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matuszewski\Desktop\pliki\Przetargi 2023\SA.270.3.5.2023 - usługi leśne 2024\Do publikacji\Załącznik nr 1 - Formularze ofertowe z wersją edytowalną\"/>
    </mc:Choice>
  </mc:AlternateContent>
  <xr:revisionPtr revIDLastSave="0" documentId="13_ncr:1_{69979E27-FA83-40CA-94A3-C52C932BAE03}" xr6:coauthVersionLast="47" xr6:coauthVersionMax="47" xr10:uidLastSave="{00000000-0000-0000-0000-000000000000}"/>
  <bookViews>
    <workbookView xWindow="4965" yWindow="345" windowWidth="17355" windowHeight="12495" xr2:uid="{00000000-000D-0000-FFFF-FFFF00000000}"/>
  </bookViews>
  <sheets>
    <sheet name="Formularz ofertowy" sheetId="1" r:id="rId1"/>
  </sheets>
  <definedNames>
    <definedName name="Print_Area" localSheetId="0">'Formularz ofertowy'!$A$1:$O$141</definedName>
  </definedNames>
  <calcPr calcId="191029"/>
</workbook>
</file>

<file path=xl/calcChain.xml><?xml version="1.0" encoding="utf-8"?>
<calcChain xmlns="http://schemas.openxmlformats.org/spreadsheetml/2006/main">
  <c r="I99" i="1" l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5" i="1"/>
  <c r="I50" i="1"/>
  <c r="I49" i="1"/>
  <c r="I44" i="1"/>
  <c r="I43" i="1"/>
  <c r="I38" i="1"/>
  <c r="I37" i="1"/>
  <c r="I32" i="1"/>
  <c r="F101" i="1" s="1"/>
  <c r="L88" i="1" l="1"/>
  <c r="L65" i="1"/>
  <c r="L44" i="1"/>
  <c r="L90" i="1"/>
  <c r="L98" i="1"/>
  <c r="L38" i="1"/>
  <c r="L43" i="1"/>
  <c r="L49" i="1"/>
  <c r="L91" i="1"/>
  <c r="L50" i="1"/>
  <c r="L58" i="1"/>
  <c r="L94" i="1"/>
  <c r="L59" i="1"/>
  <c r="L83" i="1"/>
  <c r="L95" i="1"/>
  <c r="L84" i="1"/>
  <c r="L97" i="1"/>
  <c r="L37" i="1"/>
  <c r="L63" i="1"/>
  <c r="L87" i="1"/>
  <c r="K43" i="1"/>
  <c r="K55" i="1"/>
  <c r="L55" i="1" s="1"/>
  <c r="K61" i="1"/>
  <c r="L61" i="1" s="1"/>
  <c r="K65" i="1"/>
  <c r="K69" i="1"/>
  <c r="L69" i="1" s="1"/>
  <c r="K73" i="1"/>
  <c r="L73" i="1" s="1"/>
  <c r="K77" i="1"/>
  <c r="L77" i="1" s="1"/>
  <c r="K81" i="1"/>
  <c r="L81" i="1" s="1"/>
  <c r="K85" i="1"/>
  <c r="L85" i="1" s="1"/>
  <c r="K89" i="1"/>
  <c r="L89" i="1" s="1"/>
  <c r="K93" i="1"/>
  <c r="L93" i="1" s="1"/>
  <c r="K97" i="1"/>
  <c r="K98" i="1"/>
  <c r="K32" i="1"/>
  <c r="L32" i="1" s="1"/>
  <c r="K44" i="1"/>
  <c r="K58" i="1"/>
  <c r="K62" i="1"/>
  <c r="L62" i="1" s="1"/>
  <c r="K66" i="1"/>
  <c r="L66" i="1" s="1"/>
  <c r="K70" i="1"/>
  <c r="L70" i="1" s="1"/>
  <c r="K74" i="1"/>
  <c r="L74" i="1" s="1"/>
  <c r="K78" i="1"/>
  <c r="L78" i="1" s="1"/>
  <c r="K82" i="1"/>
  <c r="L82" i="1" s="1"/>
  <c r="K86" i="1"/>
  <c r="L86" i="1" s="1"/>
  <c r="K90" i="1"/>
  <c r="K94" i="1"/>
  <c r="K99" i="1"/>
  <c r="L99" i="1" s="1"/>
  <c r="K37" i="1"/>
  <c r="K49" i="1"/>
  <c r="K59" i="1"/>
  <c r="K63" i="1"/>
  <c r="K67" i="1"/>
  <c r="L67" i="1" s="1"/>
  <c r="K71" i="1"/>
  <c r="L71" i="1" s="1"/>
  <c r="K75" i="1"/>
  <c r="L75" i="1" s="1"/>
  <c r="K79" i="1"/>
  <c r="L79" i="1" s="1"/>
  <c r="K83" i="1"/>
  <c r="K87" i="1"/>
  <c r="K91" i="1"/>
  <c r="K95" i="1"/>
  <c r="K38" i="1"/>
  <c r="K50" i="1"/>
  <c r="K60" i="1"/>
  <c r="L60" i="1" s="1"/>
  <c r="K64" i="1"/>
  <c r="L64" i="1" s="1"/>
  <c r="K68" i="1"/>
  <c r="L68" i="1" s="1"/>
  <c r="K72" i="1"/>
  <c r="L72" i="1" s="1"/>
  <c r="K76" i="1"/>
  <c r="L76" i="1" s="1"/>
  <c r="K80" i="1"/>
  <c r="L80" i="1" s="1"/>
  <c r="K84" i="1"/>
  <c r="K88" i="1"/>
  <c r="K92" i="1"/>
  <c r="L92" i="1" s="1"/>
  <c r="K96" i="1"/>
  <c r="L96" i="1" s="1"/>
  <c r="F102" i="1" l="1"/>
  <c r="B26" i="1" s="1"/>
</calcChain>
</file>

<file path=xl/sharedStrings.xml><?xml version="1.0" encoding="utf-8"?>
<sst xmlns="http://schemas.openxmlformats.org/spreadsheetml/2006/main" count="299" uniqueCount="184">
  <si>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</si>
  <si>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</si>
  <si>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</si>
  <si>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</si>
  <si>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</si>
  <si>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</si>
  <si>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</si>
  <si>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</si>
  <si>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</si>
  <si>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</si>
  <si>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</si>
  <si>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</si>
  <si>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</si>
  <si>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</si>
  <si>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</si>
  <si>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</si>
  <si>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</si>
  <si>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8</t>
  </si>
  <si>
    <t>WYK SZLN</t>
  </si>
  <si>
    <t>Wykonanie szlaku operacyjnego w warunkach nizinnych</t>
  </si>
  <si>
    <t>M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</si>
  <si>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</si>
  <si>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</si>
  <si>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</si>
  <si>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</si>
  <si>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</si>
  <si>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</si>
  <si>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</si>
  <si>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25</t>
  </si>
  <si>
    <t>PORZ-ROZD</t>
  </si>
  <si>
    <t>Znoszenie i układanie pozostałości do rozdrabniania</t>
  </si>
  <si>
    <t>M3P</t>
  </si>
  <si>
    <t xml:space="preserve"> 52</t>
  </si>
  <si>
    <t>WYK-TAL40</t>
  </si>
  <si>
    <t>Zdarcie pokrywy na talerzach 40 cm x 40 cm</t>
  </si>
  <si>
    <t>TSZT</t>
  </si>
  <si>
    <t xml:space="preserve"> 61</t>
  </si>
  <si>
    <t>WYK KOPC</t>
  </si>
  <si>
    <t>Wykonanie kopczyków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</si>
  <si>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</si>
  <si>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</si>
  <si>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</si>
  <si>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</si>
  <si>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</si>
  <si>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</si>
  <si>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</si>
  <si>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</si>
  <si>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</si>
  <si>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</si>
  <si>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79</t>
  </si>
  <si>
    <t>WYK-FREZ2</t>
  </si>
  <si>
    <t>Przygotowanie gleby pługiem aktywnym bez pogłębienia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</si>
  <si>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</si>
  <si>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</si>
  <si>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</si>
  <si>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</si>
  <si>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</si>
  <si>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</si>
  <si>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</si>
  <si>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</si>
  <si>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</si>
  <si>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</si>
  <si>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</si>
  <si>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</si>
  <si>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</si>
  <si>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</si>
  <si>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</si>
  <si>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</si>
  <si>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</si>
  <si>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</si>
  <si>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</si>
  <si>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</si>
  <si>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</si>
  <si>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</si>
  <si>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</si>
  <si>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</si>
  <si>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</si>
  <si>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</si>
  <si>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</si>
  <si>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</si>
  <si>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</si>
  <si>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</si>
  <si>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</si>
  <si>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</si>
  <si>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</si>
  <si>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</si>
  <si>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</si>
  <si>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</si>
  <si>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</si>
  <si>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</si>
  <si>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</si>
  <si>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</si>
  <si>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</si>
  <si>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</si>
  <si>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</si>
  <si>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</si>
  <si>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</si>
  <si>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</si>
  <si>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</si>
  <si>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</si>
  <si>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</si>
  <si>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</si>
  <si>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</si>
  <si>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</si>
  <si>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</si>
  <si>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</si>
  <si>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</si>
  <si>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</si>
  <si>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</si>
  <si>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</si>
  <si>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</si>
  <si>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</si>
  <si>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</si>
  <si>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</si>
  <si>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</si>
  <si>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</si>
  <si>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</si>
  <si>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</si>
  <si>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</si>
  <si>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</si>
  <si>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</si>
  <si>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</si>
  <si>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</si>
  <si>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</si>
  <si>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</si>
  <si>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</si>
  <si>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</si>
  <si>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</si>
  <si>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</si>
  <si>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</si>
  <si>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</si>
  <si>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</si>
  <si>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</si>
  <si>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</si>
  <si>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</si>
  <si>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</si>
  <si>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</si>
  <si>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</si>
  <si>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</si>
  <si>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</si>
  <si>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</si>
  <si>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</si>
  <si>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</si>
  <si>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</si>
  <si>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</si>
  <si>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</si>
  <si>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</si>
  <si>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</si>
  <si>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</si>
  <si>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</si>
  <si>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</si>
  <si>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</si>
  <si>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</si>
  <si>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</si>
  <si>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</si>
  <si>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</si>
  <si>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</si>
  <si>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</si>
  <si>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</si>
  <si>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</si>
  <si>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</si>
  <si>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</si>
  <si>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Stąporków</t>
  </si>
  <si>
    <t xml:space="preserve">26-220 STĄPORKÓW; Niekłańska 15                 </t>
  </si>
  <si>
    <t>Odpowiadając na ogłoszenie o przetargu nieograniczonym na „Wykonywanie usług z zakresu gospodarki leśnej na terenie Nadleśnictwa Stąporków w roku 2024''  składamy niniejszym ofertę na pakiet Część II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</si>
  <si>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</si>
  <si>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</si>
  <si>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</si>
  <si>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</si>
  <si>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</si>
  <si>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</si>
  <si>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</si>
  <si>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</si>
  <si>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</si>
  <si>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</si>
  <si>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</si>
  <si>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</si>
  <si>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</si>
  <si>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</si>
  <si>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</si>
  <si>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</si>
  <si>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</si>
  <si>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Stawka VAT [%]</t>
  </si>
  <si>
    <t>12. Oświadczamy, że Wykonawca jest (proszę zaznaczyć właściwe):
        - mikroprzedsiębiorstwem
        - małym przedsiębiorstwem
        - średnim przedsiębiorstwem
        - dużym przedsiębiorstwem
        - prowadzi jednoosobową działalność gospodarczą
        - jest osobą fizyczną nieprowadzącą działalności gospodarczej
        - inny rodzaj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</si>
</sst>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41"/>
  <sheetViews>
    <sheetView tabSelected="1" zoomScaleNormal="100" workbookViewId="0">
      <selection activeCell="A141" sqref="A141:XFD141"/>
    </sheetView>
  </sheetViews>
  <sheetFormatPr defaultRowHeight="12.75" x14ac:dyDescent="0.2"/>
  <cols>
    <col min="1" max="1" width="0.140625" customWidth="1"/>
    <col min="2" max="2" width="5.7109375" customWidth="1"/>
    <col min="3" max="3" width="57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15" customHeight="1" x14ac:dyDescent="0.2"/>
    <row r="2" spans="2:15" s="1" customFormat="1" ht="17.100000000000001" customHeight="1" x14ac:dyDescent="0.2">
      <c r="I2" s="37" t="s">
        <v>156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11"/>
      <c r="C3" s="11"/>
      <c r="D3" s="11"/>
      <c r="E3" s="11"/>
    </row>
    <row r="4" spans="2:15" s="1" customFormat="1" ht="15" customHeight="1" x14ac:dyDescent="0.2">
      <c r="B4" s="33"/>
      <c r="C4" s="33"/>
      <c r="D4" s="33"/>
    </row>
    <row r="5" spans="2:15" s="1" customFormat="1" ht="28.7" customHeight="1" x14ac:dyDescent="0.2">
      <c r="B5" s="11"/>
      <c r="C5" s="11"/>
      <c r="D5" s="11"/>
      <c r="E5" s="11"/>
    </row>
    <row r="6" spans="2:15" s="1" customFormat="1" ht="15" customHeight="1" x14ac:dyDescent="0.2">
      <c r="B6" s="33"/>
      <c r="C6" s="33"/>
      <c r="D6" s="33"/>
    </row>
    <row r="7" spans="2:15" s="1" customFormat="1" ht="28.7" customHeight="1" x14ac:dyDescent="0.2">
      <c r="B7" s="11"/>
      <c r="C7" s="11"/>
      <c r="D7" s="11"/>
      <c r="E7" s="11"/>
    </row>
    <row r="8" spans="2:15" s="1" customFormat="1" ht="15" customHeight="1" x14ac:dyDescent="0.2">
      <c r="B8" s="33"/>
      <c r="C8" s="33"/>
      <c r="D8" s="33"/>
    </row>
    <row r="9" spans="2:15" s="1" customFormat="1" ht="15" customHeight="1" x14ac:dyDescent="0.2"/>
    <row r="10" spans="2:15" s="1" customFormat="1" ht="15" customHeight="1" x14ac:dyDescent="0.2">
      <c r="B10" s="35" t="s">
        <v>157</v>
      </c>
      <c r="C10" s="35"/>
      <c r="D10" s="35"/>
    </row>
    <row r="11" spans="2:15" s="1" customFormat="1" ht="15" customHeight="1" x14ac:dyDescent="0.2">
      <c r="B11" s="35"/>
      <c r="C11" s="35"/>
      <c r="D11" s="35"/>
      <c r="G11" s="32" t="s">
        <v>158</v>
      </c>
      <c r="H11" s="32"/>
      <c r="I11" s="32"/>
      <c r="J11" s="32"/>
      <c r="K11" s="32"/>
      <c r="L11" s="32"/>
      <c r="M11" s="32"/>
      <c r="N11" s="32"/>
    </row>
    <row r="12" spans="2:15" s="1" customFormat="1" ht="15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34" t="s">
        <v>159</v>
      </c>
      <c r="F14" s="34"/>
      <c r="G14" s="34"/>
    </row>
    <row r="15" spans="2:15" s="1" customFormat="1" ht="43.15" customHeight="1" x14ac:dyDescent="0.2"/>
    <row r="16" spans="2:15" s="1" customFormat="1" ht="20.85" customHeight="1" x14ac:dyDescent="0.2">
      <c r="B16" s="23" t="s">
        <v>160</v>
      </c>
      <c r="C16" s="23"/>
      <c r="D16" s="23"/>
      <c r="E16" s="23"/>
      <c r="F16" s="23"/>
      <c r="G16" s="23"/>
      <c r="H16" s="23"/>
      <c r="I16" s="23"/>
    </row>
    <row r="17" spans="2:13" s="1" customFormat="1" ht="15" customHeight="1" x14ac:dyDescent="0.2"/>
    <row r="18" spans="2:13" s="1" customFormat="1" ht="20.25" customHeight="1" x14ac:dyDescent="0.2">
      <c r="B18" s="23" t="s">
        <v>161</v>
      </c>
      <c r="C18" s="23"/>
      <c r="D18" s="23"/>
      <c r="E18" s="23"/>
      <c r="F18" s="23"/>
      <c r="G18" s="23"/>
      <c r="H18" s="23"/>
      <c r="I18" s="23"/>
    </row>
    <row r="19" spans="2:13" s="1" customFormat="1" ht="15" customHeight="1" x14ac:dyDescent="0.2"/>
    <row r="20" spans="2:13" s="1" customFormat="1" ht="20.85" customHeight="1" x14ac:dyDescent="0.2">
      <c r="B20" s="23" t="s">
        <v>162</v>
      </c>
      <c r="C20" s="23"/>
      <c r="D20" s="23"/>
      <c r="E20" s="23"/>
      <c r="F20" s="23"/>
      <c r="G20" s="23"/>
      <c r="H20" s="23"/>
      <c r="I20" s="23"/>
    </row>
    <row r="21" spans="2:13" s="1" customFormat="1" ht="15" customHeight="1" x14ac:dyDescent="0.2"/>
    <row r="22" spans="2:13" s="1" customFormat="1" ht="20.85" customHeight="1" x14ac:dyDescent="0.2">
      <c r="B22" s="23" t="s">
        <v>163</v>
      </c>
      <c r="C22" s="23"/>
      <c r="D22" s="23"/>
      <c r="E22" s="23"/>
      <c r="F22" s="23"/>
      <c r="G22" s="23"/>
      <c r="H22" s="23"/>
      <c r="I22" s="23"/>
    </row>
    <row r="23" spans="2:13" s="1" customFormat="1" ht="34.700000000000003" customHeight="1" x14ac:dyDescent="0.2"/>
    <row r="24" spans="2:13" s="1" customFormat="1" ht="50.1" customHeight="1" x14ac:dyDescent="0.2">
      <c r="B24" s="21" t="s">
        <v>164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15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TEXT(F102,"#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15" customHeight="1" x14ac:dyDescent="0.2"/>
    <row r="29" spans="2:13" s="1" customFormat="1" ht="18.2" customHeight="1" x14ac:dyDescent="0.2">
      <c r="B29" s="23" t="s">
        <v>165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15" customHeight="1" x14ac:dyDescent="0.2"/>
    <row r="31" spans="2:13" s="1" customFormat="1" ht="59.1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182</v>
      </c>
      <c r="K31" s="4" t="s">
        <v>8</v>
      </c>
      <c r="L31" s="38" t="s">
        <v>9</v>
      </c>
      <c r="M31" s="3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5473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7">
        <f>ROUND(I32+ K32,2)</f>
        <v>0</v>
      </c>
      <c r="M32" s="18"/>
    </row>
    <row r="33" spans="2:13" s="1" customFormat="1" ht="15" customHeight="1" x14ac:dyDescent="0.2"/>
    <row r="34" spans="2:13" s="1" customFormat="1" ht="18.2" customHeight="1" x14ac:dyDescent="0.2">
      <c r="B34" s="23" t="s">
        <v>166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15" customHeight="1" x14ac:dyDescent="0.2"/>
    <row r="36" spans="2:13" s="1" customFormat="1" ht="59.1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182</v>
      </c>
      <c r="K36" s="4" t="s">
        <v>8</v>
      </c>
      <c r="L36" s="38" t="s">
        <v>9</v>
      </c>
      <c r="M36" s="38"/>
    </row>
    <row r="37" spans="2:13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8">
        <v>2621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7">
        <f>ROUND(I37+ K37,2)</f>
        <v>0</v>
      </c>
      <c r="M37" s="18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1822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7">
        <f>ROUND(I38+ K38,2)</f>
        <v>0</v>
      </c>
      <c r="M38" s="18"/>
    </row>
    <row r="39" spans="2:13" s="1" customFormat="1" ht="15" customHeight="1" x14ac:dyDescent="0.2"/>
    <row r="40" spans="2:13" s="1" customFormat="1" ht="18.2" customHeight="1" x14ac:dyDescent="0.2">
      <c r="B40" s="23" t="s">
        <v>167</v>
      </c>
      <c r="C40" s="23"/>
      <c r="D40" s="23"/>
      <c r="E40" s="23"/>
      <c r="F40" s="23"/>
      <c r="G40" s="23"/>
      <c r="H40" s="23"/>
      <c r="I40" s="23"/>
      <c r="J40" s="23"/>
      <c r="K40" s="23"/>
    </row>
    <row r="41" spans="2:13" s="1" customFormat="1" ht="15" customHeight="1" x14ac:dyDescent="0.2"/>
    <row r="42" spans="2:13" s="1" customFormat="1" ht="59.1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182</v>
      </c>
      <c r="K42" s="4" t="s">
        <v>8</v>
      </c>
      <c r="L42" s="38" t="s">
        <v>9</v>
      </c>
      <c r="M42" s="38"/>
    </row>
    <row r="43" spans="2:13" s="1" customFormat="1" ht="19.7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13</v>
      </c>
      <c r="G43" s="8">
        <v>525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7">
        <f>ROUND(I43+ K43,2)</f>
        <v>0</v>
      </c>
      <c r="M43" s="18"/>
    </row>
    <row r="44" spans="2:13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8">
        <v>5428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7">
        <f>ROUND(I44+ K44,2)</f>
        <v>0</v>
      </c>
      <c r="M44" s="18"/>
    </row>
    <row r="45" spans="2:13" s="1" customFormat="1" ht="15" customHeight="1" x14ac:dyDescent="0.2"/>
    <row r="46" spans="2:13" s="1" customFormat="1" ht="18.2" customHeight="1" x14ac:dyDescent="0.2">
      <c r="B46" s="23" t="s">
        <v>168</v>
      </c>
      <c r="C46" s="23"/>
      <c r="D46" s="23"/>
      <c r="E46" s="23"/>
      <c r="F46" s="23"/>
      <c r="G46" s="23"/>
      <c r="H46" s="23"/>
      <c r="I46" s="23"/>
      <c r="J46" s="23"/>
      <c r="K46" s="23"/>
    </row>
    <row r="47" spans="2:13" s="1" customFormat="1" ht="15" customHeight="1" x14ac:dyDescent="0.2"/>
    <row r="48" spans="2:13" s="1" customFormat="1" ht="59.1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182</v>
      </c>
      <c r="K48" s="4" t="s">
        <v>8</v>
      </c>
      <c r="L48" s="38" t="s">
        <v>9</v>
      </c>
      <c r="M48" s="38"/>
    </row>
    <row r="49" spans="2:13" s="1" customFormat="1" ht="19.7" customHeight="1" x14ac:dyDescent="0.2">
      <c r="B49" s="5">
        <v>6</v>
      </c>
      <c r="C49" s="6" t="s">
        <v>14</v>
      </c>
      <c r="D49" s="6" t="s">
        <v>15</v>
      </c>
      <c r="E49" s="7" t="s">
        <v>16</v>
      </c>
      <c r="F49" s="6" t="s">
        <v>13</v>
      </c>
      <c r="G49" s="8">
        <v>1701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7">
        <f>ROUND(I49+ K49,2)</f>
        <v>0</v>
      </c>
      <c r="M49" s="18"/>
    </row>
    <row r="50" spans="2:13" s="1" customFormat="1" ht="19.7" customHeight="1" x14ac:dyDescent="0.2">
      <c r="B50" s="5">
        <v>7</v>
      </c>
      <c r="C50" s="6" t="s">
        <v>10</v>
      </c>
      <c r="D50" s="6" t="s">
        <v>11</v>
      </c>
      <c r="E50" s="7" t="s">
        <v>12</v>
      </c>
      <c r="F50" s="6" t="s">
        <v>13</v>
      </c>
      <c r="G50" s="8">
        <v>1060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7">
        <f>ROUND(I50+ K50,2)</f>
        <v>0</v>
      </c>
      <c r="M50" s="18"/>
    </row>
    <row r="51" spans="2:13" s="1" customFormat="1" ht="15" customHeight="1" x14ac:dyDescent="0.2"/>
    <row r="52" spans="2:13" s="1" customFormat="1" ht="18.2" customHeight="1" x14ac:dyDescent="0.2">
      <c r="B52" s="23" t="s">
        <v>169</v>
      </c>
      <c r="C52" s="23"/>
      <c r="D52" s="23"/>
      <c r="E52" s="23"/>
      <c r="F52" s="23"/>
      <c r="G52" s="23"/>
      <c r="H52" s="23"/>
      <c r="I52" s="23"/>
      <c r="J52" s="23"/>
      <c r="K52" s="23"/>
    </row>
    <row r="53" spans="2:13" s="1" customFormat="1" ht="15" customHeight="1" x14ac:dyDescent="0.2"/>
    <row r="54" spans="2:13" s="1" customFormat="1" ht="59.1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182</v>
      </c>
      <c r="K54" s="4" t="s">
        <v>8</v>
      </c>
      <c r="L54" s="38" t="s">
        <v>9</v>
      </c>
      <c r="M54" s="38"/>
    </row>
    <row r="55" spans="2:13" s="1" customFormat="1" ht="19.7" customHeight="1" x14ac:dyDescent="0.2">
      <c r="B55" s="5">
        <v>8</v>
      </c>
      <c r="C55" s="6" t="s">
        <v>10</v>
      </c>
      <c r="D55" s="6" t="s">
        <v>11</v>
      </c>
      <c r="E55" s="7" t="s">
        <v>12</v>
      </c>
      <c r="F55" s="6" t="s">
        <v>13</v>
      </c>
      <c r="G55" s="8">
        <v>644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17">
        <f>ROUND(I55+ K55,2)</f>
        <v>0</v>
      </c>
      <c r="M55" s="18"/>
    </row>
    <row r="56" spans="2:13" s="1" customFormat="1" ht="15" customHeight="1" x14ac:dyDescent="0.2"/>
    <row r="57" spans="2:13" s="1" customFormat="1" ht="59.1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182</v>
      </c>
      <c r="K57" s="4" t="s">
        <v>8</v>
      </c>
      <c r="L57" s="38" t="s">
        <v>9</v>
      </c>
      <c r="M57" s="38"/>
    </row>
    <row r="58" spans="2:13" s="1" customFormat="1" ht="19.7" customHeight="1" x14ac:dyDescent="0.2">
      <c r="B58" s="5">
        <v>9</v>
      </c>
      <c r="C58" s="6" t="s">
        <v>17</v>
      </c>
      <c r="D58" s="6" t="s">
        <v>18</v>
      </c>
      <c r="E58" s="7" t="s">
        <v>19</v>
      </c>
      <c r="F58" s="6" t="s">
        <v>20</v>
      </c>
      <c r="G58" s="8">
        <v>3570</v>
      </c>
      <c r="H58" s="10">
        <v>0</v>
      </c>
      <c r="I58" s="9">
        <f t="shared" ref="I58:I99" si="0">ROUND(G58* H58,2)</f>
        <v>0</v>
      </c>
      <c r="J58" s="5">
        <v>8</v>
      </c>
      <c r="K58" s="9">
        <f t="shared" ref="K58:K99" si="1">ROUND(I58* J58/100,2)</f>
        <v>0</v>
      </c>
      <c r="L58" s="17">
        <f t="shared" ref="L58:L99" si="2">ROUND(I58+ K58,2)</f>
        <v>0</v>
      </c>
      <c r="M58" s="18"/>
    </row>
    <row r="59" spans="2:13" s="1" customFormat="1" ht="28.7" customHeight="1" x14ac:dyDescent="0.2">
      <c r="B59" s="5">
        <v>10</v>
      </c>
      <c r="C59" s="6" t="s">
        <v>21</v>
      </c>
      <c r="D59" s="6" t="s">
        <v>22</v>
      </c>
      <c r="E59" s="7" t="s">
        <v>23</v>
      </c>
      <c r="F59" s="6" t="s">
        <v>24</v>
      </c>
      <c r="G59" s="8">
        <v>11.37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8"/>
    </row>
    <row r="60" spans="2:13" s="1" customFormat="1" ht="38.85" customHeight="1" x14ac:dyDescent="0.2">
      <c r="B60" s="5">
        <v>11</v>
      </c>
      <c r="C60" s="6" t="s">
        <v>25</v>
      </c>
      <c r="D60" s="6" t="s">
        <v>26</v>
      </c>
      <c r="E60" s="7" t="s">
        <v>27</v>
      </c>
      <c r="F60" s="6" t="s">
        <v>24</v>
      </c>
      <c r="G60" s="8">
        <v>9.39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8"/>
    </row>
    <row r="61" spans="2:13" s="1" customFormat="1" ht="19.7" customHeight="1" x14ac:dyDescent="0.2">
      <c r="B61" s="5">
        <v>12</v>
      </c>
      <c r="C61" s="6" t="s">
        <v>28</v>
      </c>
      <c r="D61" s="6" t="s">
        <v>29</v>
      </c>
      <c r="E61" s="7" t="s">
        <v>30</v>
      </c>
      <c r="F61" s="6" t="s">
        <v>31</v>
      </c>
      <c r="G61" s="8">
        <v>15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8"/>
    </row>
    <row r="62" spans="2:13" s="1" customFormat="1" ht="19.7" customHeight="1" x14ac:dyDescent="0.2">
      <c r="B62" s="5">
        <v>13</v>
      </c>
      <c r="C62" s="6" t="s">
        <v>32</v>
      </c>
      <c r="D62" s="6" t="s">
        <v>33</v>
      </c>
      <c r="E62" s="7" t="s">
        <v>34</v>
      </c>
      <c r="F62" s="6" t="s">
        <v>35</v>
      </c>
      <c r="G62" s="8">
        <v>0.65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7">
        <f t="shared" si="2"/>
        <v>0</v>
      </c>
      <c r="M62" s="18"/>
    </row>
    <row r="63" spans="2:13" s="1" customFormat="1" ht="19.7" customHeight="1" x14ac:dyDescent="0.2">
      <c r="B63" s="5">
        <v>14</v>
      </c>
      <c r="C63" s="6" t="s">
        <v>36</v>
      </c>
      <c r="D63" s="6" t="s">
        <v>37</v>
      </c>
      <c r="E63" s="7" t="s">
        <v>38</v>
      </c>
      <c r="F63" s="6" t="s">
        <v>35</v>
      </c>
      <c r="G63" s="8">
        <v>0.1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7">
        <f t="shared" si="2"/>
        <v>0</v>
      </c>
      <c r="M63" s="18"/>
    </row>
    <row r="64" spans="2:13" s="1" customFormat="1" ht="28.7" customHeight="1" x14ac:dyDescent="0.2">
      <c r="B64" s="5">
        <v>15</v>
      </c>
      <c r="C64" s="6" t="s">
        <v>39</v>
      </c>
      <c r="D64" s="6" t="s">
        <v>40</v>
      </c>
      <c r="E64" s="7" t="s">
        <v>41</v>
      </c>
      <c r="F64" s="6" t="s">
        <v>42</v>
      </c>
      <c r="G64" s="8">
        <v>38.85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7">
        <f t="shared" si="2"/>
        <v>0</v>
      </c>
      <c r="M64" s="18"/>
    </row>
    <row r="65" spans="2:13" s="1" customFormat="1" ht="28.7" customHeight="1" x14ac:dyDescent="0.2">
      <c r="B65" s="5">
        <v>16</v>
      </c>
      <c r="C65" s="6" t="s">
        <v>43</v>
      </c>
      <c r="D65" s="6" t="s">
        <v>44</v>
      </c>
      <c r="E65" s="7" t="s">
        <v>45</v>
      </c>
      <c r="F65" s="6" t="s">
        <v>42</v>
      </c>
      <c r="G65" s="8">
        <v>28.98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7">
        <f t="shared" si="2"/>
        <v>0</v>
      </c>
      <c r="M65" s="18"/>
    </row>
    <row r="66" spans="2:13" s="1" customFormat="1" ht="19.7" customHeight="1" x14ac:dyDescent="0.2">
      <c r="B66" s="5">
        <v>17</v>
      </c>
      <c r="C66" s="6" t="s">
        <v>46</v>
      </c>
      <c r="D66" s="6" t="s">
        <v>47</v>
      </c>
      <c r="E66" s="7" t="s">
        <v>48</v>
      </c>
      <c r="F66" s="6" t="s">
        <v>42</v>
      </c>
      <c r="G66" s="8">
        <v>7.49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8"/>
    </row>
    <row r="67" spans="2:13" s="1" customFormat="1" ht="19.7" customHeight="1" x14ac:dyDescent="0.2">
      <c r="B67" s="5">
        <v>18</v>
      </c>
      <c r="C67" s="6" t="s">
        <v>49</v>
      </c>
      <c r="D67" s="6" t="s">
        <v>50</v>
      </c>
      <c r="E67" s="7" t="s">
        <v>51</v>
      </c>
      <c r="F67" s="6" t="s">
        <v>42</v>
      </c>
      <c r="G67" s="8">
        <v>23.64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7">
        <f t="shared" si="2"/>
        <v>0</v>
      </c>
      <c r="M67" s="18"/>
    </row>
    <row r="68" spans="2:13" s="1" customFormat="1" ht="19.7" customHeight="1" x14ac:dyDescent="0.2">
      <c r="B68" s="5">
        <v>19</v>
      </c>
      <c r="C68" s="6" t="s">
        <v>52</v>
      </c>
      <c r="D68" s="6" t="s">
        <v>53</v>
      </c>
      <c r="E68" s="7" t="s">
        <v>54</v>
      </c>
      <c r="F68" s="6" t="s">
        <v>42</v>
      </c>
      <c r="G68" s="8">
        <v>51.14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7">
        <f t="shared" si="2"/>
        <v>0</v>
      </c>
      <c r="M68" s="18"/>
    </row>
    <row r="69" spans="2:13" s="1" customFormat="1" ht="19.7" customHeight="1" x14ac:dyDescent="0.2">
      <c r="B69" s="5">
        <v>20</v>
      </c>
      <c r="C69" s="6" t="s">
        <v>55</v>
      </c>
      <c r="D69" s="6" t="s">
        <v>56</v>
      </c>
      <c r="E69" s="7" t="s">
        <v>57</v>
      </c>
      <c r="F69" s="6" t="s">
        <v>35</v>
      </c>
      <c r="G69" s="8">
        <v>44.93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7">
        <f t="shared" si="2"/>
        <v>0</v>
      </c>
      <c r="M69" s="18"/>
    </row>
    <row r="70" spans="2:13" s="1" customFormat="1" ht="19.7" customHeight="1" x14ac:dyDescent="0.2">
      <c r="B70" s="5">
        <v>21</v>
      </c>
      <c r="C70" s="6" t="s">
        <v>58</v>
      </c>
      <c r="D70" s="6" t="s">
        <v>59</v>
      </c>
      <c r="E70" s="7" t="s">
        <v>60</v>
      </c>
      <c r="F70" s="6" t="s">
        <v>35</v>
      </c>
      <c r="G70" s="8">
        <v>13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7">
        <f t="shared" si="2"/>
        <v>0</v>
      </c>
      <c r="M70" s="18"/>
    </row>
    <row r="71" spans="2:13" s="1" customFormat="1" ht="28.7" customHeight="1" x14ac:dyDescent="0.2">
      <c r="B71" s="5">
        <v>22</v>
      </c>
      <c r="C71" s="6" t="s">
        <v>61</v>
      </c>
      <c r="D71" s="6" t="s">
        <v>62</v>
      </c>
      <c r="E71" s="7" t="s">
        <v>63</v>
      </c>
      <c r="F71" s="6" t="s">
        <v>35</v>
      </c>
      <c r="G71" s="8">
        <v>8.92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7">
        <f t="shared" si="2"/>
        <v>0</v>
      </c>
      <c r="M71" s="18"/>
    </row>
    <row r="72" spans="2:13" s="1" customFormat="1" ht="19.7" customHeight="1" x14ac:dyDescent="0.2">
      <c r="B72" s="5">
        <v>23</v>
      </c>
      <c r="C72" s="6" t="s">
        <v>64</v>
      </c>
      <c r="D72" s="6" t="s">
        <v>65</v>
      </c>
      <c r="E72" s="7" t="s">
        <v>66</v>
      </c>
      <c r="F72" s="6" t="s">
        <v>35</v>
      </c>
      <c r="G72" s="8">
        <v>32.54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7">
        <f t="shared" si="2"/>
        <v>0</v>
      </c>
      <c r="M72" s="18"/>
    </row>
    <row r="73" spans="2:13" s="1" customFormat="1" ht="28.7" customHeight="1" x14ac:dyDescent="0.2">
      <c r="B73" s="5">
        <v>24</v>
      </c>
      <c r="C73" s="6" t="s">
        <v>67</v>
      </c>
      <c r="D73" s="6" t="s">
        <v>68</v>
      </c>
      <c r="E73" s="7" t="s">
        <v>69</v>
      </c>
      <c r="F73" s="6" t="s">
        <v>35</v>
      </c>
      <c r="G73" s="8">
        <v>3.94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7">
        <f t="shared" si="2"/>
        <v>0</v>
      </c>
      <c r="M73" s="18"/>
    </row>
    <row r="74" spans="2:13" s="1" customFormat="1" ht="19.7" customHeight="1" x14ac:dyDescent="0.2">
      <c r="B74" s="5">
        <v>25</v>
      </c>
      <c r="C74" s="6" t="s">
        <v>70</v>
      </c>
      <c r="D74" s="6" t="s">
        <v>71</v>
      </c>
      <c r="E74" s="7" t="s">
        <v>72</v>
      </c>
      <c r="F74" s="6" t="s">
        <v>35</v>
      </c>
      <c r="G74" s="8">
        <v>103.33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7">
        <f t="shared" si="2"/>
        <v>0</v>
      </c>
      <c r="M74" s="18"/>
    </row>
    <row r="75" spans="2:13" s="1" customFormat="1" ht="28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24</v>
      </c>
      <c r="G75" s="8">
        <v>37.74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7">
        <f t="shared" si="2"/>
        <v>0</v>
      </c>
      <c r="M75" s="18"/>
    </row>
    <row r="76" spans="2:13" s="1" customFormat="1" ht="28.7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24</v>
      </c>
      <c r="G76" s="8">
        <v>37.76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7">
        <f t="shared" si="2"/>
        <v>0</v>
      </c>
      <c r="M76" s="18"/>
    </row>
    <row r="77" spans="2:13" s="1" customFormat="1" ht="28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24</v>
      </c>
      <c r="G77" s="8">
        <v>3.64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7">
        <f t="shared" si="2"/>
        <v>0</v>
      </c>
      <c r="M77" s="18"/>
    </row>
    <row r="78" spans="2:13" s="1" customFormat="1" ht="19.7" customHeight="1" x14ac:dyDescent="0.2">
      <c r="B78" s="5">
        <v>29</v>
      </c>
      <c r="C78" s="6" t="s">
        <v>82</v>
      </c>
      <c r="D78" s="6" t="s">
        <v>83</v>
      </c>
      <c r="E78" s="7" t="s">
        <v>84</v>
      </c>
      <c r="F78" s="6" t="s">
        <v>24</v>
      </c>
      <c r="G78" s="8">
        <v>20.66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7">
        <f t="shared" si="2"/>
        <v>0</v>
      </c>
      <c r="M78" s="18"/>
    </row>
    <row r="79" spans="2:13" s="1" customFormat="1" ht="19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24</v>
      </c>
      <c r="G79" s="8">
        <v>39.54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7">
        <f t="shared" si="2"/>
        <v>0</v>
      </c>
      <c r="M79" s="18"/>
    </row>
    <row r="80" spans="2:13" s="1" customFormat="1" ht="28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24</v>
      </c>
      <c r="G80" s="8">
        <v>11.49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7">
        <f t="shared" si="2"/>
        <v>0</v>
      </c>
      <c r="M80" s="18"/>
    </row>
    <row r="81" spans="2:13" s="1" customFormat="1" ht="19.7" customHeight="1" x14ac:dyDescent="0.2">
      <c r="B81" s="5">
        <v>32</v>
      </c>
      <c r="C81" s="6" t="s">
        <v>91</v>
      </c>
      <c r="D81" s="6" t="s">
        <v>92</v>
      </c>
      <c r="E81" s="7" t="s">
        <v>93</v>
      </c>
      <c r="F81" s="6" t="s">
        <v>94</v>
      </c>
      <c r="G81" s="8">
        <v>79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7">
        <f t="shared" si="2"/>
        <v>0</v>
      </c>
      <c r="M81" s="18"/>
    </row>
    <row r="82" spans="2:13" s="1" customFormat="1" ht="19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6" t="s">
        <v>94</v>
      </c>
      <c r="G82" s="8">
        <v>16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7">
        <f t="shared" si="2"/>
        <v>0</v>
      </c>
      <c r="M82" s="18"/>
    </row>
    <row r="83" spans="2:13" s="1" customFormat="1" ht="19.7" customHeight="1" x14ac:dyDescent="0.2">
      <c r="B83" s="5">
        <v>34</v>
      </c>
      <c r="C83" s="6" t="s">
        <v>98</v>
      </c>
      <c r="D83" s="6" t="s">
        <v>99</v>
      </c>
      <c r="E83" s="7" t="s">
        <v>100</v>
      </c>
      <c r="F83" s="6" t="s">
        <v>94</v>
      </c>
      <c r="G83" s="8">
        <v>520</v>
      </c>
      <c r="H83" s="10">
        <v>0</v>
      </c>
      <c r="I83" s="9">
        <f t="shared" si="0"/>
        <v>0</v>
      </c>
      <c r="J83" s="5">
        <v>23</v>
      </c>
      <c r="K83" s="9">
        <f t="shared" si="1"/>
        <v>0</v>
      </c>
      <c r="L83" s="17">
        <f t="shared" si="2"/>
        <v>0</v>
      </c>
      <c r="M83" s="18"/>
    </row>
    <row r="84" spans="2:13" s="1" customFormat="1" ht="19.7" customHeight="1" x14ac:dyDescent="0.2">
      <c r="B84" s="5">
        <v>35</v>
      </c>
      <c r="C84" s="6" t="s">
        <v>101</v>
      </c>
      <c r="D84" s="6" t="s">
        <v>102</v>
      </c>
      <c r="E84" s="7" t="s">
        <v>103</v>
      </c>
      <c r="F84" s="6" t="s">
        <v>94</v>
      </c>
      <c r="G84" s="8">
        <v>160</v>
      </c>
      <c r="H84" s="10">
        <v>0</v>
      </c>
      <c r="I84" s="9">
        <f t="shared" si="0"/>
        <v>0</v>
      </c>
      <c r="J84" s="5">
        <v>23</v>
      </c>
      <c r="K84" s="9">
        <f t="shared" si="1"/>
        <v>0</v>
      </c>
      <c r="L84" s="17">
        <f t="shared" si="2"/>
        <v>0</v>
      </c>
      <c r="M84" s="18"/>
    </row>
    <row r="85" spans="2:13" s="1" customFormat="1" ht="19.7" customHeight="1" x14ac:dyDescent="0.2">
      <c r="B85" s="5">
        <v>36</v>
      </c>
      <c r="C85" s="6" t="s">
        <v>104</v>
      </c>
      <c r="D85" s="6" t="s">
        <v>105</v>
      </c>
      <c r="E85" s="7" t="s">
        <v>106</v>
      </c>
      <c r="F85" s="6" t="s">
        <v>107</v>
      </c>
      <c r="G85" s="8">
        <v>50.72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17">
        <f t="shared" si="2"/>
        <v>0</v>
      </c>
      <c r="M85" s="18"/>
    </row>
    <row r="86" spans="2:13" s="1" customFormat="1" ht="19.7" customHeight="1" x14ac:dyDescent="0.2">
      <c r="B86" s="5">
        <v>37</v>
      </c>
      <c r="C86" s="6" t="s">
        <v>108</v>
      </c>
      <c r="D86" s="6" t="s">
        <v>109</v>
      </c>
      <c r="E86" s="7" t="s">
        <v>110</v>
      </c>
      <c r="F86" s="6" t="s">
        <v>111</v>
      </c>
      <c r="G86" s="8">
        <v>744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17">
        <f t="shared" si="2"/>
        <v>0</v>
      </c>
      <c r="M86" s="18"/>
    </row>
    <row r="87" spans="2:13" s="1" customFormat="1" ht="19.7" customHeight="1" x14ac:dyDescent="0.2">
      <c r="B87" s="5">
        <v>38</v>
      </c>
      <c r="C87" s="6" t="s">
        <v>112</v>
      </c>
      <c r="D87" s="6" t="s">
        <v>113</v>
      </c>
      <c r="E87" s="7" t="s">
        <v>114</v>
      </c>
      <c r="F87" s="6" t="s">
        <v>31</v>
      </c>
      <c r="G87" s="8">
        <v>60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7">
        <f t="shared" si="2"/>
        <v>0</v>
      </c>
      <c r="M87" s="18"/>
    </row>
    <row r="88" spans="2:13" s="1" customFormat="1" ht="28.7" customHeight="1" x14ac:dyDescent="0.2">
      <c r="B88" s="5">
        <v>39</v>
      </c>
      <c r="C88" s="6" t="s">
        <v>115</v>
      </c>
      <c r="D88" s="6" t="s">
        <v>116</v>
      </c>
      <c r="E88" s="7" t="s">
        <v>117</v>
      </c>
      <c r="F88" s="6" t="s">
        <v>31</v>
      </c>
      <c r="G88" s="8">
        <v>60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7">
        <f t="shared" si="2"/>
        <v>0</v>
      </c>
      <c r="M88" s="18"/>
    </row>
    <row r="89" spans="2:13" s="1" customFormat="1" ht="28.7" customHeight="1" x14ac:dyDescent="0.2">
      <c r="B89" s="5">
        <v>40</v>
      </c>
      <c r="C89" s="6" t="s">
        <v>118</v>
      </c>
      <c r="D89" s="6" t="s">
        <v>119</v>
      </c>
      <c r="E89" s="7" t="s">
        <v>120</v>
      </c>
      <c r="F89" s="6" t="s">
        <v>94</v>
      </c>
      <c r="G89" s="8">
        <v>90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7">
        <f t="shared" si="2"/>
        <v>0</v>
      </c>
      <c r="M89" s="18"/>
    </row>
    <row r="90" spans="2:13" s="1" customFormat="1" ht="19.7" customHeight="1" x14ac:dyDescent="0.2">
      <c r="B90" s="5">
        <v>41</v>
      </c>
      <c r="C90" s="6" t="s">
        <v>121</v>
      </c>
      <c r="D90" s="6" t="s">
        <v>122</v>
      </c>
      <c r="E90" s="7" t="s">
        <v>123</v>
      </c>
      <c r="F90" s="6" t="s">
        <v>94</v>
      </c>
      <c r="G90" s="8">
        <v>541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7">
        <f t="shared" si="2"/>
        <v>0</v>
      </c>
      <c r="M90" s="18"/>
    </row>
    <row r="91" spans="2:13" s="1" customFormat="1" ht="28.7" customHeight="1" x14ac:dyDescent="0.2">
      <c r="B91" s="5">
        <v>42</v>
      </c>
      <c r="C91" s="6" t="s">
        <v>124</v>
      </c>
      <c r="D91" s="6" t="s">
        <v>125</v>
      </c>
      <c r="E91" s="7" t="s">
        <v>126</v>
      </c>
      <c r="F91" s="6" t="s">
        <v>94</v>
      </c>
      <c r="G91" s="8">
        <v>79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7">
        <f t="shared" si="2"/>
        <v>0</v>
      </c>
      <c r="M91" s="18"/>
    </row>
    <row r="92" spans="2:13" s="1" customFormat="1" ht="19.7" customHeight="1" x14ac:dyDescent="0.2">
      <c r="B92" s="5">
        <v>43</v>
      </c>
      <c r="C92" s="6" t="s">
        <v>127</v>
      </c>
      <c r="D92" s="6" t="s">
        <v>128</v>
      </c>
      <c r="E92" s="7" t="s">
        <v>129</v>
      </c>
      <c r="F92" s="6" t="s">
        <v>24</v>
      </c>
      <c r="G92" s="8">
        <v>12.7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7">
        <f t="shared" si="2"/>
        <v>0</v>
      </c>
      <c r="M92" s="18"/>
    </row>
    <row r="93" spans="2:13" s="1" customFormat="1" ht="19.7" customHeight="1" x14ac:dyDescent="0.2">
      <c r="B93" s="5">
        <v>44</v>
      </c>
      <c r="C93" s="6" t="s">
        <v>130</v>
      </c>
      <c r="D93" s="6" t="s">
        <v>131</v>
      </c>
      <c r="E93" s="7" t="s">
        <v>132</v>
      </c>
      <c r="F93" s="6" t="s">
        <v>24</v>
      </c>
      <c r="G93" s="8">
        <v>4.2699999999999996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7">
        <f t="shared" si="2"/>
        <v>0</v>
      </c>
      <c r="M93" s="18"/>
    </row>
    <row r="94" spans="2:13" s="1" customFormat="1" ht="19.7" customHeight="1" x14ac:dyDescent="0.2">
      <c r="B94" s="5">
        <v>45</v>
      </c>
      <c r="C94" s="6" t="s">
        <v>133</v>
      </c>
      <c r="D94" s="6" t="s">
        <v>134</v>
      </c>
      <c r="E94" s="7" t="s">
        <v>135</v>
      </c>
      <c r="F94" s="6" t="s">
        <v>111</v>
      </c>
      <c r="G94" s="8">
        <v>1449.5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7">
        <f t="shared" si="2"/>
        <v>0</v>
      </c>
      <c r="M94" s="18"/>
    </row>
    <row r="95" spans="2:13" s="1" customFormat="1" ht="19.7" customHeight="1" x14ac:dyDescent="0.2">
      <c r="B95" s="5">
        <v>46</v>
      </c>
      <c r="C95" s="6" t="s">
        <v>136</v>
      </c>
      <c r="D95" s="6" t="s">
        <v>137</v>
      </c>
      <c r="E95" s="7" t="s">
        <v>138</v>
      </c>
      <c r="F95" s="6" t="s">
        <v>111</v>
      </c>
      <c r="G95" s="8">
        <v>76.2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7">
        <f t="shared" si="2"/>
        <v>0</v>
      </c>
      <c r="M95" s="18"/>
    </row>
    <row r="96" spans="2:13" s="1" customFormat="1" ht="19.7" customHeight="1" x14ac:dyDescent="0.2">
      <c r="B96" s="5">
        <v>47</v>
      </c>
      <c r="C96" s="6" t="s">
        <v>139</v>
      </c>
      <c r="D96" s="6" t="s">
        <v>140</v>
      </c>
      <c r="E96" s="7" t="s">
        <v>141</v>
      </c>
      <c r="F96" s="6" t="s">
        <v>111</v>
      </c>
      <c r="G96" s="8">
        <v>78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7">
        <f t="shared" si="2"/>
        <v>0</v>
      </c>
      <c r="M96" s="18"/>
    </row>
    <row r="97" spans="2:14" s="1" customFormat="1" ht="19.7" customHeight="1" x14ac:dyDescent="0.2">
      <c r="B97" s="5">
        <v>48</v>
      </c>
      <c r="C97" s="6" t="s">
        <v>142</v>
      </c>
      <c r="D97" s="6" t="s">
        <v>143</v>
      </c>
      <c r="E97" s="7" t="s">
        <v>144</v>
      </c>
      <c r="F97" s="6" t="s">
        <v>111</v>
      </c>
      <c r="G97" s="8">
        <v>10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7">
        <f t="shared" si="2"/>
        <v>0</v>
      </c>
      <c r="M97" s="18"/>
    </row>
    <row r="98" spans="2:14" s="1" customFormat="1" ht="19.7" customHeight="1" x14ac:dyDescent="0.2">
      <c r="B98" s="5">
        <v>49</v>
      </c>
      <c r="C98" s="6" t="s">
        <v>145</v>
      </c>
      <c r="D98" s="6" t="s">
        <v>146</v>
      </c>
      <c r="E98" s="7" t="s">
        <v>147</v>
      </c>
      <c r="F98" s="6" t="s">
        <v>111</v>
      </c>
      <c r="G98" s="8">
        <v>204.5</v>
      </c>
      <c r="H98" s="10">
        <v>0</v>
      </c>
      <c r="I98" s="9">
        <f t="shared" si="0"/>
        <v>0</v>
      </c>
      <c r="J98" s="5">
        <v>8</v>
      </c>
      <c r="K98" s="9">
        <f t="shared" si="1"/>
        <v>0</v>
      </c>
      <c r="L98" s="17">
        <f t="shared" si="2"/>
        <v>0</v>
      </c>
      <c r="M98" s="18"/>
    </row>
    <row r="99" spans="2:14" s="1" customFormat="1" ht="19.7" customHeight="1" x14ac:dyDescent="0.2">
      <c r="B99" s="5">
        <v>50</v>
      </c>
      <c r="C99" s="6" t="s">
        <v>148</v>
      </c>
      <c r="D99" s="6" t="s">
        <v>149</v>
      </c>
      <c r="E99" s="7" t="s">
        <v>147</v>
      </c>
      <c r="F99" s="6" t="s">
        <v>111</v>
      </c>
      <c r="G99" s="8">
        <v>6</v>
      </c>
      <c r="H99" s="10">
        <v>0</v>
      </c>
      <c r="I99" s="9">
        <f t="shared" si="0"/>
        <v>0</v>
      </c>
      <c r="J99" s="5">
        <v>23</v>
      </c>
      <c r="K99" s="9">
        <f t="shared" si="1"/>
        <v>0</v>
      </c>
      <c r="L99" s="17">
        <f t="shared" si="2"/>
        <v>0</v>
      </c>
      <c r="M99" s="18"/>
    </row>
    <row r="100" spans="2:14" s="1" customFormat="1" ht="55.9" customHeight="1" x14ac:dyDescent="0.2"/>
    <row r="101" spans="2:14" s="1" customFormat="1" ht="21.4" customHeight="1" x14ac:dyDescent="0.2">
      <c r="B101" s="12" t="s">
        <v>150</v>
      </c>
      <c r="C101" s="12"/>
      <c r="D101" s="12"/>
      <c r="E101" s="12"/>
      <c r="F101" s="26">
        <f>ROUND(I32+I37+I38+I43+I44+I49+I50+I55+I58+I59+I60+I61+I62+I63+I64+I65+I66+I67+I68+I69+I70+I71+I72+I73+I74+I75+I76+I77+I78+I79+I80+I81+I82+I83+I84+I85+I86+I87+I88+I89+I90+I91+I92+I93+I94+I95+I96+I97+I98+I99,2)</f>
        <v>0</v>
      </c>
      <c r="G101" s="27"/>
      <c r="H101" s="27"/>
      <c r="I101" s="27"/>
      <c r="J101" s="27"/>
      <c r="K101" s="27"/>
      <c r="L101" s="27"/>
      <c r="M101" s="28"/>
    </row>
    <row r="102" spans="2:14" s="1" customFormat="1" ht="21.4" customHeight="1" x14ac:dyDescent="0.2">
      <c r="B102" s="12" t="s">
        <v>151</v>
      </c>
      <c r="C102" s="12"/>
      <c r="D102" s="12"/>
      <c r="E102" s="12"/>
      <c r="F102" s="29">
        <f>ROUND(L32+L37+L38+L43+L44+L49+L50+L55+L58+L59+L60+L61+L62+L63+L64+L65+L66+L67+L68+L69+L70+L71+L72+L73+L74+L75+L76+L77+L78+L79+L80+L81+L82+L83+L84+L85+L86+L87+L88+L89+L90+L91+L92+L93+L94+L95+L96+L97+L98+L99,2)</f>
        <v>0</v>
      </c>
      <c r="G102" s="30"/>
      <c r="H102" s="30"/>
      <c r="I102" s="30"/>
      <c r="J102" s="30"/>
      <c r="K102" s="30"/>
      <c r="L102" s="30"/>
      <c r="M102" s="31"/>
    </row>
    <row r="103" spans="2:14" s="1" customFormat="1" ht="15" customHeight="1" x14ac:dyDescent="0.2"/>
    <row r="104" spans="2:14" s="1" customFormat="1" ht="80.099999999999994" customHeight="1" x14ac:dyDescent="0.2">
      <c r="B104" s="13" t="s">
        <v>170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15" customHeight="1" x14ac:dyDescent="0.2"/>
    <row r="106" spans="2:14" s="1" customFormat="1" ht="110.1" customHeight="1" x14ac:dyDescent="0.2">
      <c r="B106" s="13" t="s">
        <v>171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s="1" customFormat="1" ht="15" customHeight="1" x14ac:dyDescent="0.2"/>
    <row r="108" spans="2:14" s="1" customFormat="1" ht="110.1" customHeight="1" x14ac:dyDescent="0.2">
      <c r="B108" s="14" t="s">
        <v>172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</row>
    <row r="109" spans="2:14" s="1" customFormat="1" ht="15" customHeight="1" x14ac:dyDescent="0.2"/>
    <row r="110" spans="2:14" s="1" customFormat="1" ht="37.9" customHeight="1" x14ac:dyDescent="0.2">
      <c r="B110" s="15" t="s">
        <v>152</v>
      </c>
      <c r="C110" s="15"/>
      <c r="D110" s="15"/>
      <c r="E110" s="15"/>
      <c r="F110" s="24" t="s">
        <v>153</v>
      </c>
      <c r="G110" s="24"/>
      <c r="H110" s="24"/>
      <c r="I110" s="24"/>
      <c r="J110" s="24"/>
      <c r="K110" s="24"/>
      <c r="L110" s="24"/>
    </row>
    <row r="111" spans="2:14" s="1" customFormat="1" ht="28.7" customHeight="1" x14ac:dyDescent="0.2"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8.7" customHeight="1" x14ac:dyDescent="0.2"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2:14" s="1" customFormat="1" ht="28.7" customHeight="1" x14ac:dyDescent="0.2"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</row>
    <row r="114" spans="2:14" s="1" customFormat="1" ht="28.7" customHeight="1" x14ac:dyDescent="0.2"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2:14" s="1" customFormat="1" ht="15" customHeight="1" x14ac:dyDescent="0.2"/>
    <row r="116" spans="2:14" s="1" customFormat="1" ht="203.1" customHeight="1" x14ac:dyDescent="0.2">
      <c r="B116" s="13" t="s">
        <v>173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15" customHeight="1" x14ac:dyDescent="0.2"/>
    <row r="118" spans="2:14" s="1" customFormat="1" ht="36.950000000000003" customHeight="1" x14ac:dyDescent="0.2">
      <c r="B118" s="19" t="s">
        <v>174</v>
      </c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2:14" s="1" customFormat="1" ht="15" customHeight="1" x14ac:dyDescent="0.2"/>
    <row r="120" spans="2:14" s="1" customFormat="1" ht="37.9" customHeight="1" x14ac:dyDescent="0.2">
      <c r="B120" s="15" t="s">
        <v>154</v>
      </c>
      <c r="C120" s="15"/>
      <c r="D120" s="15"/>
      <c r="E120" s="15"/>
      <c r="F120" s="25" t="s">
        <v>155</v>
      </c>
      <c r="G120" s="25"/>
      <c r="H120" s="25"/>
      <c r="I120" s="25"/>
      <c r="J120" s="25"/>
      <c r="K120" s="25"/>
      <c r="L120" s="25"/>
    </row>
    <row r="121" spans="2:14" s="1" customFormat="1" ht="28.7" customHeight="1" x14ac:dyDescent="0.2"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</row>
    <row r="122" spans="2:14" s="1" customFormat="1" ht="28.7" customHeight="1" x14ac:dyDescent="0.2"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</row>
    <row r="123" spans="2:14" s="1" customFormat="1" ht="28.7" customHeight="1" x14ac:dyDescent="0.2"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</row>
    <row r="124" spans="2:14" s="1" customFormat="1" ht="28.7" customHeight="1" x14ac:dyDescent="0.2"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</row>
    <row r="125" spans="2:14" s="1" customFormat="1" ht="15" customHeight="1" x14ac:dyDescent="0.2"/>
    <row r="126" spans="2:14" s="1" customFormat="1" ht="159.94999999999999" customHeight="1" x14ac:dyDescent="0.2">
      <c r="B126" s="13" t="s">
        <v>175</v>
      </c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</row>
    <row r="127" spans="2:14" s="1" customFormat="1" ht="15" customHeight="1" x14ac:dyDescent="0.2"/>
    <row r="128" spans="2:14" s="1" customFormat="1" ht="54.95" customHeight="1" x14ac:dyDescent="0.2">
      <c r="B128" s="13" t="s">
        <v>176</v>
      </c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</row>
    <row r="129" spans="2:14" s="1" customFormat="1" ht="15" customHeight="1" x14ac:dyDescent="0.2"/>
    <row r="130" spans="2:14" s="1" customFormat="1" ht="60" customHeight="1" x14ac:dyDescent="0.2">
      <c r="B130" s="14" t="s">
        <v>177</v>
      </c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</row>
    <row r="131" spans="2:14" s="1" customFormat="1" ht="15" customHeight="1" x14ac:dyDescent="0.2"/>
    <row r="132" spans="2:14" s="1" customFormat="1" ht="48" customHeight="1" x14ac:dyDescent="0.2">
      <c r="B132" s="14" t="s">
        <v>178</v>
      </c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</row>
    <row r="133" spans="2:14" s="1" customFormat="1" ht="15" customHeight="1" x14ac:dyDescent="0.2"/>
    <row r="134" spans="2:14" s="1" customFormat="1" ht="125.1" customHeight="1" x14ac:dyDescent="0.2">
      <c r="B134" s="13" t="s">
        <v>183</v>
      </c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</row>
    <row r="135" spans="2:14" s="1" customFormat="1" ht="15" customHeight="1" x14ac:dyDescent="0.2"/>
    <row r="136" spans="2:14" s="1" customFormat="1" ht="84.95" customHeight="1" x14ac:dyDescent="0.2">
      <c r="B136" s="13" t="s">
        <v>179</v>
      </c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</row>
    <row r="137" spans="2:14" s="1" customFormat="1" ht="86.85" customHeight="1" x14ac:dyDescent="0.2"/>
    <row r="138" spans="2:14" s="1" customFormat="1" ht="17.649999999999999" customHeight="1" x14ac:dyDescent="0.2">
      <c r="I138" s="36" t="s">
        <v>180</v>
      </c>
      <c r="J138" s="36"/>
    </row>
    <row r="139" spans="2:14" s="1" customFormat="1" ht="145.15" customHeight="1" x14ac:dyDescent="0.2"/>
    <row r="140" spans="2:14" s="1" customFormat="1" ht="97.5" customHeight="1" x14ac:dyDescent="0.2">
      <c r="B140" s="20" t="s">
        <v>181</v>
      </c>
      <c r="C140" s="20"/>
      <c r="D140" s="20"/>
      <c r="E140" s="20"/>
      <c r="F140" s="20"/>
      <c r="G140" s="20"/>
      <c r="H140" s="20"/>
      <c r="I140" s="20"/>
      <c r="J140" s="20"/>
    </row>
    <row r="141" spans="2:14" s="1" customFormat="1" ht="12" customHeight="1" x14ac:dyDescent="0.2"/>
  </sheetData>
  <mergeCells count="114">
    <mergeCell ref="I138:J138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L57:M57"/>
    <mergeCell ref="L58:M58"/>
    <mergeCell ref="L59:M59"/>
    <mergeCell ref="L60:M60"/>
    <mergeCell ref="B20:I20"/>
    <mergeCell ref="B22:I22"/>
    <mergeCell ref="L61:M61"/>
    <mergeCell ref="L62:M62"/>
    <mergeCell ref="L63:M63"/>
    <mergeCell ref="L64:M64"/>
    <mergeCell ref="L65:M65"/>
    <mergeCell ref="B4:D4"/>
    <mergeCell ref="B40:K40"/>
    <mergeCell ref="B46:K46"/>
    <mergeCell ref="B52:K52"/>
    <mergeCell ref="B6:D6"/>
    <mergeCell ref="B8:D8"/>
    <mergeCell ref="E14:G14"/>
    <mergeCell ref="B10:D11"/>
    <mergeCell ref="B126:N126"/>
    <mergeCell ref="B128:N128"/>
    <mergeCell ref="B130:N130"/>
    <mergeCell ref="B132:N132"/>
    <mergeCell ref="B134:N134"/>
    <mergeCell ref="B136:N136"/>
    <mergeCell ref="B140:J140"/>
    <mergeCell ref="B24:L24"/>
    <mergeCell ref="B26:L26"/>
    <mergeCell ref="B29:K29"/>
    <mergeCell ref="B34:K34"/>
    <mergeCell ref="F110:L110"/>
    <mergeCell ref="F111:L111"/>
    <mergeCell ref="F112:L112"/>
    <mergeCell ref="F113:L113"/>
    <mergeCell ref="F114:L114"/>
    <mergeCell ref="F120:L120"/>
    <mergeCell ref="F121:L121"/>
    <mergeCell ref="F122:L122"/>
    <mergeCell ref="F123:L123"/>
    <mergeCell ref="F101:M101"/>
    <mergeCell ref="F102:M102"/>
    <mergeCell ref="L66:M66"/>
    <mergeCell ref="L67:M67"/>
    <mergeCell ref="B113:E113"/>
    <mergeCell ref="B114:E114"/>
    <mergeCell ref="B116:N116"/>
    <mergeCell ref="B118:N118"/>
    <mergeCell ref="B120:E120"/>
    <mergeCell ref="B121:E121"/>
    <mergeCell ref="B122:E122"/>
    <mergeCell ref="B123:E123"/>
    <mergeCell ref="B124:E124"/>
    <mergeCell ref="F124:L124"/>
    <mergeCell ref="B111:E111"/>
    <mergeCell ref="B112:E112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97:M97"/>
    <mergeCell ref="L98:M98"/>
    <mergeCell ref="L99:M99"/>
    <mergeCell ref="B3:E3"/>
    <mergeCell ref="B5:E5"/>
    <mergeCell ref="B7:E7"/>
    <mergeCell ref="B101:E101"/>
    <mergeCell ref="B102:E102"/>
    <mergeCell ref="B104:N104"/>
    <mergeCell ref="B106:N106"/>
    <mergeCell ref="B108:N108"/>
    <mergeCell ref="B110:E110"/>
    <mergeCell ref="G11:N12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B16:I16"/>
    <mergeCell ref="B18:I18"/>
  </mergeCells>
  <pageMargins left="0.7" right="0.7" top="0.75" bottom="0.75" header="0.3" footer="0.3"/>
  <pageSetup paperSize="9" scale="70" fitToHeight="0" orientation="landscape" r:id="rId1"/>
  <headerFooter alignWithMargins="0"/>
  <rowBreaks count="2" manualBreakCount="2">
    <brk id="27" max="14" man="1"/>
    <brk id="10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Krzysztof Matuszewski</cp:lastModifiedBy>
  <cp:lastPrinted>2023-10-27T10:29:16Z</cp:lastPrinted>
  <dcterms:created xsi:type="dcterms:W3CDTF">2023-10-23T07:16:00Z</dcterms:created>
  <dcterms:modified xsi:type="dcterms:W3CDTF">2023-10-27T10:29:24Z</dcterms:modified>
</cp:coreProperties>
</file>