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matuszewski\Desktop\pliki\Przetargi 2023\SA.270.3.5.2023 - usługi leśne 2024\Do publikacji\Załącznik nr 1 - Formularze ofertowe z wersją edytowalną\"/>
    </mc:Choice>
  </mc:AlternateContent>
  <xr:revisionPtr revIDLastSave="0" documentId="13_ncr:1_{EAF01016-46AA-484A-8568-838D58D78922}" xr6:coauthVersionLast="47" xr6:coauthVersionMax="47" xr10:uidLastSave="{00000000-0000-0000-0000-000000000000}"/>
  <bookViews>
    <workbookView xWindow="4965" yWindow="345" windowWidth="17355" windowHeight="12495" xr2:uid="{00000000-000D-0000-FFFF-FFFF00000000}"/>
  </bookViews>
  <sheets>
    <sheet name="Formularz ofertowy" sheetId="1" r:id="rId1"/>
  </sheets>
  <definedNames>
    <definedName name="Print_Area" localSheetId="0">'Formularz ofertowy'!$B$1:$O$181</definedName>
  </definedNames>
  <calcPr calcId="191029"/>
</workbook>
</file>

<file path=xl/calcChain.xml><?xml version="1.0" encoding="utf-8"?>
<calcChain xmlns="http://schemas.openxmlformats.org/spreadsheetml/2006/main">
  <c r="K139" i="1" l="1"/>
  <c r="L139" i="1" s="1"/>
  <c r="I139" i="1"/>
  <c r="I138" i="1"/>
  <c r="I137" i="1"/>
  <c r="F141" i="1" s="1"/>
  <c r="I136" i="1"/>
  <c r="K136" i="1" s="1"/>
  <c r="L136" i="1" s="1"/>
  <c r="I135" i="1"/>
  <c r="I134" i="1"/>
  <c r="K134" i="1" s="1"/>
  <c r="L134" i="1" s="1"/>
  <c r="I133" i="1"/>
  <c r="K133" i="1" s="1"/>
  <c r="I132" i="1"/>
  <c r="K132" i="1" s="1"/>
  <c r="L132" i="1" s="1"/>
  <c r="I131" i="1"/>
  <c r="I130" i="1"/>
  <c r="K130" i="1" s="1"/>
  <c r="L130" i="1" s="1"/>
  <c r="I129" i="1"/>
  <c r="I128" i="1"/>
  <c r="K128" i="1" s="1"/>
  <c r="L128" i="1" s="1"/>
  <c r="I127" i="1"/>
  <c r="I126" i="1"/>
  <c r="K126" i="1" s="1"/>
  <c r="L126" i="1" s="1"/>
  <c r="I125" i="1"/>
  <c r="I124" i="1"/>
  <c r="K124" i="1" s="1"/>
  <c r="L124" i="1" s="1"/>
  <c r="I123" i="1"/>
  <c r="I122" i="1"/>
  <c r="K122" i="1" s="1"/>
  <c r="L122" i="1" s="1"/>
  <c r="I121" i="1"/>
  <c r="I120" i="1"/>
  <c r="K120" i="1" s="1"/>
  <c r="L120" i="1" s="1"/>
  <c r="I119" i="1"/>
  <c r="I118" i="1"/>
  <c r="K118" i="1" s="1"/>
  <c r="L118" i="1" s="1"/>
  <c r="I117" i="1"/>
  <c r="I116" i="1"/>
  <c r="K116" i="1" s="1"/>
  <c r="L116" i="1" s="1"/>
  <c r="I115" i="1"/>
  <c r="I114" i="1"/>
  <c r="K114" i="1" s="1"/>
  <c r="L114" i="1" s="1"/>
  <c r="I113" i="1"/>
  <c r="K113" i="1" s="1"/>
  <c r="I112" i="1"/>
  <c r="K112" i="1" s="1"/>
  <c r="L112" i="1" s="1"/>
  <c r="I111" i="1"/>
  <c r="I110" i="1"/>
  <c r="K110" i="1" s="1"/>
  <c r="L110" i="1" s="1"/>
  <c r="I109" i="1"/>
  <c r="I108" i="1"/>
  <c r="K108" i="1" s="1"/>
  <c r="L108" i="1" s="1"/>
  <c r="I107" i="1"/>
  <c r="I106" i="1"/>
  <c r="K106" i="1" s="1"/>
  <c r="L106" i="1" s="1"/>
  <c r="I105" i="1"/>
  <c r="K105" i="1" s="1"/>
  <c r="I104" i="1"/>
  <c r="K104" i="1" s="1"/>
  <c r="L104" i="1" s="1"/>
  <c r="I103" i="1"/>
  <c r="I102" i="1"/>
  <c r="K102" i="1" s="1"/>
  <c r="L102" i="1" s="1"/>
  <c r="I101" i="1"/>
  <c r="I100" i="1"/>
  <c r="K100" i="1" s="1"/>
  <c r="L100" i="1" s="1"/>
  <c r="I99" i="1"/>
  <c r="I98" i="1"/>
  <c r="K98" i="1" s="1"/>
  <c r="L98" i="1" s="1"/>
  <c r="I97" i="1"/>
  <c r="K97" i="1" s="1"/>
  <c r="I96" i="1"/>
  <c r="K96" i="1" s="1"/>
  <c r="L96" i="1" s="1"/>
  <c r="I95" i="1"/>
  <c r="I94" i="1"/>
  <c r="K94" i="1" s="1"/>
  <c r="L94" i="1" s="1"/>
  <c r="I93" i="1"/>
  <c r="I92" i="1"/>
  <c r="K92" i="1" s="1"/>
  <c r="L92" i="1" s="1"/>
  <c r="I91" i="1"/>
  <c r="I90" i="1"/>
  <c r="K90" i="1" s="1"/>
  <c r="L90" i="1" s="1"/>
  <c r="I89" i="1"/>
  <c r="K89" i="1" s="1"/>
  <c r="I88" i="1"/>
  <c r="K88" i="1" s="1"/>
  <c r="L88" i="1" s="1"/>
  <c r="I87" i="1"/>
  <c r="I86" i="1"/>
  <c r="K86" i="1" s="1"/>
  <c r="L86" i="1" s="1"/>
  <c r="I85" i="1"/>
  <c r="I84" i="1"/>
  <c r="K84" i="1" s="1"/>
  <c r="L84" i="1" s="1"/>
  <c r="I83" i="1"/>
  <c r="I82" i="1"/>
  <c r="K82" i="1" s="1"/>
  <c r="L82" i="1" s="1"/>
  <c r="I81" i="1"/>
  <c r="K81" i="1" s="1"/>
  <c r="I80" i="1"/>
  <c r="K80" i="1" s="1"/>
  <c r="L80" i="1" s="1"/>
  <c r="I79" i="1"/>
  <c r="I78" i="1"/>
  <c r="K78" i="1" s="1"/>
  <c r="L78" i="1" s="1"/>
  <c r="I77" i="1"/>
  <c r="I76" i="1"/>
  <c r="K76" i="1" s="1"/>
  <c r="L76" i="1" s="1"/>
  <c r="I75" i="1"/>
  <c r="I74" i="1"/>
  <c r="K74" i="1" s="1"/>
  <c r="L74" i="1" s="1"/>
  <c r="I73" i="1"/>
  <c r="K73" i="1" s="1"/>
  <c r="I72" i="1"/>
  <c r="K72" i="1" s="1"/>
  <c r="L72" i="1" s="1"/>
  <c r="I71" i="1"/>
  <c r="I70" i="1"/>
  <c r="K70" i="1" s="1"/>
  <c r="L70" i="1" s="1"/>
  <c r="I69" i="1"/>
  <c r="I68" i="1"/>
  <c r="K68" i="1" s="1"/>
  <c r="L68" i="1" s="1"/>
  <c r="I67" i="1"/>
  <c r="I66" i="1"/>
  <c r="K66" i="1" s="1"/>
  <c r="L66" i="1" s="1"/>
  <c r="I65" i="1"/>
  <c r="K65" i="1" s="1"/>
  <c r="I64" i="1"/>
  <c r="K64" i="1" s="1"/>
  <c r="L64" i="1" s="1"/>
  <c r="I63" i="1"/>
  <c r="I62" i="1"/>
  <c r="K62" i="1" s="1"/>
  <c r="L62" i="1" s="1"/>
  <c r="I61" i="1"/>
  <c r="I60" i="1"/>
  <c r="K60" i="1" s="1"/>
  <c r="L60" i="1" s="1"/>
  <c r="I59" i="1"/>
  <c r="I58" i="1"/>
  <c r="K58" i="1" s="1"/>
  <c r="L58" i="1" s="1"/>
  <c r="I57" i="1"/>
  <c r="K57" i="1" s="1"/>
  <c r="I56" i="1"/>
  <c r="K56" i="1" s="1"/>
  <c r="L56" i="1" s="1"/>
  <c r="I55" i="1"/>
  <c r="I54" i="1"/>
  <c r="K54" i="1" s="1"/>
  <c r="L54" i="1" s="1"/>
  <c r="I53" i="1"/>
  <c r="I50" i="1"/>
  <c r="K50" i="1" s="1"/>
  <c r="L50" i="1" s="1"/>
  <c r="I45" i="1"/>
  <c r="I44" i="1"/>
  <c r="K44" i="1" s="1"/>
  <c r="L44" i="1" s="1"/>
  <c r="I39" i="1"/>
  <c r="K39" i="1" s="1"/>
  <c r="I38" i="1"/>
  <c r="K38" i="1" s="1"/>
  <c r="L38" i="1" s="1"/>
  <c r="I33" i="1"/>
  <c r="I32" i="1"/>
  <c r="K32" i="1" s="1"/>
  <c r="L32" i="1" s="1"/>
  <c r="L129" i="1" l="1"/>
  <c r="L121" i="1"/>
  <c r="L33" i="1"/>
  <c r="L95" i="1"/>
  <c r="L138" i="1"/>
  <c r="L59" i="1"/>
  <c r="L119" i="1"/>
  <c r="L63" i="1"/>
  <c r="L125" i="1"/>
  <c r="L55" i="1"/>
  <c r="L91" i="1"/>
  <c r="L103" i="1"/>
  <c r="L115" i="1"/>
  <c r="K137" i="1"/>
  <c r="L137" i="1"/>
  <c r="K53" i="1"/>
  <c r="L53" i="1" s="1"/>
  <c r="K61" i="1"/>
  <c r="L61" i="1" s="1"/>
  <c r="K69" i="1"/>
  <c r="L69" i="1" s="1"/>
  <c r="K77" i="1"/>
  <c r="L77" i="1" s="1"/>
  <c r="K85" i="1"/>
  <c r="L85" i="1" s="1"/>
  <c r="K93" i="1"/>
  <c r="L93" i="1" s="1"/>
  <c r="K101" i="1"/>
  <c r="L101" i="1" s="1"/>
  <c r="K109" i="1"/>
  <c r="L109" i="1" s="1"/>
  <c r="K117" i="1"/>
  <c r="L117" i="1" s="1"/>
  <c r="K125" i="1"/>
  <c r="K129" i="1"/>
  <c r="L39" i="1"/>
  <c r="L57" i="1"/>
  <c r="L65" i="1"/>
  <c r="L73" i="1"/>
  <c r="L81" i="1"/>
  <c r="L89" i="1"/>
  <c r="L97" i="1"/>
  <c r="L105" i="1"/>
  <c r="L113" i="1"/>
  <c r="L133" i="1"/>
  <c r="K138" i="1"/>
  <c r="K121" i="1"/>
  <c r="K33" i="1"/>
  <c r="K45" i="1"/>
  <c r="L45" i="1" s="1"/>
  <c r="K55" i="1"/>
  <c r="K59" i="1"/>
  <c r="K63" i="1"/>
  <c r="K67" i="1"/>
  <c r="L67" i="1" s="1"/>
  <c r="K71" i="1"/>
  <c r="L71" i="1" s="1"/>
  <c r="K75" i="1"/>
  <c r="L75" i="1" s="1"/>
  <c r="K79" i="1"/>
  <c r="L79" i="1" s="1"/>
  <c r="K83" i="1"/>
  <c r="L83" i="1" s="1"/>
  <c r="K87" i="1"/>
  <c r="L87" i="1" s="1"/>
  <c r="K91" i="1"/>
  <c r="K95" i="1"/>
  <c r="K99" i="1"/>
  <c r="L99" i="1" s="1"/>
  <c r="K103" i="1"/>
  <c r="K107" i="1"/>
  <c r="L107" i="1" s="1"/>
  <c r="K111" i="1"/>
  <c r="L111" i="1" s="1"/>
  <c r="K115" i="1"/>
  <c r="K119" i="1"/>
  <c r="K123" i="1"/>
  <c r="L123" i="1" s="1"/>
  <c r="K127" i="1"/>
  <c r="L127" i="1" s="1"/>
  <c r="K131" i="1"/>
  <c r="L131" i="1" s="1"/>
  <c r="K135" i="1"/>
  <c r="L135" i="1" s="1"/>
  <c r="F142" i="1" l="1"/>
  <c r="B26" i="1" s="1"/>
</calcChain>
</file>

<file path=xl/sharedStrings.xml><?xml version="1.0" encoding="utf-8"?>
<sst xmlns="http://schemas.openxmlformats.org/spreadsheetml/2006/main" count="463" uniqueCount="321">
  <si>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</si>
  <si>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</si>
  <si>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</si>
  <si>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</si>
  <si>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</si>
  <si>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</si>
  <si>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</si>
  <si>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</si>
  <si>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</si>
  <si>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</si>
  <si>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</si>
  <si>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</si>
  <si>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</si>
  <si>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</si>
  <si>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</si>
  <si>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</si>
  <si>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</si>
  <si>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 8</t>
  </si>
  <si>
    <t>WYK SZLN</t>
  </si>
  <si>
    <t>Wykonanie szlaku operacyjnego w warunkach nizinnych</t>
  </si>
  <si>
    <t>M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</si>
  <si>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</si>
  <si>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</si>
  <si>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</si>
  <si>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</si>
  <si>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</si>
  <si>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</si>
  <si>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</si>
  <si>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</si>
  <si>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</si>
  <si>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</si>
  <si>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52</t>
  </si>
  <si>
    <t>WYK-TAL40</t>
  </si>
  <si>
    <t>Zdarcie pokrywy na talerzach 40 cm x 40 cm</t>
  </si>
  <si>
    <t>TSZT</t>
  </si>
  <si>
    <t xml:space="preserve"> 67</t>
  </si>
  <si>
    <t>KOP-ROW</t>
  </si>
  <si>
    <t>Wykopy ziemne o różnych przekrojach</t>
  </si>
  <si>
    <t xml:space="preserve"> 80</t>
  </si>
  <si>
    <t>WYK WAŁK</t>
  </si>
  <si>
    <t>Przygotowanie gleby pługofrezarką</t>
  </si>
  <si>
    <t>KMTR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</si>
  <si>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</si>
  <si>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</si>
  <si>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</si>
  <si>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</si>
  <si>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</si>
  <si>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</si>
  <si>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</si>
  <si>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</si>
  <si>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</si>
  <si>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</si>
  <si>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</si>
  <si>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</si>
  <si>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</si>
  <si>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</si>
  <si>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</si>
  <si>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</si>
  <si>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</si>
  <si>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</si>
  <si>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</si>
  <si>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</si>
  <si>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</si>
  <si>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</si>
  <si>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</si>
  <si>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</si>
  <si>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</si>
  <si>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</si>
  <si>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</si>
  <si>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</si>
  <si>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</si>
  <si>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</si>
  <si>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</si>
  <si>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</si>
  <si>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</si>
  <si>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</si>
  <si>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</si>
  <si>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</si>
  <si>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</si>
  <si>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</si>
  <si>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</si>
  <si>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</si>
  <si>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141</t>
  </si>
  <si>
    <t>SZUK-PĘDR</t>
  </si>
  <si>
    <t>Badanie zapędraczenia gleby - dół o objętości 0,5 m3</t>
  </si>
  <si>
    <t>142</t>
  </si>
  <si>
    <t>SZUK-OWAD</t>
  </si>
  <si>
    <t>Próbne poszukiwania owadów w ściółce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</si>
  <si>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</si>
  <si>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</si>
  <si>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</si>
  <si>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</si>
  <si>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</si>
  <si>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</si>
  <si>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</si>
  <si>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</si>
  <si>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</si>
  <si>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</si>
  <si>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</si>
  <si>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</si>
  <si>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</si>
  <si>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</si>
  <si>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</si>
  <si>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</si>
  <si>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</si>
  <si>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</si>
  <si>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</si>
  <si>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</si>
  <si>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</si>
  <si>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</si>
  <si>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</si>
  <si>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</si>
  <si>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</si>
  <si>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</si>
  <si>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</si>
  <si>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</si>
  <si>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</si>
  <si>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</si>
  <si>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</si>
  <si>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</si>
  <si>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</si>
  <si>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174</t>
  </si>
  <si>
    <t>DOZ DOG</t>
  </si>
  <si>
    <t>Prace wykonywane ręcznie przy dogaszaniu i dozorowaniu pożarzysk</t>
  </si>
  <si>
    <t>208</t>
  </si>
  <si>
    <t>SPUL-SC</t>
  </si>
  <si>
    <t>Spulchnianie gleby</t>
  </si>
  <si>
    <t>AR</t>
  </si>
  <si>
    <t>209</t>
  </si>
  <si>
    <t>BRON-SC</t>
  </si>
  <si>
    <t>Bronowanie</t>
  </si>
  <si>
    <t>210</t>
  </si>
  <si>
    <t>ORKA-SC</t>
  </si>
  <si>
    <t>Orka pełna</t>
  </si>
  <si>
    <t>212</t>
  </si>
  <si>
    <t>WYOR-CK</t>
  </si>
  <si>
    <t>Wyorywanie i podcinanie sadzonek ciągnikowym wyorywaczem klamrowych</t>
  </si>
  <si>
    <t>219</t>
  </si>
  <si>
    <t>SPUL-R</t>
  </si>
  <si>
    <t>Spulchnianie gleby na międzyrzędach - dla DB i BK również w okresie wschodów</t>
  </si>
  <si>
    <t>228</t>
  </si>
  <si>
    <t>NAW-MINER</t>
  </si>
  <si>
    <t>Nawożenie mineralne w sadzonkach -wykonywane ręcznie</t>
  </si>
  <si>
    <t>231</t>
  </si>
  <si>
    <t>PIEL-RN</t>
  </si>
  <si>
    <t>Pielenie w rzędach lub pasach - dla Db i Bk również w okresie wschodów</t>
  </si>
  <si>
    <t>233</t>
  </si>
  <si>
    <t>PIEL-P</t>
  </si>
  <si>
    <t>Pielenie - siewy pełne</t>
  </si>
  <si>
    <t>236</t>
  </si>
  <si>
    <t>WYW-GRZ</t>
  </si>
  <si>
    <t>Formowanie grzędy siewnej</t>
  </si>
  <si>
    <t>237</t>
  </si>
  <si>
    <t>OSŁ-ATM</t>
  </si>
  <si>
    <t>Osłona szkółki przed ujemnymi wpływami atmosferycznymi</t>
  </si>
  <si>
    <t>238</t>
  </si>
  <si>
    <t>OSŁ-REG</t>
  </si>
  <si>
    <t>Regulowanie położenia osłon</t>
  </si>
  <si>
    <t>241</t>
  </si>
  <si>
    <t>SZK-1R</t>
  </si>
  <si>
    <t>Szkółkowanie sadzonek do 1 roku z doniesieniem do miejsca szkółkowania</t>
  </si>
  <si>
    <t>252</t>
  </si>
  <si>
    <t>WYJ 1R</t>
  </si>
  <si>
    <t>Wyjęcie 1-latek</t>
  </si>
  <si>
    <t>253</t>
  </si>
  <si>
    <t>WYJ 2-3L</t>
  </si>
  <si>
    <t>Wyjęcie 2-3 latek</t>
  </si>
  <si>
    <t>254</t>
  </si>
  <si>
    <t>WYJ 4-5L</t>
  </si>
  <si>
    <t>Wyjęcie materiału 4-5 letniego</t>
  </si>
  <si>
    <t>257</t>
  </si>
  <si>
    <t>DOŁ-1L</t>
  </si>
  <si>
    <t>Dołowanie sadzonek z doniesieniem do dołu - 1-latek liściastych</t>
  </si>
  <si>
    <t>259</t>
  </si>
  <si>
    <t>DOŁ-2L</t>
  </si>
  <si>
    <t>Dołowanie sadzonek z doniesieniem do dołu - 2-3-latek liściastych</t>
  </si>
  <si>
    <t>260</t>
  </si>
  <si>
    <t>DOŁ-4I</t>
  </si>
  <si>
    <t>Dołowanie sadzonek z doniesieniem do dołu - 4-5-latek iglastych</t>
  </si>
  <si>
    <t>264</t>
  </si>
  <si>
    <t>ŻEL-1</t>
  </si>
  <si>
    <t>Żelowanie 1-latek</t>
  </si>
  <si>
    <t>265</t>
  </si>
  <si>
    <t>ŻEL-2</t>
  </si>
  <si>
    <t>Żelowanie 2-latek</t>
  </si>
  <si>
    <t>266</t>
  </si>
  <si>
    <t>ŻEL-IL</t>
  </si>
  <si>
    <t>Żelowanie sadzonek pozostałych</t>
  </si>
  <si>
    <t>267</t>
  </si>
  <si>
    <t>ZAŁ-1</t>
  </si>
  <si>
    <t>Załadunek lub rozładunek sadzonek - 1 latek</t>
  </si>
  <si>
    <t>268</t>
  </si>
  <si>
    <t>ZAŁ-2</t>
  </si>
  <si>
    <t>Załadunek lub rozładunek sadzonek - 2-3 latek</t>
  </si>
  <si>
    <t>269</t>
  </si>
  <si>
    <t>ZAŁ-4</t>
  </si>
  <si>
    <t>Załadunek lub rozładunek sadzonek - 4-5 latek</t>
  </si>
  <si>
    <t>275</t>
  </si>
  <si>
    <t>SIEW-R</t>
  </si>
  <si>
    <t>Siew nasion</t>
  </si>
  <si>
    <t>287</t>
  </si>
  <si>
    <t>GRAB-R</t>
  </si>
  <si>
    <t>Wygrabianie powierzchni z korzeni i pozostałości drzewnych</t>
  </si>
  <si>
    <t>294</t>
  </si>
  <si>
    <t>ZAŁ-SUB</t>
  </si>
  <si>
    <t>Załadunek lub rozładunek trocin lub substratu</t>
  </si>
  <si>
    <t>297</t>
  </si>
  <si>
    <t>UKŁ-SUB</t>
  </si>
  <si>
    <t>Układanie warstwy substratu o grubości 15 cm</t>
  </si>
  <si>
    <t>299</t>
  </si>
  <si>
    <t>ZEBR-SUB</t>
  </si>
  <si>
    <t>Zebranie zużytego substratu z wywiezieniem</t>
  </si>
  <si>
    <t>302</t>
  </si>
  <si>
    <t>ROZŁ-SUB</t>
  </si>
  <si>
    <t>Przygotowanie substratu do ponownego obsiewu</t>
  </si>
  <si>
    <t>305</t>
  </si>
  <si>
    <t>SIEW-PRC</t>
  </si>
  <si>
    <t>Siew nasion rzutem</t>
  </si>
  <si>
    <t>306</t>
  </si>
  <si>
    <t>PIEL-NAM</t>
  </si>
  <si>
    <t>Pielenie z wyniesieniem chwastów</t>
  </si>
  <si>
    <t>308</t>
  </si>
  <si>
    <t>WYJ-1IN</t>
  </si>
  <si>
    <t>Wyjęcie, sortowanie, liczenie i zabezpieczenie do transportu - 1 latek iglastych</t>
  </si>
  <si>
    <t>309</t>
  </si>
  <si>
    <t>WYJ-1LN</t>
  </si>
  <si>
    <t>Wyjęcie, sortowanie, liczenie i zabezpieczenie do transportu - 1 latek liściastych</t>
  </si>
  <si>
    <t>312</t>
  </si>
  <si>
    <t>WYJ-2LN</t>
  </si>
  <si>
    <t>Wyjęcie, sortowanie, liczenie i zabezpieczenie do transportu - 2-3 latek liściastych</t>
  </si>
  <si>
    <t>325</t>
  </si>
  <si>
    <t>NAP-KONT</t>
  </si>
  <si>
    <t>Mechaniczne napełnianie kontenerów substratem na linii technologicznej</t>
  </si>
  <si>
    <t>335</t>
  </si>
  <si>
    <t>SR-IN&lt;400</t>
  </si>
  <si>
    <t>Ręczny siew nasion lipy, grabu i innych gatunków po 2-4 szt. do kontenerów o zagęszczeniu cel do 400 sztuk na 1 m2</t>
  </si>
  <si>
    <t>348</t>
  </si>
  <si>
    <t>PIEL-KON1</t>
  </si>
  <si>
    <t>Pielenie chwastów w kontenerach o zagęszczeniu cel do 400 szt./m2</t>
  </si>
  <si>
    <t>M2</t>
  </si>
  <si>
    <t>360</t>
  </si>
  <si>
    <t>SORT-KON1</t>
  </si>
  <si>
    <t>Sortowanie sadzonek wszystkich gatunków w kontenerach o zagęszczeniu cel do 400 szt./m2</t>
  </si>
  <si>
    <t>362</t>
  </si>
  <si>
    <t>ZEST-KON</t>
  </si>
  <si>
    <t>Zestawianie wszystkich rodzajów kontenerów z sadzonkami wszystkich gatunków na ziemię na okres zimowy</t>
  </si>
  <si>
    <t>363</t>
  </si>
  <si>
    <t>UKŁ-KONT</t>
  </si>
  <si>
    <t>Układanie wiosną wszystkich rodzajów kontenerów z sadzonkami wszystkich gatunków zdjętych na ziemię na okres zimowy na paletach (podporach)</t>
  </si>
  <si>
    <t>371</t>
  </si>
  <si>
    <t>N-ZSDNSO</t>
  </si>
  <si>
    <t>Zbiór szyszek z drzewostanów nasiennych sosnowych</t>
  </si>
  <si>
    <t>KG</t>
  </si>
  <si>
    <t>387</t>
  </si>
  <si>
    <t>ZB-OCENA</t>
  </si>
  <si>
    <t>Prognostyczny zbiór szyszek z drzew stojących</t>
  </si>
  <si>
    <t>388</t>
  </si>
  <si>
    <t>ZB-NASDB</t>
  </si>
  <si>
    <t>Zbiór nasion dęba</t>
  </si>
  <si>
    <t>390</t>
  </si>
  <si>
    <t>ZB-NASBRZ</t>
  </si>
  <si>
    <t>Zbiór nasion brzozy</t>
  </si>
  <si>
    <t>391</t>
  </si>
  <si>
    <t>ZB-NASLP</t>
  </si>
  <si>
    <t>Zbiór nasion lipy</t>
  </si>
  <si>
    <t>392</t>
  </si>
  <si>
    <t>ZB-NASGB</t>
  </si>
  <si>
    <t>Zbiór nasion graba</t>
  </si>
  <si>
    <t>394</t>
  </si>
  <si>
    <t>ZB-NASP</t>
  </si>
  <si>
    <t>Zbiór nasion pozostałych gatunków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</si>
  <si>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</si>
  <si>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</si>
  <si>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</si>
  <si>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</si>
  <si>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</si>
  <si>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</si>
  <si>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</si>
  <si>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</si>
  <si>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</si>
  <si>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</si>
  <si>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</si>
  <si>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</si>
  <si>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</si>
  <si>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</si>
  <si>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</si>
  <si>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</si>
  <si>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</si>
  <si>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</si>
  <si>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</si>
  <si>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</si>
  <si>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</si>
  <si>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</si>
  <si>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</si>
  <si>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</si>
  <si>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</si>
  <si>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</si>
  <si>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</si>
  <si>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</si>
  <si>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</si>
  <si>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Stąporków</t>
  </si>
  <si>
    <t xml:space="preserve">26-220 STĄPORKÓW; Niekłańska 15                 </t>
  </si>
  <si>
    <t>Odpowiadając na ogłoszenie o przetargu nieograniczonym na „Wykonywanie usług z zakresu gospodarki leśnej na terenie Nadleśnictwa Stąporków w roku 2024''  składamy niniejszym ofertę na pakiet Część III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</si>
  <si>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</si>
  <si>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</si>
  <si>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</si>
  <si>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</si>
  <si>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</si>
  <si>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</si>
  <si>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</si>
  <si>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</si>
  <si>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</si>
  <si>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</si>
  <si>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</si>
  <si>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</si>
  <si>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</si>
  <si>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</si>
  <si>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</si>
  <si>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</si>
  <si>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Stawka VAT [%]</t>
  </si>
  <si>
    <t>12. Oświadczamy, że Wykonawca jest (proszę zaznaczyć właściwe):
        - mikroprzedsiębiorstwem
        - małym przedsiębiorstwem
        - średnim przedsiębiorstwem
        - dużym przedsiębiorstwem
       - prowadzi jednoosobową działalność gospodarczą
        - jest osobą fizyczną nieprowadzącą działalności gospodarczej
        - inny rodzaj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</si>
</sst>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81"/>
  <sheetViews>
    <sheetView tabSelected="1" topLeftCell="B48" zoomScaleNormal="100" workbookViewId="0">
      <selection activeCell="I53" sqref="I53"/>
    </sheetView>
  </sheetViews>
  <sheetFormatPr defaultRowHeight="12.75" x14ac:dyDescent="0.2"/>
  <cols>
    <col min="1" max="1" width="0.140625" customWidth="1"/>
    <col min="2" max="2" width="5.7109375" customWidth="1"/>
    <col min="3" max="3" width="57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15" customHeight="1" x14ac:dyDescent="0.2"/>
    <row r="2" spans="2:15" s="1" customFormat="1" ht="17.100000000000001" customHeight="1" x14ac:dyDescent="0.2">
      <c r="I2" s="16" t="s">
        <v>294</v>
      </c>
      <c r="J2" s="16"/>
      <c r="K2" s="16"/>
      <c r="L2" s="16"/>
      <c r="M2" s="16"/>
      <c r="N2" s="16"/>
      <c r="O2" s="16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15" customHeight="1" x14ac:dyDescent="0.2">
      <c r="B4" s="17"/>
      <c r="C4" s="17"/>
      <c r="D4" s="17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15" customHeight="1" x14ac:dyDescent="0.2">
      <c r="B6" s="17"/>
      <c r="C6" s="17"/>
      <c r="D6" s="17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15" customHeight="1" x14ac:dyDescent="0.2">
      <c r="B8" s="17"/>
      <c r="C8" s="17"/>
      <c r="D8" s="17"/>
    </row>
    <row r="9" spans="2:15" s="1" customFormat="1" ht="15" customHeight="1" x14ac:dyDescent="0.2"/>
    <row r="10" spans="2:15" s="1" customFormat="1" ht="15" customHeight="1" x14ac:dyDescent="0.2">
      <c r="B10" s="37" t="s">
        <v>295</v>
      </c>
      <c r="C10" s="37"/>
      <c r="D10" s="37"/>
    </row>
    <row r="11" spans="2:15" s="1" customFormat="1" ht="15" customHeight="1" x14ac:dyDescent="0.2">
      <c r="B11" s="37"/>
      <c r="C11" s="37"/>
      <c r="D11" s="37"/>
      <c r="G11" s="26" t="s">
        <v>296</v>
      </c>
      <c r="H11" s="26"/>
      <c r="I11" s="26"/>
      <c r="J11" s="26"/>
      <c r="K11" s="26"/>
      <c r="L11" s="26"/>
      <c r="M11" s="26"/>
      <c r="N11" s="26"/>
    </row>
    <row r="12" spans="2:15" s="1" customFormat="1" ht="15" customHeight="1" x14ac:dyDescent="0.2">
      <c r="G12" s="26"/>
      <c r="H12" s="26"/>
      <c r="I12" s="26"/>
      <c r="J12" s="26"/>
      <c r="K12" s="26"/>
      <c r="L12" s="26"/>
      <c r="M12" s="26"/>
      <c r="N12" s="26"/>
    </row>
    <row r="13" spans="2:15" s="1" customFormat="1" ht="20.25" customHeight="1" x14ac:dyDescent="0.2"/>
    <row r="14" spans="2:15" s="1" customFormat="1" ht="24" customHeight="1" x14ac:dyDescent="0.2">
      <c r="E14" s="18" t="s">
        <v>297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1" t="s">
        <v>298</v>
      </c>
      <c r="C16" s="11"/>
      <c r="D16" s="11"/>
      <c r="E16" s="11"/>
      <c r="F16" s="11"/>
      <c r="G16" s="11"/>
      <c r="H16" s="11"/>
      <c r="I16" s="11"/>
    </row>
    <row r="17" spans="2:13" s="1" customFormat="1" ht="15" customHeight="1" x14ac:dyDescent="0.2"/>
    <row r="18" spans="2:13" s="1" customFormat="1" ht="20.85" customHeight="1" x14ac:dyDescent="0.2">
      <c r="B18" s="11" t="s">
        <v>299</v>
      </c>
      <c r="C18" s="11"/>
      <c r="D18" s="11"/>
      <c r="E18" s="11"/>
      <c r="F18" s="11"/>
      <c r="G18" s="11"/>
      <c r="H18" s="11"/>
      <c r="I18" s="11"/>
    </row>
    <row r="19" spans="2:13" s="1" customFormat="1" ht="15" customHeight="1" x14ac:dyDescent="0.2"/>
    <row r="20" spans="2:13" s="1" customFormat="1" ht="20.85" customHeight="1" x14ac:dyDescent="0.2">
      <c r="B20" s="11" t="s">
        <v>300</v>
      </c>
      <c r="C20" s="11"/>
      <c r="D20" s="11"/>
      <c r="E20" s="11"/>
      <c r="F20" s="11"/>
      <c r="G20" s="11"/>
      <c r="H20" s="11"/>
      <c r="I20" s="11"/>
    </row>
    <row r="21" spans="2:13" s="1" customFormat="1" ht="15" customHeight="1" x14ac:dyDescent="0.2"/>
    <row r="22" spans="2:13" s="1" customFormat="1" ht="20.85" customHeight="1" x14ac:dyDescent="0.2">
      <c r="B22" s="11" t="s">
        <v>301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31" t="s">
        <v>302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15" customHeight="1" x14ac:dyDescent="0.2"/>
    <row r="26" spans="2:13" s="1" customFormat="1" ht="50.1" customHeight="1" x14ac:dyDescent="0.2">
      <c r="B26" s="32" t="str">
        <f xml:space="preserve"> "1.  Za wykonanie przedmiotu zamówienia w tym Pakiecie oferujemy następujące wynagrodzenie brutto: " &amp; TEXT(F142,"#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15" customHeight="1" x14ac:dyDescent="0.2"/>
    <row r="29" spans="2:13" s="1" customFormat="1" ht="18.2" customHeight="1" x14ac:dyDescent="0.2">
      <c r="B29" s="11" t="s">
        <v>303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15" customHeight="1" x14ac:dyDescent="0.2"/>
    <row r="31" spans="2:13" s="1" customFormat="1" ht="59.1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319</v>
      </c>
      <c r="K31" s="4" t="s">
        <v>8</v>
      </c>
      <c r="L31" s="36" t="s">
        <v>9</v>
      </c>
      <c r="M31" s="3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5738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3">
        <f>ROUND(I32+ K32,2)</f>
        <v>0</v>
      </c>
      <c r="M32" s="14"/>
    </row>
    <row r="33" spans="2:13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8">
        <v>4629</v>
      </c>
      <c r="H33" s="10">
        <v>0</v>
      </c>
      <c r="I33" s="9">
        <f>ROUND(G33* H33,2)</f>
        <v>0</v>
      </c>
      <c r="J33" s="5">
        <v>8</v>
      </c>
      <c r="K33" s="9">
        <f>ROUND(I33* J33/100,2)</f>
        <v>0</v>
      </c>
      <c r="L33" s="13">
        <f>ROUND(I33+ K33,2)</f>
        <v>0</v>
      </c>
      <c r="M33" s="14"/>
    </row>
    <row r="34" spans="2:13" s="1" customFormat="1" ht="15" customHeight="1" x14ac:dyDescent="0.2"/>
    <row r="35" spans="2:13" s="1" customFormat="1" ht="18.2" customHeight="1" x14ac:dyDescent="0.2">
      <c r="B35" s="11" t="s">
        <v>304</v>
      </c>
      <c r="C35" s="11"/>
      <c r="D35" s="11"/>
      <c r="E35" s="11"/>
      <c r="F35" s="11"/>
      <c r="G35" s="11"/>
      <c r="H35" s="11"/>
      <c r="I35" s="11"/>
      <c r="J35" s="11"/>
      <c r="K35" s="11"/>
    </row>
    <row r="36" spans="2:13" s="1" customFormat="1" ht="15" customHeight="1" x14ac:dyDescent="0.2"/>
    <row r="37" spans="2:13" s="1" customFormat="1" ht="59.1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319</v>
      </c>
      <c r="K37" s="4" t="s">
        <v>8</v>
      </c>
      <c r="L37" s="36" t="s">
        <v>9</v>
      </c>
      <c r="M37" s="36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1254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3">
        <f>ROUND(I38+ K38,2)</f>
        <v>0</v>
      </c>
      <c r="M38" s="14"/>
    </row>
    <row r="39" spans="2:13" s="1" customFormat="1" ht="19.7" customHeight="1" x14ac:dyDescent="0.2">
      <c r="B39" s="5">
        <v>4</v>
      </c>
      <c r="C39" s="6" t="s">
        <v>14</v>
      </c>
      <c r="D39" s="6" t="s">
        <v>15</v>
      </c>
      <c r="E39" s="7" t="s">
        <v>16</v>
      </c>
      <c r="F39" s="6" t="s">
        <v>13</v>
      </c>
      <c r="G39" s="8">
        <v>3430</v>
      </c>
      <c r="H39" s="10">
        <v>0</v>
      </c>
      <c r="I39" s="9">
        <f>ROUND(G39* H39,2)</f>
        <v>0</v>
      </c>
      <c r="J39" s="5">
        <v>8</v>
      </c>
      <c r="K39" s="9">
        <f>ROUND(I39* J39/100,2)</f>
        <v>0</v>
      </c>
      <c r="L39" s="13">
        <f>ROUND(I39+ K39,2)</f>
        <v>0</v>
      </c>
      <c r="M39" s="14"/>
    </row>
    <row r="40" spans="2:13" s="1" customFormat="1" ht="15" customHeight="1" x14ac:dyDescent="0.2"/>
    <row r="41" spans="2:13" s="1" customFormat="1" ht="18.2" customHeight="1" x14ac:dyDescent="0.2">
      <c r="B41" s="11" t="s">
        <v>305</v>
      </c>
      <c r="C41" s="11"/>
      <c r="D41" s="11"/>
      <c r="E41" s="11"/>
      <c r="F41" s="11"/>
      <c r="G41" s="11"/>
      <c r="H41" s="11"/>
      <c r="I41" s="11"/>
      <c r="J41" s="11"/>
      <c r="K41" s="11"/>
    </row>
    <row r="42" spans="2:13" s="1" customFormat="1" ht="15" customHeight="1" x14ac:dyDescent="0.2"/>
    <row r="43" spans="2:13" s="1" customFormat="1" ht="59.1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319</v>
      </c>
      <c r="K43" s="4" t="s">
        <v>8</v>
      </c>
      <c r="L43" s="36" t="s">
        <v>9</v>
      </c>
      <c r="M43" s="36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639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3">
        <f>ROUND(I44+ K44,2)</f>
        <v>0</v>
      </c>
      <c r="M44" s="14"/>
    </row>
    <row r="45" spans="2:13" s="1" customFormat="1" ht="19.7" customHeight="1" x14ac:dyDescent="0.2">
      <c r="B45" s="5">
        <v>6</v>
      </c>
      <c r="C45" s="6" t="s">
        <v>14</v>
      </c>
      <c r="D45" s="6" t="s">
        <v>15</v>
      </c>
      <c r="E45" s="7" t="s">
        <v>16</v>
      </c>
      <c r="F45" s="6" t="s">
        <v>13</v>
      </c>
      <c r="G45" s="8">
        <v>1483</v>
      </c>
      <c r="H45" s="10">
        <v>0</v>
      </c>
      <c r="I45" s="9">
        <f>ROUND(G45* H45,2)</f>
        <v>0</v>
      </c>
      <c r="J45" s="5">
        <v>8</v>
      </c>
      <c r="K45" s="9">
        <f>ROUND(I45* J45/100,2)</f>
        <v>0</v>
      </c>
      <c r="L45" s="13">
        <f>ROUND(I45+ K45,2)</f>
        <v>0</v>
      </c>
      <c r="M45" s="14"/>
    </row>
    <row r="46" spans="2:13" s="1" customFormat="1" ht="15" customHeight="1" x14ac:dyDescent="0.2"/>
    <row r="47" spans="2:13" s="1" customFormat="1" ht="18.2" customHeight="1" x14ac:dyDescent="0.2">
      <c r="B47" s="11" t="s">
        <v>306</v>
      </c>
      <c r="C47" s="11"/>
      <c r="D47" s="11"/>
      <c r="E47" s="11"/>
      <c r="F47" s="11"/>
      <c r="G47" s="11"/>
      <c r="H47" s="11"/>
      <c r="I47" s="11"/>
      <c r="J47" s="11"/>
      <c r="K47" s="11"/>
    </row>
    <row r="48" spans="2:13" s="1" customFormat="1" ht="15" customHeight="1" x14ac:dyDescent="0.2"/>
    <row r="49" spans="2:13" s="1" customFormat="1" ht="59.1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319</v>
      </c>
      <c r="K49" s="4" t="s">
        <v>8</v>
      </c>
      <c r="L49" s="36" t="s">
        <v>9</v>
      </c>
      <c r="M49" s="36"/>
    </row>
    <row r="50" spans="2:13" s="1" customFormat="1" ht="19.7" customHeight="1" x14ac:dyDescent="0.2">
      <c r="B50" s="5">
        <v>7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505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3">
        <f>ROUND(I50+ K50,2)</f>
        <v>0</v>
      </c>
      <c r="M50" s="14"/>
    </row>
    <row r="51" spans="2:13" s="1" customFormat="1" ht="15" customHeight="1" x14ac:dyDescent="0.2"/>
    <row r="52" spans="2:13" s="1" customFormat="1" ht="59.1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319</v>
      </c>
      <c r="K52" s="4" t="s">
        <v>8</v>
      </c>
      <c r="L52" s="36" t="s">
        <v>9</v>
      </c>
      <c r="M52" s="36"/>
    </row>
    <row r="53" spans="2:13" s="1" customFormat="1" ht="19.7" customHeight="1" x14ac:dyDescent="0.2">
      <c r="B53" s="5">
        <v>8</v>
      </c>
      <c r="C53" s="6" t="s">
        <v>17</v>
      </c>
      <c r="D53" s="6" t="s">
        <v>18</v>
      </c>
      <c r="E53" s="7" t="s">
        <v>19</v>
      </c>
      <c r="F53" s="6" t="s">
        <v>20</v>
      </c>
      <c r="G53" s="8">
        <v>13790</v>
      </c>
      <c r="H53" s="10">
        <v>0</v>
      </c>
      <c r="I53" s="9">
        <f t="shared" ref="I53:I84" si="0">ROUND(G53* H53,2)</f>
        <v>0</v>
      </c>
      <c r="J53" s="5">
        <v>8</v>
      </c>
      <c r="K53" s="9">
        <f t="shared" ref="K53:K84" si="1">ROUND(I53* J53/100,2)</f>
        <v>0</v>
      </c>
      <c r="L53" s="13">
        <f t="shared" ref="L53:L84" si="2">ROUND(I53+ K53,2)</f>
        <v>0</v>
      </c>
      <c r="M53" s="14"/>
    </row>
    <row r="54" spans="2:13" s="1" customFormat="1" ht="49.15" customHeight="1" x14ac:dyDescent="0.2">
      <c r="B54" s="5">
        <v>9</v>
      </c>
      <c r="C54" s="6" t="s">
        <v>21</v>
      </c>
      <c r="D54" s="6" t="s">
        <v>22</v>
      </c>
      <c r="E54" s="7" t="s">
        <v>23</v>
      </c>
      <c r="F54" s="6" t="s">
        <v>24</v>
      </c>
      <c r="G54" s="8">
        <v>0.3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3">
        <f t="shared" si="2"/>
        <v>0</v>
      </c>
      <c r="M54" s="14"/>
    </row>
    <row r="55" spans="2:13" s="1" customFormat="1" ht="28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24</v>
      </c>
      <c r="G55" s="8">
        <v>1.05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3">
        <f t="shared" si="2"/>
        <v>0</v>
      </c>
      <c r="M55" s="14"/>
    </row>
    <row r="56" spans="2:13" s="1" customFormat="1" ht="38.85" customHeight="1" x14ac:dyDescent="0.2">
      <c r="B56" s="5">
        <v>11</v>
      </c>
      <c r="C56" s="6" t="s">
        <v>28</v>
      </c>
      <c r="D56" s="6" t="s">
        <v>29</v>
      </c>
      <c r="E56" s="7" t="s">
        <v>30</v>
      </c>
      <c r="F56" s="6" t="s">
        <v>24</v>
      </c>
      <c r="G56" s="8">
        <v>8.5500000000000007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3">
        <f t="shared" si="2"/>
        <v>0</v>
      </c>
      <c r="M56" s="14"/>
    </row>
    <row r="57" spans="2:13" s="1" customFormat="1" ht="19.7" customHeight="1" x14ac:dyDescent="0.2">
      <c r="B57" s="5">
        <v>12</v>
      </c>
      <c r="C57" s="6" t="s">
        <v>31</v>
      </c>
      <c r="D57" s="6" t="s">
        <v>32</v>
      </c>
      <c r="E57" s="7" t="s">
        <v>33</v>
      </c>
      <c r="F57" s="6" t="s">
        <v>34</v>
      </c>
      <c r="G57" s="8">
        <v>0.45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3">
        <f t="shared" si="2"/>
        <v>0</v>
      </c>
      <c r="M57" s="14"/>
    </row>
    <row r="58" spans="2:13" s="1" customFormat="1" ht="19.7" customHeight="1" x14ac:dyDescent="0.2">
      <c r="B58" s="5">
        <v>13</v>
      </c>
      <c r="C58" s="6" t="s">
        <v>35</v>
      </c>
      <c r="D58" s="6" t="s">
        <v>36</v>
      </c>
      <c r="E58" s="7" t="s">
        <v>37</v>
      </c>
      <c r="F58" s="6" t="s">
        <v>13</v>
      </c>
      <c r="G58" s="8">
        <v>20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3">
        <f t="shared" si="2"/>
        <v>0</v>
      </c>
      <c r="M58" s="14"/>
    </row>
    <row r="59" spans="2:13" s="1" customFormat="1" ht="19.7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41</v>
      </c>
      <c r="G59" s="8">
        <v>71.040000000000006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3">
        <f t="shared" si="2"/>
        <v>0</v>
      </c>
      <c r="M59" s="14"/>
    </row>
    <row r="60" spans="2:13" s="1" customFormat="1" ht="19.7" customHeight="1" x14ac:dyDescent="0.2">
      <c r="B60" s="5">
        <v>15</v>
      </c>
      <c r="C60" s="6" t="s">
        <v>42</v>
      </c>
      <c r="D60" s="6" t="s">
        <v>43</v>
      </c>
      <c r="E60" s="7" t="s">
        <v>44</v>
      </c>
      <c r="F60" s="6" t="s">
        <v>34</v>
      </c>
      <c r="G60" s="8">
        <v>23.25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3">
        <f t="shared" si="2"/>
        <v>0</v>
      </c>
      <c r="M60" s="14"/>
    </row>
    <row r="61" spans="2:13" s="1" customFormat="1" ht="19.7" customHeight="1" x14ac:dyDescent="0.2">
      <c r="B61" s="5">
        <v>16</v>
      </c>
      <c r="C61" s="6" t="s">
        <v>45</v>
      </c>
      <c r="D61" s="6" t="s">
        <v>46</v>
      </c>
      <c r="E61" s="7" t="s">
        <v>47</v>
      </c>
      <c r="F61" s="6" t="s">
        <v>34</v>
      </c>
      <c r="G61" s="8">
        <v>1.1000000000000001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3">
        <f t="shared" si="2"/>
        <v>0</v>
      </c>
      <c r="M61" s="14"/>
    </row>
    <row r="62" spans="2:13" s="1" customFormat="1" ht="19.7" customHeight="1" x14ac:dyDescent="0.2">
      <c r="B62" s="5">
        <v>17</v>
      </c>
      <c r="C62" s="6" t="s">
        <v>48</v>
      </c>
      <c r="D62" s="6" t="s">
        <v>49</v>
      </c>
      <c r="E62" s="7" t="s">
        <v>50</v>
      </c>
      <c r="F62" s="6" t="s">
        <v>34</v>
      </c>
      <c r="G62" s="8">
        <v>55.61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3">
        <f t="shared" si="2"/>
        <v>0</v>
      </c>
      <c r="M62" s="14"/>
    </row>
    <row r="63" spans="2:13" s="1" customFormat="1" ht="28.7" customHeight="1" x14ac:dyDescent="0.2">
      <c r="B63" s="5">
        <v>18</v>
      </c>
      <c r="C63" s="6" t="s">
        <v>51</v>
      </c>
      <c r="D63" s="6" t="s">
        <v>52</v>
      </c>
      <c r="E63" s="7" t="s">
        <v>53</v>
      </c>
      <c r="F63" s="6" t="s">
        <v>34</v>
      </c>
      <c r="G63" s="8">
        <v>0.45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3">
        <f t="shared" si="2"/>
        <v>0</v>
      </c>
      <c r="M63" s="14"/>
    </row>
    <row r="64" spans="2:13" s="1" customFormat="1" ht="19.7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34</v>
      </c>
      <c r="G64" s="8">
        <v>80.41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3">
        <f t="shared" si="2"/>
        <v>0</v>
      </c>
      <c r="M64" s="14"/>
    </row>
    <row r="65" spans="2:13" s="1" customFormat="1" ht="28.7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24</v>
      </c>
      <c r="G65" s="8">
        <v>23.24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3">
        <f t="shared" si="2"/>
        <v>0</v>
      </c>
      <c r="M65" s="14"/>
    </row>
    <row r="66" spans="2:13" s="1" customFormat="1" ht="28.7" customHeight="1" x14ac:dyDescent="0.2">
      <c r="B66" s="5">
        <v>21</v>
      </c>
      <c r="C66" s="6" t="s">
        <v>60</v>
      </c>
      <c r="D66" s="6" t="s">
        <v>61</v>
      </c>
      <c r="E66" s="7" t="s">
        <v>62</v>
      </c>
      <c r="F66" s="6" t="s">
        <v>24</v>
      </c>
      <c r="G66" s="8">
        <v>8.3699999999999992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3">
        <f t="shared" si="2"/>
        <v>0</v>
      </c>
      <c r="M66" s="14"/>
    </row>
    <row r="67" spans="2:13" s="1" customFormat="1" ht="19.7" customHeight="1" x14ac:dyDescent="0.2">
      <c r="B67" s="5">
        <v>22</v>
      </c>
      <c r="C67" s="6" t="s">
        <v>63</v>
      </c>
      <c r="D67" s="6" t="s">
        <v>64</v>
      </c>
      <c r="E67" s="7" t="s">
        <v>65</v>
      </c>
      <c r="F67" s="6" t="s">
        <v>24</v>
      </c>
      <c r="G67" s="8">
        <v>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3">
        <f t="shared" si="2"/>
        <v>0</v>
      </c>
      <c r="M67" s="14"/>
    </row>
    <row r="68" spans="2:13" s="1" customFormat="1" ht="19.7" customHeight="1" x14ac:dyDescent="0.2">
      <c r="B68" s="5">
        <v>23</v>
      </c>
      <c r="C68" s="6" t="s">
        <v>66</v>
      </c>
      <c r="D68" s="6" t="s">
        <v>67</v>
      </c>
      <c r="E68" s="7" t="s">
        <v>68</v>
      </c>
      <c r="F68" s="6" t="s">
        <v>24</v>
      </c>
      <c r="G68" s="8">
        <v>10.28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3">
        <f t="shared" si="2"/>
        <v>0</v>
      </c>
      <c r="M68" s="14"/>
    </row>
    <row r="69" spans="2:13" s="1" customFormat="1" ht="19.7" customHeight="1" x14ac:dyDescent="0.2">
      <c r="B69" s="5">
        <v>24</v>
      </c>
      <c r="C69" s="6" t="s">
        <v>69</v>
      </c>
      <c r="D69" s="6" t="s">
        <v>70</v>
      </c>
      <c r="E69" s="7" t="s">
        <v>71</v>
      </c>
      <c r="F69" s="6" t="s">
        <v>34</v>
      </c>
      <c r="G69" s="8">
        <v>8.94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3">
        <f t="shared" si="2"/>
        <v>0</v>
      </c>
      <c r="M69" s="14"/>
    </row>
    <row r="70" spans="2:13" s="1" customFormat="1" ht="19.7" customHeight="1" x14ac:dyDescent="0.2">
      <c r="B70" s="5">
        <v>25</v>
      </c>
      <c r="C70" s="6" t="s">
        <v>72</v>
      </c>
      <c r="D70" s="6" t="s">
        <v>73</v>
      </c>
      <c r="E70" s="7" t="s">
        <v>74</v>
      </c>
      <c r="F70" s="6" t="s">
        <v>24</v>
      </c>
      <c r="G70" s="8">
        <v>32.54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3">
        <f t="shared" si="2"/>
        <v>0</v>
      </c>
      <c r="M70" s="14"/>
    </row>
    <row r="71" spans="2:13" s="1" customFormat="1" ht="28.7" customHeight="1" x14ac:dyDescent="0.2">
      <c r="B71" s="5">
        <v>26</v>
      </c>
      <c r="C71" s="6" t="s">
        <v>75</v>
      </c>
      <c r="D71" s="6" t="s">
        <v>76</v>
      </c>
      <c r="E71" s="7" t="s">
        <v>77</v>
      </c>
      <c r="F71" s="6" t="s">
        <v>24</v>
      </c>
      <c r="G71" s="8">
        <v>15.82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3">
        <f t="shared" si="2"/>
        <v>0</v>
      </c>
      <c r="M71" s="14"/>
    </row>
    <row r="72" spans="2:13" s="1" customFormat="1" ht="19.7" customHeight="1" x14ac:dyDescent="0.2">
      <c r="B72" s="5">
        <v>27</v>
      </c>
      <c r="C72" s="6" t="s">
        <v>78</v>
      </c>
      <c r="D72" s="6" t="s">
        <v>79</v>
      </c>
      <c r="E72" s="7" t="s">
        <v>80</v>
      </c>
      <c r="F72" s="6" t="s">
        <v>81</v>
      </c>
      <c r="G72" s="8">
        <v>165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3">
        <f t="shared" si="2"/>
        <v>0</v>
      </c>
      <c r="M72" s="14"/>
    </row>
    <row r="73" spans="2:13" s="1" customFormat="1" ht="19.7" customHeight="1" x14ac:dyDescent="0.2">
      <c r="B73" s="5">
        <v>28</v>
      </c>
      <c r="C73" s="6" t="s">
        <v>82</v>
      </c>
      <c r="D73" s="6" t="s">
        <v>83</v>
      </c>
      <c r="E73" s="7" t="s">
        <v>84</v>
      </c>
      <c r="F73" s="6" t="s">
        <v>81</v>
      </c>
      <c r="G73" s="8">
        <v>19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3">
        <f t="shared" si="2"/>
        <v>0</v>
      </c>
      <c r="M73" s="14"/>
    </row>
    <row r="74" spans="2:13" s="1" customFormat="1" ht="19.7" customHeight="1" x14ac:dyDescent="0.2">
      <c r="B74" s="5">
        <v>29</v>
      </c>
      <c r="C74" s="6" t="s">
        <v>85</v>
      </c>
      <c r="D74" s="6" t="s">
        <v>86</v>
      </c>
      <c r="E74" s="7" t="s">
        <v>87</v>
      </c>
      <c r="F74" s="6" t="s">
        <v>81</v>
      </c>
      <c r="G74" s="8">
        <v>15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3">
        <f t="shared" si="2"/>
        <v>0</v>
      </c>
      <c r="M74" s="14"/>
    </row>
    <row r="75" spans="2:13" s="1" customFormat="1" ht="19.7" customHeight="1" x14ac:dyDescent="0.2">
      <c r="B75" s="5">
        <v>30</v>
      </c>
      <c r="C75" s="6" t="s">
        <v>88</v>
      </c>
      <c r="D75" s="6" t="s">
        <v>89</v>
      </c>
      <c r="E75" s="7" t="s">
        <v>90</v>
      </c>
      <c r="F75" s="6" t="s">
        <v>81</v>
      </c>
      <c r="G75" s="8">
        <v>550</v>
      </c>
      <c r="H75" s="10">
        <v>0</v>
      </c>
      <c r="I75" s="9">
        <f t="shared" si="0"/>
        <v>0</v>
      </c>
      <c r="J75" s="5">
        <v>23</v>
      </c>
      <c r="K75" s="9">
        <f t="shared" si="1"/>
        <v>0</v>
      </c>
      <c r="L75" s="13">
        <f t="shared" si="2"/>
        <v>0</v>
      </c>
      <c r="M75" s="14"/>
    </row>
    <row r="76" spans="2:13" s="1" customFormat="1" ht="19.7" customHeight="1" x14ac:dyDescent="0.2">
      <c r="B76" s="5">
        <v>31</v>
      </c>
      <c r="C76" s="6" t="s">
        <v>91</v>
      </c>
      <c r="D76" s="6" t="s">
        <v>92</v>
      </c>
      <c r="E76" s="7" t="s">
        <v>93</v>
      </c>
      <c r="F76" s="6" t="s">
        <v>81</v>
      </c>
      <c r="G76" s="8">
        <v>150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3">
        <f t="shared" si="2"/>
        <v>0</v>
      </c>
      <c r="M76" s="14"/>
    </row>
    <row r="77" spans="2:13" s="1" customFormat="1" ht="19.7" customHeight="1" x14ac:dyDescent="0.2">
      <c r="B77" s="5">
        <v>32</v>
      </c>
      <c r="C77" s="6" t="s">
        <v>94</v>
      </c>
      <c r="D77" s="6" t="s">
        <v>95</v>
      </c>
      <c r="E77" s="7" t="s">
        <v>96</v>
      </c>
      <c r="F77" s="6" t="s">
        <v>97</v>
      </c>
      <c r="G77" s="8">
        <v>70.75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3">
        <f t="shared" si="2"/>
        <v>0</v>
      </c>
      <c r="M77" s="14"/>
    </row>
    <row r="78" spans="2:13" s="1" customFormat="1" ht="19.7" customHeight="1" x14ac:dyDescent="0.2">
      <c r="B78" s="5">
        <v>33</v>
      </c>
      <c r="C78" s="6" t="s">
        <v>98</v>
      </c>
      <c r="D78" s="6" t="s">
        <v>99</v>
      </c>
      <c r="E78" s="7" t="s">
        <v>100</v>
      </c>
      <c r="F78" s="6" t="s">
        <v>101</v>
      </c>
      <c r="G78" s="8">
        <v>820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3">
        <f t="shared" si="2"/>
        <v>0</v>
      </c>
      <c r="M78" s="14"/>
    </row>
    <row r="79" spans="2:13" s="1" customFormat="1" ht="19.7" customHeight="1" x14ac:dyDescent="0.2">
      <c r="B79" s="5">
        <v>34</v>
      </c>
      <c r="C79" s="6" t="s">
        <v>102</v>
      </c>
      <c r="D79" s="6" t="s">
        <v>103</v>
      </c>
      <c r="E79" s="7" t="s">
        <v>104</v>
      </c>
      <c r="F79" s="6" t="s">
        <v>105</v>
      </c>
      <c r="G79" s="8">
        <v>35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3">
        <f t="shared" si="2"/>
        <v>0</v>
      </c>
      <c r="M79" s="14"/>
    </row>
    <row r="80" spans="2:13" s="1" customFormat="1" ht="28.7" customHeight="1" x14ac:dyDescent="0.2">
      <c r="B80" s="5">
        <v>35</v>
      </c>
      <c r="C80" s="6" t="s">
        <v>106</v>
      </c>
      <c r="D80" s="6" t="s">
        <v>107</v>
      </c>
      <c r="E80" s="7" t="s">
        <v>108</v>
      </c>
      <c r="F80" s="6" t="s">
        <v>105</v>
      </c>
      <c r="G80" s="8">
        <v>35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3">
        <f t="shared" si="2"/>
        <v>0</v>
      </c>
      <c r="M80" s="14"/>
    </row>
    <row r="81" spans="2:13" s="1" customFormat="1" ht="28.7" customHeight="1" x14ac:dyDescent="0.2">
      <c r="B81" s="5">
        <v>36</v>
      </c>
      <c r="C81" s="6" t="s">
        <v>109</v>
      </c>
      <c r="D81" s="6" t="s">
        <v>110</v>
      </c>
      <c r="E81" s="7" t="s">
        <v>111</v>
      </c>
      <c r="F81" s="6" t="s">
        <v>81</v>
      </c>
      <c r="G81" s="8">
        <v>90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3">
        <f t="shared" si="2"/>
        <v>0</v>
      </c>
      <c r="M81" s="14"/>
    </row>
    <row r="82" spans="2:13" s="1" customFormat="1" ht="19.7" customHeight="1" x14ac:dyDescent="0.2">
      <c r="B82" s="5">
        <v>37</v>
      </c>
      <c r="C82" s="6" t="s">
        <v>112</v>
      </c>
      <c r="D82" s="6" t="s">
        <v>113</v>
      </c>
      <c r="E82" s="7" t="s">
        <v>114</v>
      </c>
      <c r="F82" s="6" t="s">
        <v>81</v>
      </c>
      <c r="G82" s="8">
        <v>605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3">
        <f t="shared" si="2"/>
        <v>0</v>
      </c>
      <c r="M82" s="14"/>
    </row>
    <row r="83" spans="2:13" s="1" customFormat="1" ht="28.7" customHeight="1" x14ac:dyDescent="0.2">
      <c r="B83" s="5">
        <v>38</v>
      </c>
      <c r="C83" s="6" t="s">
        <v>115</v>
      </c>
      <c r="D83" s="6" t="s">
        <v>116</v>
      </c>
      <c r="E83" s="7" t="s">
        <v>117</v>
      </c>
      <c r="F83" s="6" t="s">
        <v>81</v>
      </c>
      <c r="G83" s="8">
        <v>165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3">
        <f t="shared" si="2"/>
        <v>0</v>
      </c>
      <c r="M83" s="14"/>
    </row>
    <row r="84" spans="2:13" s="1" customFormat="1" ht="19.7" customHeight="1" x14ac:dyDescent="0.2">
      <c r="B84" s="5">
        <v>39</v>
      </c>
      <c r="C84" s="6" t="s">
        <v>118</v>
      </c>
      <c r="D84" s="6" t="s">
        <v>119</v>
      </c>
      <c r="E84" s="7" t="s">
        <v>120</v>
      </c>
      <c r="F84" s="6" t="s">
        <v>24</v>
      </c>
      <c r="G84" s="8">
        <v>4.05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3">
        <f t="shared" si="2"/>
        <v>0</v>
      </c>
      <c r="M84" s="14"/>
    </row>
    <row r="85" spans="2:13" s="1" customFormat="1" ht="28.7" customHeight="1" x14ac:dyDescent="0.2">
      <c r="B85" s="5">
        <v>40</v>
      </c>
      <c r="C85" s="6" t="s">
        <v>121</v>
      </c>
      <c r="D85" s="6" t="s">
        <v>122</v>
      </c>
      <c r="E85" s="7" t="s">
        <v>123</v>
      </c>
      <c r="F85" s="6" t="s">
        <v>101</v>
      </c>
      <c r="G85" s="8">
        <v>80</v>
      </c>
      <c r="H85" s="10">
        <v>0</v>
      </c>
      <c r="I85" s="9">
        <f t="shared" ref="I85:I116" si="3">ROUND(G85* H85,2)</f>
        <v>0</v>
      </c>
      <c r="J85" s="5">
        <v>8</v>
      </c>
      <c r="K85" s="9">
        <f t="shared" ref="K85:K116" si="4">ROUND(I85* J85/100,2)</f>
        <v>0</v>
      </c>
      <c r="L85" s="13">
        <f t="shared" ref="L85:L116" si="5">ROUND(I85+ K85,2)</f>
        <v>0</v>
      </c>
      <c r="M85" s="14"/>
    </row>
    <row r="86" spans="2:13" s="1" customFormat="1" ht="19.7" customHeight="1" x14ac:dyDescent="0.2">
      <c r="B86" s="5">
        <v>41</v>
      </c>
      <c r="C86" s="6" t="s">
        <v>124</v>
      </c>
      <c r="D86" s="6" t="s">
        <v>125</v>
      </c>
      <c r="E86" s="7" t="s">
        <v>126</v>
      </c>
      <c r="F86" s="6" t="s">
        <v>127</v>
      </c>
      <c r="G86" s="8">
        <v>200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13">
        <f t="shared" si="5"/>
        <v>0</v>
      </c>
      <c r="M86" s="14"/>
    </row>
    <row r="87" spans="2:13" s="1" customFormat="1" ht="19.7" customHeight="1" x14ac:dyDescent="0.2">
      <c r="B87" s="5">
        <v>42</v>
      </c>
      <c r="C87" s="6" t="s">
        <v>128</v>
      </c>
      <c r="D87" s="6" t="s">
        <v>129</v>
      </c>
      <c r="E87" s="7" t="s">
        <v>130</v>
      </c>
      <c r="F87" s="6" t="s">
        <v>127</v>
      </c>
      <c r="G87" s="8">
        <v>80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13">
        <f t="shared" si="5"/>
        <v>0</v>
      </c>
      <c r="M87" s="14"/>
    </row>
    <row r="88" spans="2:13" s="1" customFormat="1" ht="19.7" customHeight="1" x14ac:dyDescent="0.2">
      <c r="B88" s="5">
        <v>43</v>
      </c>
      <c r="C88" s="6" t="s">
        <v>131</v>
      </c>
      <c r="D88" s="6" t="s">
        <v>132</v>
      </c>
      <c r="E88" s="7" t="s">
        <v>133</v>
      </c>
      <c r="F88" s="6" t="s">
        <v>127</v>
      </c>
      <c r="G88" s="8">
        <v>200</v>
      </c>
      <c r="H88" s="10">
        <v>0</v>
      </c>
      <c r="I88" s="9">
        <f t="shared" si="3"/>
        <v>0</v>
      </c>
      <c r="J88" s="5">
        <v>8</v>
      </c>
      <c r="K88" s="9">
        <f t="shared" si="4"/>
        <v>0</v>
      </c>
      <c r="L88" s="13">
        <f t="shared" si="5"/>
        <v>0</v>
      </c>
      <c r="M88" s="14"/>
    </row>
    <row r="89" spans="2:13" s="1" customFormat="1" ht="28.7" customHeight="1" x14ac:dyDescent="0.2">
      <c r="B89" s="5">
        <v>44</v>
      </c>
      <c r="C89" s="6" t="s">
        <v>134</v>
      </c>
      <c r="D89" s="6" t="s">
        <v>135</v>
      </c>
      <c r="E89" s="7" t="s">
        <v>136</v>
      </c>
      <c r="F89" s="6" t="s">
        <v>127</v>
      </c>
      <c r="G89" s="8">
        <v>30</v>
      </c>
      <c r="H89" s="10">
        <v>0</v>
      </c>
      <c r="I89" s="9">
        <f t="shared" si="3"/>
        <v>0</v>
      </c>
      <c r="J89" s="5">
        <v>8</v>
      </c>
      <c r="K89" s="9">
        <f t="shared" si="4"/>
        <v>0</v>
      </c>
      <c r="L89" s="13">
        <f t="shared" si="5"/>
        <v>0</v>
      </c>
      <c r="M89" s="14"/>
    </row>
    <row r="90" spans="2:13" s="1" customFormat="1" ht="28.7" customHeight="1" x14ac:dyDescent="0.2">
      <c r="B90" s="5">
        <v>45</v>
      </c>
      <c r="C90" s="6" t="s">
        <v>137</v>
      </c>
      <c r="D90" s="6" t="s">
        <v>138</v>
      </c>
      <c r="E90" s="7" t="s">
        <v>139</v>
      </c>
      <c r="F90" s="6" t="s">
        <v>127</v>
      </c>
      <c r="G90" s="8">
        <v>438</v>
      </c>
      <c r="H90" s="10">
        <v>0</v>
      </c>
      <c r="I90" s="9">
        <f t="shared" si="3"/>
        <v>0</v>
      </c>
      <c r="J90" s="5">
        <v>8</v>
      </c>
      <c r="K90" s="9">
        <f t="shared" si="4"/>
        <v>0</v>
      </c>
      <c r="L90" s="13">
        <f t="shared" si="5"/>
        <v>0</v>
      </c>
      <c r="M90" s="14"/>
    </row>
    <row r="91" spans="2:13" s="1" customFormat="1" ht="28.7" customHeight="1" x14ac:dyDescent="0.2">
      <c r="B91" s="5">
        <v>46</v>
      </c>
      <c r="C91" s="6" t="s">
        <v>140</v>
      </c>
      <c r="D91" s="6" t="s">
        <v>141</v>
      </c>
      <c r="E91" s="7" t="s">
        <v>142</v>
      </c>
      <c r="F91" s="6" t="s">
        <v>127</v>
      </c>
      <c r="G91" s="8">
        <v>150</v>
      </c>
      <c r="H91" s="10">
        <v>0</v>
      </c>
      <c r="I91" s="9">
        <f t="shared" si="3"/>
        <v>0</v>
      </c>
      <c r="J91" s="5">
        <v>8</v>
      </c>
      <c r="K91" s="9">
        <f t="shared" si="4"/>
        <v>0</v>
      </c>
      <c r="L91" s="13">
        <f t="shared" si="5"/>
        <v>0</v>
      </c>
      <c r="M91" s="14"/>
    </row>
    <row r="92" spans="2:13" s="1" customFormat="1" ht="28.7" customHeight="1" x14ac:dyDescent="0.2">
      <c r="B92" s="5">
        <v>47</v>
      </c>
      <c r="C92" s="6" t="s">
        <v>143</v>
      </c>
      <c r="D92" s="6" t="s">
        <v>144</v>
      </c>
      <c r="E92" s="7" t="s">
        <v>145</v>
      </c>
      <c r="F92" s="6" t="s">
        <v>127</v>
      </c>
      <c r="G92" s="8">
        <v>438</v>
      </c>
      <c r="H92" s="10">
        <v>0</v>
      </c>
      <c r="I92" s="9">
        <f t="shared" si="3"/>
        <v>0</v>
      </c>
      <c r="J92" s="5">
        <v>8</v>
      </c>
      <c r="K92" s="9">
        <f t="shared" si="4"/>
        <v>0</v>
      </c>
      <c r="L92" s="13">
        <f t="shared" si="5"/>
        <v>0</v>
      </c>
      <c r="M92" s="14"/>
    </row>
    <row r="93" spans="2:13" s="1" customFormat="1" ht="19.7" customHeight="1" x14ac:dyDescent="0.2">
      <c r="B93" s="5">
        <v>48</v>
      </c>
      <c r="C93" s="6" t="s">
        <v>146</v>
      </c>
      <c r="D93" s="6" t="s">
        <v>147</v>
      </c>
      <c r="E93" s="7" t="s">
        <v>148</v>
      </c>
      <c r="F93" s="6" t="s">
        <v>127</v>
      </c>
      <c r="G93" s="8">
        <v>24</v>
      </c>
      <c r="H93" s="10">
        <v>0</v>
      </c>
      <c r="I93" s="9">
        <f t="shared" si="3"/>
        <v>0</v>
      </c>
      <c r="J93" s="5">
        <v>8</v>
      </c>
      <c r="K93" s="9">
        <f t="shared" si="4"/>
        <v>0</v>
      </c>
      <c r="L93" s="13">
        <f t="shared" si="5"/>
        <v>0</v>
      </c>
      <c r="M93" s="14"/>
    </row>
    <row r="94" spans="2:13" s="1" customFormat="1" ht="19.7" customHeight="1" x14ac:dyDescent="0.2">
      <c r="B94" s="5">
        <v>49</v>
      </c>
      <c r="C94" s="6" t="s">
        <v>149</v>
      </c>
      <c r="D94" s="6" t="s">
        <v>150</v>
      </c>
      <c r="E94" s="7" t="s">
        <v>151</v>
      </c>
      <c r="F94" s="6" t="s">
        <v>127</v>
      </c>
      <c r="G94" s="8">
        <v>80</v>
      </c>
      <c r="H94" s="10">
        <v>0</v>
      </c>
      <c r="I94" s="9">
        <f t="shared" si="3"/>
        <v>0</v>
      </c>
      <c r="J94" s="5">
        <v>8</v>
      </c>
      <c r="K94" s="9">
        <f t="shared" si="4"/>
        <v>0</v>
      </c>
      <c r="L94" s="13">
        <f t="shared" si="5"/>
        <v>0</v>
      </c>
      <c r="M94" s="14"/>
    </row>
    <row r="95" spans="2:13" s="1" customFormat="1" ht="28.7" customHeight="1" x14ac:dyDescent="0.2">
      <c r="B95" s="5">
        <v>50</v>
      </c>
      <c r="C95" s="6" t="s">
        <v>152</v>
      </c>
      <c r="D95" s="6" t="s">
        <v>153</v>
      </c>
      <c r="E95" s="7" t="s">
        <v>154</v>
      </c>
      <c r="F95" s="6" t="s">
        <v>127</v>
      </c>
      <c r="G95" s="8">
        <v>406.4</v>
      </c>
      <c r="H95" s="10">
        <v>0</v>
      </c>
      <c r="I95" s="9">
        <f t="shared" si="3"/>
        <v>0</v>
      </c>
      <c r="J95" s="5">
        <v>8</v>
      </c>
      <c r="K95" s="9">
        <f t="shared" si="4"/>
        <v>0</v>
      </c>
      <c r="L95" s="13">
        <f t="shared" si="5"/>
        <v>0</v>
      </c>
      <c r="M95" s="14"/>
    </row>
    <row r="96" spans="2:13" s="1" customFormat="1" ht="19.7" customHeight="1" x14ac:dyDescent="0.2">
      <c r="B96" s="5">
        <v>51</v>
      </c>
      <c r="C96" s="6" t="s">
        <v>155</v>
      </c>
      <c r="D96" s="6" t="s">
        <v>156</v>
      </c>
      <c r="E96" s="7" t="s">
        <v>157</v>
      </c>
      <c r="F96" s="6" t="s">
        <v>127</v>
      </c>
      <c r="G96" s="8">
        <v>2452</v>
      </c>
      <c r="H96" s="10">
        <v>0</v>
      </c>
      <c r="I96" s="9">
        <f t="shared" si="3"/>
        <v>0</v>
      </c>
      <c r="J96" s="5">
        <v>8</v>
      </c>
      <c r="K96" s="9">
        <f t="shared" si="4"/>
        <v>0</v>
      </c>
      <c r="L96" s="13">
        <f t="shared" si="5"/>
        <v>0</v>
      </c>
      <c r="M96" s="14"/>
    </row>
    <row r="97" spans="2:13" s="1" customFormat="1" ht="28.7" customHeight="1" x14ac:dyDescent="0.2">
      <c r="B97" s="5">
        <v>52</v>
      </c>
      <c r="C97" s="6" t="s">
        <v>158</v>
      </c>
      <c r="D97" s="6" t="s">
        <v>159</v>
      </c>
      <c r="E97" s="7" t="s">
        <v>160</v>
      </c>
      <c r="F97" s="6" t="s">
        <v>34</v>
      </c>
      <c r="G97" s="8">
        <v>20</v>
      </c>
      <c r="H97" s="10">
        <v>0</v>
      </c>
      <c r="I97" s="9">
        <f t="shared" si="3"/>
        <v>0</v>
      </c>
      <c r="J97" s="5">
        <v>8</v>
      </c>
      <c r="K97" s="9">
        <f t="shared" si="4"/>
        <v>0</v>
      </c>
      <c r="L97" s="13">
        <f t="shared" si="5"/>
        <v>0</v>
      </c>
      <c r="M97" s="14"/>
    </row>
    <row r="98" spans="2:13" s="1" customFormat="1" ht="19.7" customHeight="1" x14ac:dyDescent="0.2">
      <c r="B98" s="5">
        <v>53</v>
      </c>
      <c r="C98" s="6" t="s">
        <v>161</v>
      </c>
      <c r="D98" s="6" t="s">
        <v>162</v>
      </c>
      <c r="E98" s="7" t="s">
        <v>163</v>
      </c>
      <c r="F98" s="6" t="s">
        <v>34</v>
      </c>
      <c r="G98" s="8">
        <v>20</v>
      </c>
      <c r="H98" s="10">
        <v>0</v>
      </c>
      <c r="I98" s="9">
        <f t="shared" si="3"/>
        <v>0</v>
      </c>
      <c r="J98" s="5">
        <v>8</v>
      </c>
      <c r="K98" s="9">
        <f t="shared" si="4"/>
        <v>0</v>
      </c>
      <c r="L98" s="13">
        <f t="shared" si="5"/>
        <v>0</v>
      </c>
      <c r="M98" s="14"/>
    </row>
    <row r="99" spans="2:13" s="1" customFormat="1" ht="19.7" customHeight="1" x14ac:dyDescent="0.2">
      <c r="B99" s="5">
        <v>54</v>
      </c>
      <c r="C99" s="6" t="s">
        <v>164</v>
      </c>
      <c r="D99" s="6" t="s">
        <v>165</v>
      </c>
      <c r="E99" s="7" t="s">
        <v>166</v>
      </c>
      <c r="F99" s="6" t="s">
        <v>34</v>
      </c>
      <c r="G99" s="8">
        <v>60</v>
      </c>
      <c r="H99" s="10">
        <v>0</v>
      </c>
      <c r="I99" s="9">
        <f t="shared" si="3"/>
        <v>0</v>
      </c>
      <c r="J99" s="5">
        <v>8</v>
      </c>
      <c r="K99" s="9">
        <f t="shared" si="4"/>
        <v>0</v>
      </c>
      <c r="L99" s="13">
        <f t="shared" si="5"/>
        <v>0</v>
      </c>
      <c r="M99" s="14"/>
    </row>
    <row r="100" spans="2:13" s="1" customFormat="1" ht="19.7" customHeight="1" x14ac:dyDescent="0.2">
      <c r="B100" s="5">
        <v>55</v>
      </c>
      <c r="C100" s="6" t="s">
        <v>167</v>
      </c>
      <c r="D100" s="6" t="s">
        <v>168</v>
      </c>
      <c r="E100" s="7" t="s">
        <v>169</v>
      </c>
      <c r="F100" s="6" t="s">
        <v>34</v>
      </c>
      <c r="G100" s="8">
        <v>50</v>
      </c>
      <c r="H100" s="10">
        <v>0</v>
      </c>
      <c r="I100" s="9">
        <f t="shared" si="3"/>
        <v>0</v>
      </c>
      <c r="J100" s="5">
        <v>8</v>
      </c>
      <c r="K100" s="9">
        <f t="shared" si="4"/>
        <v>0</v>
      </c>
      <c r="L100" s="13">
        <f t="shared" si="5"/>
        <v>0</v>
      </c>
      <c r="M100" s="14"/>
    </row>
    <row r="101" spans="2:13" s="1" customFormat="1" ht="28.7" customHeight="1" x14ac:dyDescent="0.2">
      <c r="B101" s="5">
        <v>56</v>
      </c>
      <c r="C101" s="6" t="s">
        <v>170</v>
      </c>
      <c r="D101" s="6" t="s">
        <v>171</v>
      </c>
      <c r="E101" s="7" t="s">
        <v>172</v>
      </c>
      <c r="F101" s="6" t="s">
        <v>34</v>
      </c>
      <c r="G101" s="8">
        <v>190</v>
      </c>
      <c r="H101" s="10">
        <v>0</v>
      </c>
      <c r="I101" s="9">
        <f t="shared" si="3"/>
        <v>0</v>
      </c>
      <c r="J101" s="5">
        <v>8</v>
      </c>
      <c r="K101" s="9">
        <f t="shared" si="4"/>
        <v>0</v>
      </c>
      <c r="L101" s="13">
        <f t="shared" si="5"/>
        <v>0</v>
      </c>
      <c r="M101" s="14"/>
    </row>
    <row r="102" spans="2:13" s="1" customFormat="1" ht="28.7" customHeight="1" x14ac:dyDescent="0.2">
      <c r="B102" s="5">
        <v>57</v>
      </c>
      <c r="C102" s="6" t="s">
        <v>173</v>
      </c>
      <c r="D102" s="6" t="s">
        <v>174</v>
      </c>
      <c r="E102" s="7" t="s">
        <v>175</v>
      </c>
      <c r="F102" s="6" t="s">
        <v>34</v>
      </c>
      <c r="G102" s="8">
        <v>75</v>
      </c>
      <c r="H102" s="10">
        <v>0</v>
      </c>
      <c r="I102" s="9">
        <f t="shared" si="3"/>
        <v>0</v>
      </c>
      <c r="J102" s="5">
        <v>8</v>
      </c>
      <c r="K102" s="9">
        <f t="shared" si="4"/>
        <v>0</v>
      </c>
      <c r="L102" s="13">
        <f t="shared" si="5"/>
        <v>0</v>
      </c>
      <c r="M102" s="14"/>
    </row>
    <row r="103" spans="2:13" s="1" customFormat="1" ht="28.7" customHeight="1" x14ac:dyDescent="0.2">
      <c r="B103" s="5">
        <v>58</v>
      </c>
      <c r="C103" s="6" t="s">
        <v>176</v>
      </c>
      <c r="D103" s="6" t="s">
        <v>177</v>
      </c>
      <c r="E103" s="7" t="s">
        <v>178</v>
      </c>
      <c r="F103" s="6" t="s">
        <v>34</v>
      </c>
      <c r="G103" s="8">
        <v>45</v>
      </c>
      <c r="H103" s="10">
        <v>0</v>
      </c>
      <c r="I103" s="9">
        <f t="shared" si="3"/>
        <v>0</v>
      </c>
      <c r="J103" s="5">
        <v>8</v>
      </c>
      <c r="K103" s="9">
        <f t="shared" si="4"/>
        <v>0</v>
      </c>
      <c r="L103" s="13">
        <f t="shared" si="5"/>
        <v>0</v>
      </c>
      <c r="M103" s="14"/>
    </row>
    <row r="104" spans="2:13" s="1" customFormat="1" ht="19.7" customHeight="1" x14ac:dyDescent="0.2">
      <c r="B104" s="5">
        <v>59</v>
      </c>
      <c r="C104" s="6" t="s">
        <v>179</v>
      </c>
      <c r="D104" s="6" t="s">
        <v>180</v>
      </c>
      <c r="E104" s="7" t="s">
        <v>181</v>
      </c>
      <c r="F104" s="6" t="s">
        <v>34</v>
      </c>
      <c r="G104" s="8">
        <v>320</v>
      </c>
      <c r="H104" s="10">
        <v>0</v>
      </c>
      <c r="I104" s="9">
        <f t="shared" si="3"/>
        <v>0</v>
      </c>
      <c r="J104" s="5">
        <v>8</v>
      </c>
      <c r="K104" s="9">
        <f t="shared" si="4"/>
        <v>0</v>
      </c>
      <c r="L104" s="13">
        <f t="shared" si="5"/>
        <v>0</v>
      </c>
      <c r="M104" s="14"/>
    </row>
    <row r="105" spans="2:13" s="1" customFormat="1" ht="19.7" customHeight="1" x14ac:dyDescent="0.2">
      <c r="B105" s="5">
        <v>60</v>
      </c>
      <c r="C105" s="6" t="s">
        <v>182</v>
      </c>
      <c r="D105" s="6" t="s">
        <v>183</v>
      </c>
      <c r="E105" s="7" t="s">
        <v>184</v>
      </c>
      <c r="F105" s="6" t="s">
        <v>34</v>
      </c>
      <c r="G105" s="8">
        <v>70</v>
      </c>
      <c r="H105" s="10">
        <v>0</v>
      </c>
      <c r="I105" s="9">
        <f t="shared" si="3"/>
        <v>0</v>
      </c>
      <c r="J105" s="5">
        <v>8</v>
      </c>
      <c r="K105" s="9">
        <f t="shared" si="4"/>
        <v>0</v>
      </c>
      <c r="L105" s="13">
        <f t="shared" si="5"/>
        <v>0</v>
      </c>
      <c r="M105" s="14"/>
    </row>
    <row r="106" spans="2:13" s="1" customFormat="1" ht="19.7" customHeight="1" x14ac:dyDescent="0.2">
      <c r="B106" s="5">
        <v>61</v>
      </c>
      <c r="C106" s="6" t="s">
        <v>185</v>
      </c>
      <c r="D106" s="6" t="s">
        <v>186</v>
      </c>
      <c r="E106" s="7" t="s">
        <v>187</v>
      </c>
      <c r="F106" s="6" t="s">
        <v>34</v>
      </c>
      <c r="G106" s="8">
        <v>45</v>
      </c>
      <c r="H106" s="10">
        <v>0</v>
      </c>
      <c r="I106" s="9">
        <f t="shared" si="3"/>
        <v>0</v>
      </c>
      <c r="J106" s="5">
        <v>8</v>
      </c>
      <c r="K106" s="9">
        <f t="shared" si="4"/>
        <v>0</v>
      </c>
      <c r="L106" s="13">
        <f t="shared" si="5"/>
        <v>0</v>
      </c>
      <c r="M106" s="14"/>
    </row>
    <row r="107" spans="2:13" s="1" customFormat="1" ht="19.7" customHeight="1" x14ac:dyDescent="0.2">
      <c r="B107" s="5">
        <v>62</v>
      </c>
      <c r="C107" s="6" t="s">
        <v>188</v>
      </c>
      <c r="D107" s="6" t="s">
        <v>189</v>
      </c>
      <c r="E107" s="7" t="s">
        <v>190</v>
      </c>
      <c r="F107" s="6" t="s">
        <v>34</v>
      </c>
      <c r="G107" s="8">
        <v>320</v>
      </c>
      <c r="H107" s="10">
        <v>0</v>
      </c>
      <c r="I107" s="9">
        <f t="shared" si="3"/>
        <v>0</v>
      </c>
      <c r="J107" s="5">
        <v>8</v>
      </c>
      <c r="K107" s="9">
        <f t="shared" si="4"/>
        <v>0</v>
      </c>
      <c r="L107" s="13">
        <f t="shared" si="5"/>
        <v>0</v>
      </c>
      <c r="M107" s="14"/>
    </row>
    <row r="108" spans="2:13" s="1" customFormat="1" ht="19.7" customHeight="1" x14ac:dyDescent="0.2">
      <c r="B108" s="5">
        <v>63</v>
      </c>
      <c r="C108" s="6" t="s">
        <v>191</v>
      </c>
      <c r="D108" s="6" t="s">
        <v>192</v>
      </c>
      <c r="E108" s="7" t="s">
        <v>193</v>
      </c>
      <c r="F108" s="6" t="s">
        <v>34</v>
      </c>
      <c r="G108" s="8">
        <v>70</v>
      </c>
      <c r="H108" s="10">
        <v>0</v>
      </c>
      <c r="I108" s="9">
        <f t="shared" si="3"/>
        <v>0</v>
      </c>
      <c r="J108" s="5">
        <v>8</v>
      </c>
      <c r="K108" s="9">
        <f t="shared" si="4"/>
        <v>0</v>
      </c>
      <c r="L108" s="13">
        <f t="shared" si="5"/>
        <v>0</v>
      </c>
      <c r="M108" s="14"/>
    </row>
    <row r="109" spans="2:13" s="1" customFormat="1" ht="19.7" customHeight="1" x14ac:dyDescent="0.2">
      <c r="B109" s="5">
        <v>64</v>
      </c>
      <c r="C109" s="6" t="s">
        <v>194</v>
      </c>
      <c r="D109" s="6" t="s">
        <v>195</v>
      </c>
      <c r="E109" s="7" t="s">
        <v>196</v>
      </c>
      <c r="F109" s="6" t="s">
        <v>34</v>
      </c>
      <c r="G109" s="8">
        <v>45</v>
      </c>
      <c r="H109" s="10">
        <v>0</v>
      </c>
      <c r="I109" s="9">
        <f t="shared" si="3"/>
        <v>0</v>
      </c>
      <c r="J109" s="5">
        <v>8</v>
      </c>
      <c r="K109" s="9">
        <f t="shared" si="4"/>
        <v>0</v>
      </c>
      <c r="L109" s="13">
        <f t="shared" si="5"/>
        <v>0</v>
      </c>
      <c r="M109" s="14"/>
    </row>
    <row r="110" spans="2:13" s="1" customFormat="1" ht="19.7" customHeight="1" x14ac:dyDescent="0.2">
      <c r="B110" s="5">
        <v>65</v>
      </c>
      <c r="C110" s="6" t="s">
        <v>197</v>
      </c>
      <c r="D110" s="6" t="s">
        <v>198</v>
      </c>
      <c r="E110" s="7" t="s">
        <v>199</v>
      </c>
      <c r="F110" s="6" t="s">
        <v>127</v>
      </c>
      <c r="G110" s="8">
        <v>18</v>
      </c>
      <c r="H110" s="10">
        <v>0</v>
      </c>
      <c r="I110" s="9">
        <f t="shared" si="3"/>
        <v>0</v>
      </c>
      <c r="J110" s="5">
        <v>8</v>
      </c>
      <c r="K110" s="9">
        <f t="shared" si="4"/>
        <v>0</v>
      </c>
      <c r="L110" s="13">
        <f t="shared" si="5"/>
        <v>0</v>
      </c>
      <c r="M110" s="14"/>
    </row>
    <row r="111" spans="2:13" s="1" customFormat="1" ht="28.7" customHeight="1" x14ac:dyDescent="0.2">
      <c r="B111" s="5">
        <v>66</v>
      </c>
      <c r="C111" s="6" t="s">
        <v>200</v>
      </c>
      <c r="D111" s="6" t="s">
        <v>201</v>
      </c>
      <c r="E111" s="7" t="s">
        <v>202</v>
      </c>
      <c r="F111" s="6" t="s">
        <v>127</v>
      </c>
      <c r="G111" s="8">
        <v>80</v>
      </c>
      <c r="H111" s="10">
        <v>0</v>
      </c>
      <c r="I111" s="9">
        <f t="shared" si="3"/>
        <v>0</v>
      </c>
      <c r="J111" s="5">
        <v>8</v>
      </c>
      <c r="K111" s="9">
        <f t="shared" si="4"/>
        <v>0</v>
      </c>
      <c r="L111" s="13">
        <f t="shared" si="5"/>
        <v>0</v>
      </c>
      <c r="M111" s="14"/>
    </row>
    <row r="112" spans="2:13" s="1" customFormat="1" ht="19.7" customHeight="1" x14ac:dyDescent="0.2">
      <c r="B112" s="5">
        <v>67</v>
      </c>
      <c r="C112" s="6" t="s">
        <v>203</v>
      </c>
      <c r="D112" s="6" t="s">
        <v>204</v>
      </c>
      <c r="E112" s="7" t="s">
        <v>205</v>
      </c>
      <c r="F112" s="6" t="s">
        <v>105</v>
      </c>
      <c r="G112" s="8">
        <v>120</v>
      </c>
      <c r="H112" s="10">
        <v>0</v>
      </c>
      <c r="I112" s="9">
        <f t="shared" si="3"/>
        <v>0</v>
      </c>
      <c r="J112" s="5">
        <v>8</v>
      </c>
      <c r="K112" s="9">
        <f t="shared" si="4"/>
        <v>0</v>
      </c>
      <c r="L112" s="13">
        <f t="shared" si="5"/>
        <v>0</v>
      </c>
      <c r="M112" s="14"/>
    </row>
    <row r="113" spans="2:13" s="1" customFormat="1" ht="19.7" customHeight="1" x14ac:dyDescent="0.2">
      <c r="B113" s="5">
        <v>68</v>
      </c>
      <c r="C113" s="6" t="s">
        <v>206</v>
      </c>
      <c r="D113" s="6" t="s">
        <v>207</v>
      </c>
      <c r="E113" s="7" t="s">
        <v>208</v>
      </c>
      <c r="F113" s="6" t="s">
        <v>127</v>
      </c>
      <c r="G113" s="8">
        <v>3</v>
      </c>
      <c r="H113" s="10">
        <v>0</v>
      </c>
      <c r="I113" s="9">
        <f t="shared" si="3"/>
        <v>0</v>
      </c>
      <c r="J113" s="5">
        <v>8</v>
      </c>
      <c r="K113" s="9">
        <f t="shared" si="4"/>
        <v>0</v>
      </c>
      <c r="L113" s="13">
        <f t="shared" si="5"/>
        <v>0</v>
      </c>
      <c r="M113" s="14"/>
    </row>
    <row r="114" spans="2:13" s="1" customFormat="1" ht="19.7" customHeight="1" x14ac:dyDescent="0.2">
      <c r="B114" s="5">
        <v>69</v>
      </c>
      <c r="C114" s="6" t="s">
        <v>209</v>
      </c>
      <c r="D114" s="6" t="s">
        <v>210</v>
      </c>
      <c r="E114" s="7" t="s">
        <v>211</v>
      </c>
      <c r="F114" s="6" t="s">
        <v>127</v>
      </c>
      <c r="G114" s="8">
        <v>3</v>
      </c>
      <c r="H114" s="10">
        <v>0</v>
      </c>
      <c r="I114" s="9">
        <f t="shared" si="3"/>
        <v>0</v>
      </c>
      <c r="J114" s="5">
        <v>8</v>
      </c>
      <c r="K114" s="9">
        <f t="shared" si="4"/>
        <v>0</v>
      </c>
      <c r="L114" s="13">
        <f t="shared" si="5"/>
        <v>0</v>
      </c>
      <c r="M114" s="14"/>
    </row>
    <row r="115" spans="2:13" s="1" customFormat="1" ht="19.7" customHeight="1" x14ac:dyDescent="0.2">
      <c r="B115" s="5">
        <v>70</v>
      </c>
      <c r="C115" s="6" t="s">
        <v>212</v>
      </c>
      <c r="D115" s="6" t="s">
        <v>213</v>
      </c>
      <c r="E115" s="7" t="s">
        <v>214</v>
      </c>
      <c r="F115" s="6" t="s">
        <v>127</v>
      </c>
      <c r="G115" s="8">
        <v>14.5</v>
      </c>
      <c r="H115" s="10">
        <v>0</v>
      </c>
      <c r="I115" s="9">
        <f t="shared" si="3"/>
        <v>0</v>
      </c>
      <c r="J115" s="5">
        <v>8</v>
      </c>
      <c r="K115" s="9">
        <f t="shared" si="4"/>
        <v>0</v>
      </c>
      <c r="L115" s="13">
        <f t="shared" si="5"/>
        <v>0</v>
      </c>
      <c r="M115" s="14"/>
    </row>
    <row r="116" spans="2:13" s="1" customFormat="1" ht="19.7" customHeight="1" x14ac:dyDescent="0.2">
      <c r="B116" s="5">
        <v>71</v>
      </c>
      <c r="C116" s="6" t="s">
        <v>215</v>
      </c>
      <c r="D116" s="6" t="s">
        <v>216</v>
      </c>
      <c r="E116" s="7" t="s">
        <v>217</v>
      </c>
      <c r="F116" s="6" t="s">
        <v>127</v>
      </c>
      <c r="G116" s="8">
        <v>13.7</v>
      </c>
      <c r="H116" s="10">
        <v>0</v>
      </c>
      <c r="I116" s="9">
        <f t="shared" si="3"/>
        <v>0</v>
      </c>
      <c r="J116" s="5">
        <v>8</v>
      </c>
      <c r="K116" s="9">
        <f t="shared" si="4"/>
        <v>0</v>
      </c>
      <c r="L116" s="13">
        <f t="shared" si="5"/>
        <v>0</v>
      </c>
      <c r="M116" s="14"/>
    </row>
    <row r="117" spans="2:13" s="1" customFormat="1" ht="19.7" customHeight="1" x14ac:dyDescent="0.2">
      <c r="B117" s="5">
        <v>72</v>
      </c>
      <c r="C117" s="6" t="s">
        <v>218</v>
      </c>
      <c r="D117" s="6" t="s">
        <v>219</v>
      </c>
      <c r="E117" s="7" t="s">
        <v>220</v>
      </c>
      <c r="F117" s="6" t="s">
        <v>127</v>
      </c>
      <c r="G117" s="8">
        <v>147</v>
      </c>
      <c r="H117" s="10">
        <v>0</v>
      </c>
      <c r="I117" s="9">
        <f t="shared" ref="I117:I148" si="6">ROUND(G117* H117,2)</f>
        <v>0</v>
      </c>
      <c r="J117" s="5">
        <v>8</v>
      </c>
      <c r="K117" s="9">
        <f t="shared" ref="K117:K148" si="7">ROUND(I117* J117/100,2)</f>
        <v>0</v>
      </c>
      <c r="L117" s="13">
        <f t="shared" ref="L117:L148" si="8">ROUND(I117+ K117,2)</f>
        <v>0</v>
      </c>
      <c r="M117" s="14"/>
    </row>
    <row r="118" spans="2:13" s="1" customFormat="1" ht="28.7" customHeight="1" x14ac:dyDescent="0.2">
      <c r="B118" s="5">
        <v>73</v>
      </c>
      <c r="C118" s="6" t="s">
        <v>221</v>
      </c>
      <c r="D118" s="6" t="s">
        <v>222</v>
      </c>
      <c r="E118" s="7" t="s">
        <v>223</v>
      </c>
      <c r="F118" s="6" t="s">
        <v>34</v>
      </c>
      <c r="G118" s="8">
        <v>140</v>
      </c>
      <c r="H118" s="10">
        <v>0</v>
      </c>
      <c r="I118" s="9">
        <f t="shared" si="6"/>
        <v>0</v>
      </c>
      <c r="J118" s="5">
        <v>8</v>
      </c>
      <c r="K118" s="9">
        <f t="shared" si="7"/>
        <v>0</v>
      </c>
      <c r="L118" s="13">
        <f t="shared" si="8"/>
        <v>0</v>
      </c>
      <c r="M118" s="14"/>
    </row>
    <row r="119" spans="2:13" s="1" customFormat="1" ht="28.7" customHeight="1" x14ac:dyDescent="0.2">
      <c r="B119" s="5">
        <v>74</v>
      </c>
      <c r="C119" s="6" t="s">
        <v>224</v>
      </c>
      <c r="D119" s="6" t="s">
        <v>225</v>
      </c>
      <c r="E119" s="7" t="s">
        <v>226</v>
      </c>
      <c r="F119" s="6" t="s">
        <v>34</v>
      </c>
      <c r="G119" s="8">
        <v>185</v>
      </c>
      <c r="H119" s="10">
        <v>0</v>
      </c>
      <c r="I119" s="9">
        <f t="shared" si="6"/>
        <v>0</v>
      </c>
      <c r="J119" s="5">
        <v>8</v>
      </c>
      <c r="K119" s="9">
        <f t="shared" si="7"/>
        <v>0</v>
      </c>
      <c r="L119" s="13">
        <f t="shared" si="8"/>
        <v>0</v>
      </c>
      <c r="M119" s="14"/>
    </row>
    <row r="120" spans="2:13" s="1" customFormat="1" ht="28.7" customHeight="1" x14ac:dyDescent="0.2">
      <c r="B120" s="5">
        <v>75</v>
      </c>
      <c r="C120" s="6" t="s">
        <v>227</v>
      </c>
      <c r="D120" s="6" t="s">
        <v>228</v>
      </c>
      <c r="E120" s="7" t="s">
        <v>229</v>
      </c>
      <c r="F120" s="6" t="s">
        <v>34</v>
      </c>
      <c r="G120" s="8">
        <v>25</v>
      </c>
      <c r="H120" s="10">
        <v>0</v>
      </c>
      <c r="I120" s="9">
        <f t="shared" si="6"/>
        <v>0</v>
      </c>
      <c r="J120" s="5">
        <v>8</v>
      </c>
      <c r="K120" s="9">
        <f t="shared" si="7"/>
        <v>0</v>
      </c>
      <c r="L120" s="13">
        <f t="shared" si="8"/>
        <v>0</v>
      </c>
      <c r="M120" s="14"/>
    </row>
    <row r="121" spans="2:13" s="1" customFormat="1" ht="28.7" customHeight="1" x14ac:dyDescent="0.2">
      <c r="B121" s="5">
        <v>76</v>
      </c>
      <c r="C121" s="6" t="s">
        <v>230</v>
      </c>
      <c r="D121" s="6" t="s">
        <v>231</v>
      </c>
      <c r="E121" s="7" t="s">
        <v>232</v>
      </c>
      <c r="F121" s="6" t="s">
        <v>34</v>
      </c>
      <c r="G121" s="8">
        <v>10.6</v>
      </c>
      <c r="H121" s="10">
        <v>0</v>
      </c>
      <c r="I121" s="9">
        <f t="shared" si="6"/>
        <v>0</v>
      </c>
      <c r="J121" s="5">
        <v>8</v>
      </c>
      <c r="K121" s="9">
        <f t="shared" si="7"/>
        <v>0</v>
      </c>
      <c r="L121" s="13">
        <f t="shared" si="8"/>
        <v>0</v>
      </c>
      <c r="M121" s="14"/>
    </row>
    <row r="122" spans="2:13" s="1" customFormat="1" ht="38.85" customHeight="1" x14ac:dyDescent="0.2">
      <c r="B122" s="5">
        <v>77</v>
      </c>
      <c r="C122" s="6" t="s">
        <v>233</v>
      </c>
      <c r="D122" s="6" t="s">
        <v>234</v>
      </c>
      <c r="E122" s="7" t="s">
        <v>235</v>
      </c>
      <c r="F122" s="6" t="s">
        <v>34</v>
      </c>
      <c r="G122" s="8">
        <v>10.6</v>
      </c>
      <c r="H122" s="10">
        <v>0</v>
      </c>
      <c r="I122" s="9">
        <f t="shared" si="6"/>
        <v>0</v>
      </c>
      <c r="J122" s="5">
        <v>8</v>
      </c>
      <c r="K122" s="9">
        <f t="shared" si="7"/>
        <v>0</v>
      </c>
      <c r="L122" s="13">
        <f t="shared" si="8"/>
        <v>0</v>
      </c>
      <c r="M122" s="14"/>
    </row>
    <row r="123" spans="2:13" s="1" customFormat="1" ht="28.7" customHeight="1" x14ac:dyDescent="0.2">
      <c r="B123" s="5">
        <v>78</v>
      </c>
      <c r="C123" s="6" t="s">
        <v>236</v>
      </c>
      <c r="D123" s="6" t="s">
        <v>237</v>
      </c>
      <c r="E123" s="7" t="s">
        <v>238</v>
      </c>
      <c r="F123" s="6" t="s">
        <v>239</v>
      </c>
      <c r="G123" s="8">
        <v>2160</v>
      </c>
      <c r="H123" s="10">
        <v>0</v>
      </c>
      <c r="I123" s="9">
        <f t="shared" si="6"/>
        <v>0</v>
      </c>
      <c r="J123" s="5">
        <v>8</v>
      </c>
      <c r="K123" s="9">
        <f t="shared" si="7"/>
        <v>0</v>
      </c>
      <c r="L123" s="13">
        <f t="shared" si="8"/>
        <v>0</v>
      </c>
      <c r="M123" s="14"/>
    </row>
    <row r="124" spans="2:13" s="1" customFormat="1" ht="28.7" customHeight="1" x14ac:dyDescent="0.2">
      <c r="B124" s="5">
        <v>79</v>
      </c>
      <c r="C124" s="6" t="s">
        <v>240</v>
      </c>
      <c r="D124" s="6" t="s">
        <v>241</v>
      </c>
      <c r="E124" s="7" t="s">
        <v>242</v>
      </c>
      <c r="F124" s="6" t="s">
        <v>34</v>
      </c>
      <c r="G124" s="8">
        <v>90</v>
      </c>
      <c r="H124" s="10">
        <v>0</v>
      </c>
      <c r="I124" s="9">
        <f t="shared" si="6"/>
        <v>0</v>
      </c>
      <c r="J124" s="5">
        <v>8</v>
      </c>
      <c r="K124" s="9">
        <f t="shared" si="7"/>
        <v>0</v>
      </c>
      <c r="L124" s="13">
        <f t="shared" si="8"/>
        <v>0</v>
      </c>
      <c r="M124" s="14"/>
    </row>
    <row r="125" spans="2:13" s="1" customFormat="1" ht="38.85" customHeight="1" x14ac:dyDescent="0.2">
      <c r="B125" s="5">
        <v>80</v>
      </c>
      <c r="C125" s="6" t="s">
        <v>243</v>
      </c>
      <c r="D125" s="6" t="s">
        <v>244</v>
      </c>
      <c r="E125" s="7" t="s">
        <v>245</v>
      </c>
      <c r="F125" s="6" t="s">
        <v>34</v>
      </c>
      <c r="G125" s="8">
        <v>1.8</v>
      </c>
      <c r="H125" s="10">
        <v>0</v>
      </c>
      <c r="I125" s="9">
        <f t="shared" si="6"/>
        <v>0</v>
      </c>
      <c r="J125" s="5">
        <v>8</v>
      </c>
      <c r="K125" s="9">
        <f t="shared" si="7"/>
        <v>0</v>
      </c>
      <c r="L125" s="13">
        <f t="shared" si="8"/>
        <v>0</v>
      </c>
      <c r="M125" s="14"/>
    </row>
    <row r="126" spans="2:13" s="1" customFormat="1" ht="38.85" customHeight="1" x14ac:dyDescent="0.2">
      <c r="B126" s="5">
        <v>81</v>
      </c>
      <c r="C126" s="6" t="s">
        <v>246</v>
      </c>
      <c r="D126" s="6" t="s">
        <v>247</v>
      </c>
      <c r="E126" s="7" t="s">
        <v>248</v>
      </c>
      <c r="F126" s="6" t="s">
        <v>34</v>
      </c>
      <c r="G126" s="8">
        <v>1.8</v>
      </c>
      <c r="H126" s="10">
        <v>0</v>
      </c>
      <c r="I126" s="9">
        <f t="shared" si="6"/>
        <v>0</v>
      </c>
      <c r="J126" s="5">
        <v>8</v>
      </c>
      <c r="K126" s="9">
        <f t="shared" si="7"/>
        <v>0</v>
      </c>
      <c r="L126" s="13">
        <f t="shared" si="8"/>
        <v>0</v>
      </c>
      <c r="M126" s="14"/>
    </row>
    <row r="127" spans="2:13" s="1" customFormat="1" ht="19.7" customHeight="1" x14ac:dyDescent="0.2">
      <c r="B127" s="5">
        <v>82</v>
      </c>
      <c r="C127" s="6" t="s">
        <v>249</v>
      </c>
      <c r="D127" s="6" t="s">
        <v>250</v>
      </c>
      <c r="E127" s="7" t="s">
        <v>251</v>
      </c>
      <c r="F127" s="6" t="s">
        <v>252</v>
      </c>
      <c r="G127" s="8">
        <v>100</v>
      </c>
      <c r="H127" s="10">
        <v>0</v>
      </c>
      <c r="I127" s="9">
        <f t="shared" si="6"/>
        <v>0</v>
      </c>
      <c r="J127" s="5">
        <v>8</v>
      </c>
      <c r="K127" s="9">
        <f t="shared" si="7"/>
        <v>0</v>
      </c>
      <c r="L127" s="13">
        <f t="shared" si="8"/>
        <v>0</v>
      </c>
      <c r="M127" s="14"/>
    </row>
    <row r="128" spans="2:13" s="1" customFormat="1" ht="19.7" customHeight="1" x14ac:dyDescent="0.2">
      <c r="B128" s="5">
        <v>83</v>
      </c>
      <c r="C128" s="6" t="s">
        <v>253</v>
      </c>
      <c r="D128" s="6" t="s">
        <v>254</v>
      </c>
      <c r="E128" s="7" t="s">
        <v>255</v>
      </c>
      <c r="F128" s="6" t="s">
        <v>81</v>
      </c>
      <c r="G128" s="8">
        <v>20</v>
      </c>
      <c r="H128" s="10">
        <v>0</v>
      </c>
      <c r="I128" s="9">
        <f t="shared" si="6"/>
        <v>0</v>
      </c>
      <c r="J128" s="5">
        <v>8</v>
      </c>
      <c r="K128" s="9">
        <f t="shared" si="7"/>
        <v>0</v>
      </c>
      <c r="L128" s="13">
        <f t="shared" si="8"/>
        <v>0</v>
      </c>
      <c r="M128" s="14"/>
    </row>
    <row r="129" spans="2:14" s="1" customFormat="1" ht="19.7" customHeight="1" x14ac:dyDescent="0.2">
      <c r="B129" s="5">
        <v>84</v>
      </c>
      <c r="C129" s="6" t="s">
        <v>256</v>
      </c>
      <c r="D129" s="6" t="s">
        <v>257</v>
      </c>
      <c r="E129" s="7" t="s">
        <v>258</v>
      </c>
      <c r="F129" s="6" t="s">
        <v>252</v>
      </c>
      <c r="G129" s="8">
        <v>100</v>
      </c>
      <c r="H129" s="10">
        <v>0</v>
      </c>
      <c r="I129" s="9">
        <f t="shared" si="6"/>
        <v>0</v>
      </c>
      <c r="J129" s="5">
        <v>8</v>
      </c>
      <c r="K129" s="9">
        <f t="shared" si="7"/>
        <v>0</v>
      </c>
      <c r="L129" s="13">
        <f t="shared" si="8"/>
        <v>0</v>
      </c>
      <c r="M129" s="14"/>
    </row>
    <row r="130" spans="2:14" s="1" customFormat="1" ht="19.7" customHeight="1" x14ac:dyDescent="0.2">
      <c r="B130" s="5">
        <v>85</v>
      </c>
      <c r="C130" s="6" t="s">
        <v>259</v>
      </c>
      <c r="D130" s="6" t="s">
        <v>260</v>
      </c>
      <c r="E130" s="7" t="s">
        <v>261</v>
      </c>
      <c r="F130" s="6" t="s">
        <v>252</v>
      </c>
      <c r="G130" s="8">
        <v>6</v>
      </c>
      <c r="H130" s="10">
        <v>0</v>
      </c>
      <c r="I130" s="9">
        <f t="shared" si="6"/>
        <v>0</v>
      </c>
      <c r="J130" s="5">
        <v>8</v>
      </c>
      <c r="K130" s="9">
        <f t="shared" si="7"/>
        <v>0</v>
      </c>
      <c r="L130" s="13">
        <f t="shared" si="8"/>
        <v>0</v>
      </c>
      <c r="M130" s="14"/>
    </row>
    <row r="131" spans="2:14" s="1" customFormat="1" ht="19.7" customHeight="1" x14ac:dyDescent="0.2">
      <c r="B131" s="5">
        <v>86</v>
      </c>
      <c r="C131" s="6" t="s">
        <v>262</v>
      </c>
      <c r="D131" s="6" t="s">
        <v>263</v>
      </c>
      <c r="E131" s="7" t="s">
        <v>264</v>
      </c>
      <c r="F131" s="6" t="s">
        <v>252</v>
      </c>
      <c r="G131" s="8">
        <v>25</v>
      </c>
      <c r="H131" s="10">
        <v>0</v>
      </c>
      <c r="I131" s="9">
        <f t="shared" si="6"/>
        <v>0</v>
      </c>
      <c r="J131" s="5">
        <v>8</v>
      </c>
      <c r="K131" s="9">
        <f t="shared" si="7"/>
        <v>0</v>
      </c>
      <c r="L131" s="13">
        <f t="shared" si="8"/>
        <v>0</v>
      </c>
      <c r="M131" s="14"/>
    </row>
    <row r="132" spans="2:14" s="1" customFormat="1" ht="19.7" customHeight="1" x14ac:dyDescent="0.2">
      <c r="B132" s="5">
        <v>87</v>
      </c>
      <c r="C132" s="6" t="s">
        <v>265</v>
      </c>
      <c r="D132" s="6" t="s">
        <v>266</v>
      </c>
      <c r="E132" s="7" t="s">
        <v>267</v>
      </c>
      <c r="F132" s="6" t="s">
        <v>252</v>
      </c>
      <c r="G132" s="8">
        <v>10</v>
      </c>
      <c r="H132" s="10">
        <v>0</v>
      </c>
      <c r="I132" s="9">
        <f t="shared" si="6"/>
        <v>0</v>
      </c>
      <c r="J132" s="5">
        <v>8</v>
      </c>
      <c r="K132" s="9">
        <f t="shared" si="7"/>
        <v>0</v>
      </c>
      <c r="L132" s="13">
        <f t="shared" si="8"/>
        <v>0</v>
      </c>
      <c r="M132" s="14"/>
    </row>
    <row r="133" spans="2:14" s="1" customFormat="1" ht="19.7" customHeight="1" x14ac:dyDescent="0.2">
      <c r="B133" s="5">
        <v>88</v>
      </c>
      <c r="C133" s="6" t="s">
        <v>268</v>
      </c>
      <c r="D133" s="6" t="s">
        <v>269</v>
      </c>
      <c r="E133" s="7" t="s">
        <v>270</v>
      </c>
      <c r="F133" s="6" t="s">
        <v>252</v>
      </c>
      <c r="G133" s="8">
        <v>10</v>
      </c>
      <c r="H133" s="10">
        <v>0</v>
      </c>
      <c r="I133" s="9">
        <f t="shared" si="6"/>
        <v>0</v>
      </c>
      <c r="J133" s="5">
        <v>8</v>
      </c>
      <c r="K133" s="9">
        <f t="shared" si="7"/>
        <v>0</v>
      </c>
      <c r="L133" s="13">
        <f t="shared" si="8"/>
        <v>0</v>
      </c>
      <c r="M133" s="14"/>
    </row>
    <row r="134" spans="2:14" s="1" customFormat="1" ht="19.7" customHeight="1" x14ac:dyDescent="0.2">
      <c r="B134" s="5">
        <v>89</v>
      </c>
      <c r="C134" s="6" t="s">
        <v>271</v>
      </c>
      <c r="D134" s="6" t="s">
        <v>272</v>
      </c>
      <c r="E134" s="7" t="s">
        <v>273</v>
      </c>
      <c r="F134" s="6" t="s">
        <v>101</v>
      </c>
      <c r="G134" s="8">
        <v>7669.7</v>
      </c>
      <c r="H134" s="10">
        <v>0</v>
      </c>
      <c r="I134" s="9">
        <f t="shared" si="6"/>
        <v>0</v>
      </c>
      <c r="J134" s="5">
        <v>8</v>
      </c>
      <c r="K134" s="9">
        <f t="shared" si="7"/>
        <v>0</v>
      </c>
      <c r="L134" s="13">
        <f t="shared" si="8"/>
        <v>0</v>
      </c>
      <c r="M134" s="14"/>
    </row>
    <row r="135" spans="2:14" s="1" customFormat="1" ht="19.7" customHeight="1" x14ac:dyDescent="0.2">
      <c r="B135" s="5">
        <v>90</v>
      </c>
      <c r="C135" s="6" t="s">
        <v>274</v>
      </c>
      <c r="D135" s="6" t="s">
        <v>275</v>
      </c>
      <c r="E135" s="7" t="s">
        <v>276</v>
      </c>
      <c r="F135" s="6" t="s">
        <v>101</v>
      </c>
      <c r="G135" s="8">
        <v>90.2</v>
      </c>
      <c r="H135" s="10">
        <v>0</v>
      </c>
      <c r="I135" s="9">
        <f t="shared" si="6"/>
        <v>0</v>
      </c>
      <c r="J135" s="5">
        <v>8</v>
      </c>
      <c r="K135" s="9">
        <f t="shared" si="7"/>
        <v>0</v>
      </c>
      <c r="L135" s="13">
        <f t="shared" si="8"/>
        <v>0</v>
      </c>
      <c r="M135" s="14"/>
    </row>
    <row r="136" spans="2:14" s="1" customFormat="1" ht="19.7" customHeight="1" x14ac:dyDescent="0.2">
      <c r="B136" s="5">
        <v>91</v>
      </c>
      <c r="C136" s="6" t="s">
        <v>277</v>
      </c>
      <c r="D136" s="6" t="s">
        <v>278</v>
      </c>
      <c r="E136" s="7" t="s">
        <v>279</v>
      </c>
      <c r="F136" s="6" t="s">
        <v>101</v>
      </c>
      <c r="G136" s="8">
        <v>938.1</v>
      </c>
      <c r="H136" s="10">
        <v>0</v>
      </c>
      <c r="I136" s="9">
        <f t="shared" si="6"/>
        <v>0</v>
      </c>
      <c r="J136" s="5">
        <v>8</v>
      </c>
      <c r="K136" s="9">
        <f t="shared" si="7"/>
        <v>0</v>
      </c>
      <c r="L136" s="13">
        <f t="shared" si="8"/>
        <v>0</v>
      </c>
      <c r="M136" s="14"/>
    </row>
    <row r="137" spans="2:14" s="1" customFormat="1" ht="19.7" customHeight="1" x14ac:dyDescent="0.2">
      <c r="B137" s="5">
        <v>92</v>
      </c>
      <c r="C137" s="6" t="s">
        <v>280</v>
      </c>
      <c r="D137" s="6" t="s">
        <v>281</v>
      </c>
      <c r="E137" s="7" t="s">
        <v>282</v>
      </c>
      <c r="F137" s="6" t="s">
        <v>101</v>
      </c>
      <c r="G137" s="8">
        <v>5</v>
      </c>
      <c r="H137" s="10">
        <v>0</v>
      </c>
      <c r="I137" s="9">
        <f t="shared" si="6"/>
        <v>0</v>
      </c>
      <c r="J137" s="5">
        <v>8</v>
      </c>
      <c r="K137" s="9">
        <f t="shared" si="7"/>
        <v>0</v>
      </c>
      <c r="L137" s="13">
        <f t="shared" si="8"/>
        <v>0</v>
      </c>
      <c r="M137" s="14"/>
    </row>
    <row r="138" spans="2:14" s="1" customFormat="1" ht="19.7" customHeight="1" x14ac:dyDescent="0.2">
      <c r="B138" s="5">
        <v>93</v>
      </c>
      <c r="C138" s="6" t="s">
        <v>283</v>
      </c>
      <c r="D138" s="6" t="s">
        <v>284</v>
      </c>
      <c r="E138" s="7" t="s">
        <v>285</v>
      </c>
      <c r="F138" s="6" t="s">
        <v>101</v>
      </c>
      <c r="G138" s="8">
        <v>548</v>
      </c>
      <c r="H138" s="10">
        <v>0</v>
      </c>
      <c r="I138" s="9">
        <f t="shared" si="6"/>
        <v>0</v>
      </c>
      <c r="J138" s="5">
        <v>8</v>
      </c>
      <c r="K138" s="9">
        <f t="shared" si="7"/>
        <v>0</v>
      </c>
      <c r="L138" s="13">
        <f t="shared" si="8"/>
        <v>0</v>
      </c>
      <c r="M138" s="14"/>
    </row>
    <row r="139" spans="2:14" s="1" customFormat="1" ht="19.7" customHeight="1" x14ac:dyDescent="0.2">
      <c r="B139" s="5">
        <v>94</v>
      </c>
      <c r="C139" s="6" t="s">
        <v>286</v>
      </c>
      <c r="D139" s="6" t="s">
        <v>287</v>
      </c>
      <c r="E139" s="7" t="s">
        <v>285</v>
      </c>
      <c r="F139" s="6" t="s">
        <v>101</v>
      </c>
      <c r="G139" s="8">
        <v>6</v>
      </c>
      <c r="H139" s="10">
        <v>0</v>
      </c>
      <c r="I139" s="9">
        <f t="shared" si="6"/>
        <v>0</v>
      </c>
      <c r="J139" s="5">
        <v>23</v>
      </c>
      <c r="K139" s="9">
        <f t="shared" si="7"/>
        <v>0</v>
      </c>
      <c r="L139" s="13">
        <f t="shared" si="8"/>
        <v>0</v>
      </c>
      <c r="M139" s="14"/>
    </row>
    <row r="140" spans="2:14" s="1" customFormat="1" ht="55.9" customHeight="1" x14ac:dyDescent="0.2"/>
    <row r="141" spans="2:14" s="1" customFormat="1" ht="21.4" customHeight="1" x14ac:dyDescent="0.2">
      <c r="B141" s="38" t="s">
        <v>288</v>
      </c>
      <c r="C141" s="38"/>
      <c r="D141" s="38"/>
      <c r="E141" s="38"/>
      <c r="F141" s="19">
        <f>ROUND(I32+I33+I38+I39+I44+I45+I50+I53+I54+I55+I56+I57+I58+I59+I60+I61+I62+I63+I64+I65+I66+I67+I68+I69+I70+I71+I72+I73+I74+I75+I76+I77+I78+I79+I80+I81+I82+I83+I84+I85+I86+I87+I88+I89+I90+I91+I92+I93+I94+I95+I96+I97+I98+I99+I100+I101+I102+I103+I104+I105+I106+I107+I108+I109+I110+I111+I112+I113+I114+I115+I116+I117+I118+I119+I120+I121+I122+I123+I124+I125+I126+I127+I128+I129+I130+I131+I132+I133+I134+I135+I136+I137+I138+I139,2)</f>
        <v>0</v>
      </c>
      <c r="G141" s="20"/>
      <c r="H141" s="20"/>
      <c r="I141" s="20"/>
      <c r="J141" s="20"/>
      <c r="K141" s="20"/>
      <c r="L141" s="20"/>
      <c r="M141" s="21"/>
    </row>
    <row r="142" spans="2:14" s="1" customFormat="1" ht="21.4" customHeight="1" x14ac:dyDescent="0.2">
      <c r="B142" s="38" t="s">
        <v>289</v>
      </c>
      <c r="C142" s="38"/>
      <c r="D142" s="38"/>
      <c r="E142" s="38"/>
      <c r="F142" s="22">
        <f>ROUND(L32+L33+L38+L39+L44+L45+L50+L53+L54+L55+L56+L57+L58+L59+L60+L61+L62+L63+L64+L65+L66+L67+L68+L69+L70+L71+L72+L73+L74+L75+L76+L77+L78+L79+L80+L81+L82+L83+L84+L85+L86+L87+L88+L89+L90+L91+L92+L93+L94+L95+L96+L97+L98+L99+L100+L101+L102+L103+L104+L105+L106+L107+L108+L109+L110+L111+L112+L113+L114+L115+L116+L117+L118+L119+L120+L121+L122+L123+L124+L125+L126+L127+L128+L129+L130+L131+L132+L133+L134+L135+L136+L137+L138+L139,2)</f>
        <v>0</v>
      </c>
      <c r="G142" s="23"/>
      <c r="H142" s="23"/>
      <c r="I142" s="23"/>
      <c r="J142" s="23"/>
      <c r="K142" s="23"/>
      <c r="L142" s="23"/>
      <c r="M142" s="24"/>
    </row>
    <row r="143" spans="2:14" s="1" customFormat="1" ht="15" customHeight="1" x14ac:dyDescent="0.2"/>
    <row r="144" spans="2:14" s="1" customFormat="1" ht="80.099999999999994" customHeight="1" x14ac:dyDescent="0.2">
      <c r="B144" s="28" t="s">
        <v>307</v>
      </c>
      <c r="C144" s="28"/>
      <c r="D144" s="28"/>
      <c r="E144" s="28"/>
      <c r="F144" s="28"/>
      <c r="G144" s="28"/>
      <c r="H144" s="28"/>
      <c r="I144" s="28"/>
      <c r="J144" s="28"/>
      <c r="K144" s="28"/>
      <c r="L144" s="28"/>
      <c r="M144" s="28"/>
      <c r="N144" s="28"/>
    </row>
    <row r="145" spans="2:14" s="1" customFormat="1" ht="15" customHeight="1" x14ac:dyDescent="0.2"/>
    <row r="146" spans="2:14" s="1" customFormat="1" ht="110.1" customHeight="1" x14ac:dyDescent="0.2">
      <c r="B146" s="28" t="s">
        <v>308</v>
      </c>
      <c r="C146" s="28"/>
      <c r="D146" s="28"/>
      <c r="E146" s="28"/>
      <c r="F146" s="28"/>
      <c r="G146" s="28"/>
      <c r="H146" s="28"/>
      <c r="I146" s="28"/>
      <c r="J146" s="28"/>
      <c r="K146" s="28"/>
      <c r="L146" s="28"/>
      <c r="M146" s="28"/>
      <c r="N146" s="28"/>
    </row>
    <row r="147" spans="2:14" s="1" customFormat="1" ht="15" customHeight="1" x14ac:dyDescent="0.2"/>
    <row r="148" spans="2:14" s="1" customFormat="1" ht="110.1" customHeight="1" x14ac:dyDescent="0.2">
      <c r="B148" s="29" t="s">
        <v>309</v>
      </c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</row>
    <row r="149" spans="2:14" s="1" customFormat="1" ht="15" customHeight="1" x14ac:dyDescent="0.2"/>
    <row r="150" spans="2:14" s="1" customFormat="1" ht="37.9" customHeight="1" x14ac:dyDescent="0.2">
      <c r="B150" s="35" t="s">
        <v>290</v>
      </c>
      <c r="C150" s="35"/>
      <c r="D150" s="35"/>
      <c r="E150" s="35"/>
      <c r="F150" s="25" t="s">
        <v>291</v>
      </c>
      <c r="G150" s="25"/>
      <c r="H150" s="25"/>
      <c r="I150" s="25"/>
      <c r="J150" s="25"/>
      <c r="K150" s="25"/>
      <c r="L150" s="25"/>
    </row>
    <row r="151" spans="2:14" s="1" customFormat="1" ht="28.7" customHeight="1" x14ac:dyDescent="0.2"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</row>
    <row r="152" spans="2:14" s="1" customFormat="1" ht="28.7" customHeight="1" x14ac:dyDescent="0.2"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</row>
    <row r="153" spans="2:14" s="1" customFormat="1" ht="28.7" customHeight="1" x14ac:dyDescent="0.2"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</row>
    <row r="154" spans="2:14" s="1" customFormat="1" ht="28.7" customHeight="1" x14ac:dyDescent="0.2"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</row>
    <row r="155" spans="2:14" s="1" customFormat="1" ht="15" customHeight="1" x14ac:dyDescent="0.2"/>
    <row r="156" spans="2:14" s="1" customFormat="1" ht="203.1" customHeight="1" x14ac:dyDescent="0.2">
      <c r="B156" s="28" t="s">
        <v>310</v>
      </c>
      <c r="C156" s="28"/>
      <c r="D156" s="28"/>
      <c r="E156" s="28"/>
      <c r="F156" s="28"/>
      <c r="G156" s="28"/>
      <c r="H156" s="28"/>
      <c r="I156" s="28"/>
      <c r="J156" s="28"/>
      <c r="K156" s="28"/>
      <c r="L156" s="28"/>
      <c r="M156" s="28"/>
      <c r="N156" s="28"/>
    </row>
    <row r="157" spans="2:14" s="1" customFormat="1" ht="15" customHeight="1" x14ac:dyDescent="0.2"/>
    <row r="158" spans="2:14" s="1" customFormat="1" ht="36.950000000000003" customHeight="1" x14ac:dyDescent="0.2">
      <c r="B158" s="34" t="s">
        <v>311</v>
      </c>
      <c r="C158" s="34"/>
      <c r="D158" s="34"/>
      <c r="E158" s="34"/>
      <c r="F158" s="34"/>
      <c r="G158" s="34"/>
      <c r="H158" s="34"/>
      <c r="I158" s="34"/>
      <c r="J158" s="34"/>
      <c r="K158" s="34"/>
      <c r="L158" s="34"/>
      <c r="M158" s="34"/>
      <c r="N158" s="34"/>
    </row>
    <row r="159" spans="2:14" s="1" customFormat="1" ht="15" customHeight="1" x14ac:dyDescent="0.2"/>
    <row r="160" spans="2:14" s="1" customFormat="1" ht="37.9" customHeight="1" x14ac:dyDescent="0.2">
      <c r="B160" s="35" t="s">
        <v>292</v>
      </c>
      <c r="C160" s="35"/>
      <c r="D160" s="35"/>
      <c r="E160" s="35"/>
      <c r="F160" s="33" t="s">
        <v>293</v>
      </c>
      <c r="G160" s="33"/>
      <c r="H160" s="33"/>
      <c r="I160" s="33"/>
      <c r="J160" s="33"/>
      <c r="K160" s="33"/>
      <c r="L160" s="33"/>
    </row>
    <row r="161" spans="2:14" s="1" customFormat="1" ht="28.7" customHeight="1" x14ac:dyDescent="0.2"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</row>
    <row r="162" spans="2:14" s="1" customFormat="1" ht="28.7" customHeight="1" x14ac:dyDescent="0.2">
      <c r="B162" s="27"/>
      <c r="C162" s="27"/>
      <c r="D162" s="27"/>
      <c r="E162" s="27"/>
      <c r="F162" s="27"/>
      <c r="G162" s="27"/>
      <c r="H162" s="27"/>
      <c r="I162" s="27"/>
      <c r="J162" s="27"/>
      <c r="K162" s="27"/>
      <c r="L162" s="27"/>
    </row>
    <row r="163" spans="2:14" s="1" customFormat="1" ht="28.7" customHeight="1" x14ac:dyDescent="0.2">
      <c r="B163" s="27"/>
      <c r="C163" s="27"/>
      <c r="D163" s="27"/>
      <c r="E163" s="27"/>
      <c r="F163" s="27"/>
      <c r="G163" s="27"/>
      <c r="H163" s="27"/>
      <c r="I163" s="27"/>
      <c r="J163" s="27"/>
      <c r="K163" s="27"/>
      <c r="L163" s="27"/>
    </row>
    <row r="164" spans="2:14" s="1" customFormat="1" ht="28.7" customHeight="1" x14ac:dyDescent="0.2">
      <c r="B164" s="27"/>
      <c r="C164" s="27"/>
      <c r="D164" s="27"/>
      <c r="E164" s="27"/>
      <c r="F164" s="27"/>
      <c r="G164" s="27"/>
      <c r="H164" s="27"/>
      <c r="I164" s="27"/>
      <c r="J164" s="27"/>
      <c r="K164" s="27"/>
      <c r="L164" s="27"/>
    </row>
    <row r="165" spans="2:14" s="1" customFormat="1" ht="15" customHeight="1" x14ac:dyDescent="0.2"/>
    <row r="166" spans="2:14" s="1" customFormat="1" ht="159.94999999999999" customHeight="1" x14ac:dyDescent="0.2">
      <c r="B166" s="28" t="s">
        <v>312</v>
      </c>
      <c r="C166" s="28"/>
      <c r="D166" s="28"/>
      <c r="E166" s="28"/>
      <c r="F166" s="28"/>
      <c r="G166" s="28"/>
      <c r="H166" s="28"/>
      <c r="I166" s="28"/>
      <c r="J166" s="28"/>
      <c r="K166" s="28"/>
      <c r="L166" s="28"/>
      <c r="M166" s="28"/>
      <c r="N166" s="28"/>
    </row>
    <row r="167" spans="2:14" s="1" customFormat="1" ht="15" customHeight="1" x14ac:dyDescent="0.2"/>
    <row r="168" spans="2:14" s="1" customFormat="1" ht="54.95" customHeight="1" x14ac:dyDescent="0.2">
      <c r="B168" s="28" t="s">
        <v>313</v>
      </c>
      <c r="C168" s="28"/>
      <c r="D168" s="28"/>
      <c r="E168" s="28"/>
      <c r="F168" s="28"/>
      <c r="G168" s="28"/>
      <c r="H168" s="28"/>
      <c r="I168" s="28"/>
      <c r="J168" s="28"/>
      <c r="K168" s="28"/>
      <c r="L168" s="28"/>
      <c r="M168" s="28"/>
      <c r="N168" s="28"/>
    </row>
    <row r="169" spans="2:14" s="1" customFormat="1" ht="15" customHeight="1" x14ac:dyDescent="0.2"/>
    <row r="170" spans="2:14" s="1" customFormat="1" ht="60" customHeight="1" x14ac:dyDescent="0.2">
      <c r="B170" s="29" t="s">
        <v>314</v>
      </c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</row>
    <row r="171" spans="2:14" s="1" customFormat="1" ht="15" customHeight="1" x14ac:dyDescent="0.2"/>
    <row r="172" spans="2:14" s="1" customFormat="1" ht="48" customHeight="1" x14ac:dyDescent="0.2">
      <c r="B172" s="29" t="s">
        <v>315</v>
      </c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</row>
    <row r="173" spans="2:14" s="1" customFormat="1" ht="15" customHeight="1" x14ac:dyDescent="0.2"/>
    <row r="174" spans="2:14" s="1" customFormat="1" ht="125.1" customHeight="1" x14ac:dyDescent="0.2">
      <c r="B174" s="28" t="s">
        <v>320</v>
      </c>
      <c r="C174" s="28"/>
      <c r="D174" s="28"/>
      <c r="E174" s="28"/>
      <c r="F174" s="28"/>
      <c r="G174" s="28"/>
      <c r="H174" s="28"/>
      <c r="I174" s="28"/>
      <c r="J174" s="28"/>
      <c r="K174" s="28"/>
      <c r="L174" s="28"/>
      <c r="M174" s="28"/>
      <c r="N174" s="28"/>
    </row>
    <row r="175" spans="2:14" s="1" customFormat="1" ht="15" customHeight="1" x14ac:dyDescent="0.2"/>
    <row r="176" spans="2:14" s="1" customFormat="1" ht="84.95" customHeight="1" x14ac:dyDescent="0.2">
      <c r="B176" s="28" t="s">
        <v>316</v>
      </c>
      <c r="C176" s="28"/>
      <c r="D176" s="28"/>
      <c r="E176" s="28"/>
      <c r="F176" s="28"/>
      <c r="G176" s="28"/>
      <c r="H176" s="28"/>
      <c r="I176" s="28"/>
      <c r="J176" s="28"/>
      <c r="K176" s="28"/>
      <c r="L176" s="28"/>
      <c r="M176" s="28"/>
      <c r="N176" s="28"/>
    </row>
    <row r="177" spans="2:10" s="1" customFormat="1" ht="86.85" customHeight="1" x14ac:dyDescent="0.2"/>
    <row r="178" spans="2:10" s="1" customFormat="1" ht="17.649999999999999" customHeight="1" x14ac:dyDescent="0.2">
      <c r="I178" s="15" t="s">
        <v>317</v>
      </c>
      <c r="J178" s="15"/>
    </row>
    <row r="179" spans="2:10" s="1" customFormat="1" ht="145.15" customHeight="1" x14ac:dyDescent="0.2"/>
    <row r="180" spans="2:10" s="1" customFormat="1" ht="81.599999999999994" customHeight="1" x14ac:dyDescent="0.2">
      <c r="B180" s="30" t="s">
        <v>318</v>
      </c>
      <c r="C180" s="30"/>
      <c r="D180" s="30"/>
      <c r="E180" s="30"/>
      <c r="F180" s="30"/>
      <c r="G180" s="30"/>
      <c r="H180" s="30"/>
      <c r="I180" s="30"/>
      <c r="J180" s="30"/>
    </row>
    <row r="181" spans="2:10" s="1" customFormat="1" ht="28.7" customHeight="1" x14ac:dyDescent="0.2"/>
  </sheetData>
  <mergeCells count="156">
    <mergeCell ref="L61:M61"/>
    <mergeCell ref="L62:M62"/>
    <mergeCell ref="L63:M63"/>
    <mergeCell ref="L64:M64"/>
    <mergeCell ref="L65:M65"/>
    <mergeCell ref="L66:M66"/>
    <mergeCell ref="B158:N158"/>
    <mergeCell ref="B160:E160"/>
    <mergeCell ref="B161:E161"/>
    <mergeCell ref="B162:E162"/>
    <mergeCell ref="B163:E163"/>
    <mergeCell ref="L136:M136"/>
    <mergeCell ref="L137:M137"/>
    <mergeCell ref="L138:M138"/>
    <mergeCell ref="L139:M139"/>
    <mergeCell ref="B141:E141"/>
    <mergeCell ref="B142:E142"/>
    <mergeCell ref="B144:N144"/>
    <mergeCell ref="B146:N146"/>
    <mergeCell ref="B148:N148"/>
    <mergeCell ref="B150:E150"/>
    <mergeCell ref="B151:E151"/>
    <mergeCell ref="B152:E152"/>
    <mergeCell ref="B164:E164"/>
    <mergeCell ref="B166:N166"/>
    <mergeCell ref="B168:N168"/>
    <mergeCell ref="B170:N170"/>
    <mergeCell ref="B172:N172"/>
    <mergeCell ref="B174:N174"/>
    <mergeCell ref="B176:N176"/>
    <mergeCell ref="B180:J180"/>
    <mergeCell ref="B24:L24"/>
    <mergeCell ref="B26:L26"/>
    <mergeCell ref="B29:K29"/>
    <mergeCell ref="B35:K35"/>
    <mergeCell ref="F151:L151"/>
    <mergeCell ref="F152:L152"/>
    <mergeCell ref="F153:L153"/>
    <mergeCell ref="F154:L154"/>
    <mergeCell ref="F160:L160"/>
    <mergeCell ref="F161:L161"/>
    <mergeCell ref="F162:L162"/>
    <mergeCell ref="F163:L163"/>
    <mergeCell ref="F164:L164"/>
    <mergeCell ref="B153:E153"/>
    <mergeCell ref="B154:E154"/>
    <mergeCell ref="B156:N156"/>
    <mergeCell ref="F141:M141"/>
    <mergeCell ref="F142:M142"/>
    <mergeCell ref="F150:L150"/>
    <mergeCell ref="G11:N12"/>
    <mergeCell ref="L122:M122"/>
    <mergeCell ref="L123:M123"/>
    <mergeCell ref="L124:M124"/>
    <mergeCell ref="L125:M125"/>
    <mergeCell ref="L126:M126"/>
    <mergeCell ref="L127:M127"/>
    <mergeCell ref="L128:M128"/>
    <mergeCell ref="L129:M129"/>
    <mergeCell ref="L130:M130"/>
    <mergeCell ref="L131:M131"/>
    <mergeCell ref="L132:M132"/>
    <mergeCell ref="L133:M133"/>
    <mergeCell ref="L134:M134"/>
    <mergeCell ref="L135:M135"/>
    <mergeCell ref="L31:M31"/>
    <mergeCell ref="L32:M32"/>
    <mergeCell ref="L33:M33"/>
    <mergeCell ref="L37:M37"/>
    <mergeCell ref="L38:M38"/>
    <mergeCell ref="L39:M39"/>
    <mergeCell ref="L119:M119"/>
    <mergeCell ref="L120:M120"/>
    <mergeCell ref="L121:M121"/>
    <mergeCell ref="B4:D4"/>
    <mergeCell ref="B41:K41"/>
    <mergeCell ref="B47:K47"/>
    <mergeCell ref="B6:D6"/>
    <mergeCell ref="B8:D8"/>
    <mergeCell ref="E14:G14"/>
    <mergeCell ref="L43:M43"/>
    <mergeCell ref="L44:M44"/>
    <mergeCell ref="L45:M45"/>
    <mergeCell ref="L49:M49"/>
    <mergeCell ref="L50:M50"/>
    <mergeCell ref="B10:D1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L73:M73"/>
    <mergeCell ref="L74:M74"/>
    <mergeCell ref="L75:M75"/>
    <mergeCell ref="I178:J178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109:M109"/>
    <mergeCell ref="L110:M110"/>
    <mergeCell ref="L111:M111"/>
    <mergeCell ref="L112:M112"/>
    <mergeCell ref="L113:M113"/>
    <mergeCell ref="L114:M114"/>
    <mergeCell ref="L115:M115"/>
    <mergeCell ref="L116:M116"/>
    <mergeCell ref="L117:M117"/>
    <mergeCell ref="L118:M118"/>
    <mergeCell ref="L96:M96"/>
    <mergeCell ref="L97:M97"/>
    <mergeCell ref="L98:M98"/>
    <mergeCell ref="L99:M99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B16:I16"/>
    <mergeCell ref="B18:I18"/>
    <mergeCell ref="B20:I20"/>
    <mergeCell ref="B22:I22"/>
    <mergeCell ref="B3:E3"/>
    <mergeCell ref="B5:E5"/>
    <mergeCell ref="B7:E7"/>
    <mergeCell ref="L94:M94"/>
    <mergeCell ref="L95:M95"/>
    <mergeCell ref="L76:M76"/>
    <mergeCell ref="L77:M77"/>
    <mergeCell ref="L78:M78"/>
    <mergeCell ref="L79:M79"/>
    <mergeCell ref="L80:M80"/>
    <mergeCell ref="L81:M81"/>
    <mergeCell ref="L82:M82"/>
    <mergeCell ref="L83:M83"/>
    <mergeCell ref="L84:M84"/>
    <mergeCell ref="L67:M67"/>
    <mergeCell ref="L68:M68"/>
    <mergeCell ref="L69:M69"/>
    <mergeCell ref="L70:M70"/>
    <mergeCell ref="L71:M71"/>
    <mergeCell ref="L72:M72"/>
  </mergeCells>
  <pageMargins left="0.7" right="0.7" top="0.75" bottom="0.75" header="0.3" footer="0.3"/>
  <pageSetup paperSize="9" scale="70" fitToHeight="0" orientation="landscape" r:id="rId1"/>
  <headerFooter alignWithMargins="0"/>
  <rowBreaks count="2" manualBreakCount="2">
    <brk id="27" min="1" max="14" man="1"/>
    <brk id="157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Krzysztof Matuszewski</cp:lastModifiedBy>
  <cp:lastPrinted>2023-10-26T06:55:38Z</cp:lastPrinted>
  <dcterms:created xsi:type="dcterms:W3CDTF">2023-10-23T07:16:27Z</dcterms:created>
  <dcterms:modified xsi:type="dcterms:W3CDTF">2023-10-27T10:29:36Z</dcterms:modified>
</cp:coreProperties>
</file>