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zał. nr 1" sheetId="1" r:id="rId1"/>
  </sheets>
  <definedNames>
    <definedName name="Excel_BuiltIn_Print_Area" localSheetId="0">'zał. nr 1'!$A$1:$J$56</definedName>
    <definedName name="Excel_BuiltIn_Print_Titles" localSheetId="0">'zał. nr 1'!$3:$3</definedName>
    <definedName name="_xlnm.Print_Area" localSheetId="0">'zał. nr 1'!$A$1:$J$56</definedName>
    <definedName name="_xlnm.Print_Titles" localSheetId="0">'zał. nr 1'!$3:$3</definedName>
  </definedNames>
  <calcPr fullCalcOnLoad="1"/>
</workbook>
</file>

<file path=xl/sharedStrings.xml><?xml version="1.0" encoding="utf-8"?>
<sst xmlns="http://schemas.openxmlformats.org/spreadsheetml/2006/main" count="114" uniqueCount="66">
  <si>
    <r>
      <rPr>
        <b/>
        <sz val="9"/>
        <rFont val="Garamond"/>
        <family val="1"/>
      </rPr>
      <t xml:space="preserve">Pakiet 1 System zamknięty do pobierania krwi
</t>
    </r>
    <r>
      <rPr>
        <sz val="9"/>
        <rFont val="Garamond"/>
        <family val="1"/>
      </rPr>
      <t>Wymagane parametry techniczno-użytkowe systemu zamkniętego do pobierania krwi:
1. wszystkie elementy systemu używanego do pobierania krwi winny być ze sobą kompatybilne, pożądane jest by pochodziły od jednego producenta;
2. system zapewniający pobieranie krwi techniką  aspiracyjną-próżniową;
3. igły systemowe i igły motylkowe sterylne, pakowane pojedynczo;
4. system pobierania krwi umożliwia pobieranie próbek krwi do wszystkich badań diagnostycznych wykonywanych przez zamawiającego tj.: hematologicznych, biochemicznych, gazometrycznych, koagulologicznych;
5. probówki , probówko-strzykawki wykonane z nietłukącego się materiału (tworzywo sztuczne),
6. wszystkie elementy systemu jednorazowego użytku;
7. każda probówka ,  probówko-strzykawka opatrzona etykietą
8.wszystkie elementy systemu jednorazowego użytku,łatwe i bezpieczne do utylizacji
9. Probówki systemu z zakręcanymi korkami</t>
    </r>
  </si>
  <si>
    <t>Poz.</t>
  </si>
  <si>
    <t xml:space="preserve">Asortyment </t>
  </si>
  <si>
    <t>Jm.</t>
  </si>
  <si>
    <t>Ilośc/24 msc</t>
  </si>
  <si>
    <t>cena jedn. netto wg j.m.</t>
  </si>
  <si>
    <t>Wartość netto</t>
  </si>
  <si>
    <t>Stawka VAT</t>
  </si>
  <si>
    <t>Wartość brutto</t>
  </si>
  <si>
    <t>dane identyfikujące oferowany asortyment np..: numer katalogowy/
nazwa</t>
  </si>
  <si>
    <t>producent</t>
  </si>
  <si>
    <t>Probówka lub probówko-strzykawka do badań biochemicznych z aktywatorem wykrzepiania o poj. w zakresie 2-3ml, średnica do 13mm</t>
  </si>
  <si>
    <t>szt.</t>
  </si>
  <si>
    <t>Probówka lub probówko-strzykawka do badań biochemicznych z aktywatorem wykrzepiania o poj.  w zakresie 4-5ml, średnica do 13mm</t>
  </si>
  <si>
    <t>Probówka lub probówko-strzykawka do prób krzyzowych z EDTA-K3 , poj do 5 ml , średnica do 13 mm</t>
  </si>
  <si>
    <t>Probówka lub probówko-strzykawka do badań hematologicznych z EDTA-3K o poj.  1-2ml, średnica do 13mm</t>
  </si>
  <si>
    <t>Probówka lub probówko-strzykawka do badań koagulologicznych z cytrynianem sodu (3,2%)o poj. w zakresie 1-2ml, średnica do 13mm</t>
  </si>
  <si>
    <t>Łącznik-adapter umożliwiający pobranie krwi z wkłuć dożylnych tj. wenflon wraz z niezbednym oprzyrzadowaniem umożliwiającym pobranie krwi sterylnie</t>
  </si>
  <si>
    <t>Adapter umożliwiający podanie leku przez igłę systemową</t>
  </si>
  <si>
    <t xml:space="preserve">szt </t>
  </si>
  <si>
    <t>Igła systemowa 0,7/22 G  z niezbędnym oprzyrządowaniem umożliwiającym pobranie krwi, sterylne</t>
  </si>
  <si>
    <t>Igła systemowa 0,8/21 G wraz z niezbędnym oprzyrządowaniem umożliwiającym pobranie krwi, sterylne</t>
  </si>
  <si>
    <t>Igła systemowa 0,9/20G wraz z niezbędnym oprzyrządowaniem umożliwiającym pobranie krwi, sterylne</t>
  </si>
  <si>
    <t>Igła systenowa z zabezpieczeniem ostrza 0,8 /21G, sterylna, do probówek systemowych</t>
  </si>
  <si>
    <t>Igła motylkowa do probówek systemowych 0,8 wraz z niezbędnym oprzyrządowaniem umożliwiającym pobranie krwi, sterylne, dren nie dłuższy niż 80mm</t>
  </si>
  <si>
    <t>Igła motylkowa do probówek systemowych 0,9 wraz z niezbędnym oprzyrządowaniem umożliwiającym pobranie krwi, sterylne, dren nie dłuższy niż 80mm</t>
  </si>
  <si>
    <t>Igła motylkowa z zabezpieczeniem ostrza 0,8 /21G, sterylna , do probówek systemowych</t>
  </si>
  <si>
    <t>Strzykawka do badań gazometrycznych z heparyna litową z zamontowanym filtrem odpowietrzającym, o poj. 2 ml, z możliwością pobrania krwi na 1, 2 ml, pakowana pojedynczo sterylnie</t>
  </si>
  <si>
    <t xml:space="preserve">Probówka lub probówko-strzykawka do badań OB.z cytrynianem sodowym(0,106 mol/l) o poj. w zakresie do 2,0ml  (metoda manualna) 
</t>
  </si>
  <si>
    <t>Rurki ze skalą  do ww. probówek lub probówko-strzykawek do OB.</t>
  </si>
  <si>
    <t>Probówki do uzyskania osocza z heparyną litową, poj 2-4 ml, średnica do 13mm</t>
  </si>
  <si>
    <t>Probówka do pseudotrobmocytopenii z antykoagulantem innym niż cytrynian lub heparyna , poj 2-3 ml</t>
  </si>
  <si>
    <t>motylki na posiew do butelek BD ( STERYLNE)</t>
  </si>
  <si>
    <t>Probówka lub probówko-strzykawka do badań glukozy z fluorkiem sodu , poj do 3 ml, średnica do 13mm</t>
  </si>
  <si>
    <t>Staza automatyczna</t>
  </si>
  <si>
    <t>wartość pakietu</t>
  </si>
  <si>
    <t xml:space="preserve">Pakiet 2 </t>
  </si>
  <si>
    <t>Probówki z polistyrenu o pojemności 4 ml (12x75) okragłodenne</t>
  </si>
  <si>
    <t>Probówki typu eppendorf o pojemnosci 1,5 ml z dnem stożkowym , bezbarwne</t>
  </si>
  <si>
    <t>Probówki z polipropylenu , wirówkowe o poj 7 ml ( 16x65)stożkowe , z kołnierzem, znaczniki, 3,4,5 ml</t>
  </si>
  <si>
    <t>Szkiełka podstawowe , standardowe, z ciętymi krawędziami , bez pola do opisu, gładkie</t>
  </si>
  <si>
    <t>Szkiełka nakrywkowe, kwadratowe, o wymiarach 22x22</t>
  </si>
  <si>
    <r>
      <rPr>
        <sz val="10"/>
        <rFont val="Arial ce"/>
        <family val="2"/>
      </rPr>
      <t xml:space="preserve">Pojemniki na mocz z  nakrętką 
</t>
    </r>
    <r>
      <rPr>
        <sz val="10"/>
        <color indexed="59"/>
        <rFont val="Arial ce"/>
        <family val="2"/>
      </rPr>
      <t>o pojemności</t>
    </r>
    <r>
      <rPr>
        <sz val="10"/>
        <color indexed="12"/>
        <rFont val="Arial ce"/>
        <family val="2"/>
      </rPr>
      <t xml:space="preserve"> </t>
    </r>
    <r>
      <rPr>
        <sz val="10"/>
        <color indexed="59"/>
        <rFont val="Arial ce"/>
        <family val="2"/>
      </rPr>
      <t>120ml.</t>
    </r>
  </si>
  <si>
    <t xml:space="preserve">Pojemnik ido kału  o wymiarach  30x 80 mm z zakrętką z i łopatką
</t>
  </si>
  <si>
    <t>Pipeta Pasteura, polietylenowa, pojemność 2,5- 3 ml, dł. 150-155mm z podziałką , pojemność całkowita 6,5-7ml</t>
  </si>
  <si>
    <t>korki do probówek o srednicy 12 mm</t>
  </si>
  <si>
    <t>Końcówka do pipety automatycznej typu Eppendorf, pojemność 200 mikrolitrów</t>
  </si>
  <si>
    <r>
      <rPr>
        <sz val="10"/>
        <color indexed="8"/>
        <rFont val="Arial ce"/>
        <family val="2"/>
      </rPr>
      <t xml:space="preserve">Mikrokońcówka o pojemności 0,1 – 10 </t>
    </r>
    <r>
      <rPr>
        <sz val="10"/>
        <color indexed="8"/>
        <rFont val="Nachlieli CLM"/>
        <family val="0"/>
      </rPr>
      <t>µl typu Gilson Pipetman, ze znacznikami poj :2 i 10 µl, bezbarwne</t>
    </r>
  </si>
  <si>
    <t>Końcówka do pipety automatycznej  pojemność 1000 mikrolitrów</t>
  </si>
  <si>
    <t>Końcówka do pipety automatycznej , pojemność  do 5000 mikrolitrów</t>
  </si>
  <si>
    <t>Płytka  z 10 komorami z siatką pomiarową do ilościowej analizy osadu moczu    1 op=100 szt</t>
  </si>
  <si>
    <t>Korki duże do probówek o srednicy 16 mm</t>
  </si>
  <si>
    <t>Probówka do barwienia liczenia retikulocytów na 120ul , zawierające 100 ul błękitu brylantowo-krezolowego</t>
  </si>
  <si>
    <t>probówki z kapilarąna 100 ul do pobierania krwi wlośniczkowej zawierające roztwór fluorku sodu i EDTA-K2</t>
  </si>
  <si>
    <t xml:space="preserve">Preparowana mikropróbówka do badań hematologicznych z EDTA-K2 o poj. w zakresie 100-200μl. </t>
  </si>
  <si>
    <t>nakłuwacze igłowe, głębokość nakłucia 2,4mm</t>
  </si>
  <si>
    <t>nakłuwacze igłowe, głębokość nakłucia 1,8mm</t>
  </si>
  <si>
    <t>kapilary do gazometrii 100 ul, średnica 1,6 mm, dł 125 z heparyna litową</t>
  </si>
  <si>
    <t xml:space="preserve">zatyczki do w/w kapilar </t>
  </si>
  <si>
    <t xml:space="preserve">mieszadełka do kapilar </t>
  </si>
  <si>
    <t>Okrągłodenne próbówki 11 ml ( 16 x 100 ) z polistyrenu</t>
  </si>
  <si>
    <t>Okrągłodenne próbówki 11 ml ( 16 x 100 ) z polipropylenu</t>
  </si>
  <si>
    <t xml:space="preserve">Jednorazowa płyta z białego lub przeźroczystego  PVC do oznaczeń grup krwi na 45 testów </t>
  </si>
  <si>
    <t>Czasomierz/stoper laboratoryjny , zakres zliczania czasu od 1 sek do 99 min 59 s, sposób mocowania ( magnes, podstawka ) zasilany baterią AAA</t>
  </si>
  <si>
    <t>wartość zamowienia</t>
  </si>
  <si>
    <t xml:space="preserve">                                                                                                                     
dodatek nr 2  do Zapytania ofertowego
Załącznik nr 1 do oferty na dostawę sprzętu laboratoryjnego do pobierania materiału biologicznego do badań diagnostycznych
nr sparwy ZCM - ZP.270.14.2024.ZO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</si>
</sst>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00&quot; zł&quot;_-;\-* #,##0.0000&quot; zł&quot;_-;_-* \-???&quot; zł&quot;_-;_-@_-"/>
    <numFmt numFmtId="165" formatCode="_-* #,##0.00&quot; zł&quot;_-;\-* #,##0.00&quot; zł&quot;_-;_-* \-??&quot; zł&quot;_-;_-@_-"/>
    <numFmt numFmtId="166" formatCode="\ * #,##0.00&quot; zł &quot;;\-* #,##0.00&quot; zł &quot;;\ * \-#&quot; zł &quot;;\ @\ "/>
    <numFmt numFmtId="167" formatCode="#,##0.00\ [$zł-415];[Red]\-#,##0.00\ [$zł-415]"/>
    <numFmt numFmtId="168" formatCode="_-* #,##0.00\ [$€-1]_-;\-* #,##0.00\ [$€-1]_-;_-* \-??\ [$€-1]_-;_-@_-"/>
    <numFmt numFmtId="169" formatCode="#,##0.00\ [$EUR];[Red]\-#,##0.00\ [$EUR]"/>
  </numFmts>
  <fonts count="58">
    <font>
      <sz val="10"/>
      <name val="Arial CE"/>
      <family val="0"/>
    </font>
    <font>
      <sz val="10"/>
      <name val="Arial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16"/>
      <name val="Arial CE"/>
      <family val="0"/>
    </font>
    <font>
      <b/>
      <sz val="10"/>
      <color indexed="9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b/>
      <sz val="24"/>
      <color indexed="8"/>
      <name val="Arial CE"/>
      <family val="0"/>
    </font>
    <font>
      <sz val="10"/>
      <color indexed="19"/>
      <name val="Arial CE"/>
      <family val="0"/>
    </font>
    <font>
      <sz val="10"/>
      <color indexed="63"/>
      <name val="Arial CE"/>
      <family val="0"/>
    </font>
    <font>
      <sz val="10"/>
      <name val="Arial ce "/>
      <family val="2"/>
    </font>
    <font>
      <b/>
      <sz val="10"/>
      <name val="Arial ce "/>
      <family val="2"/>
    </font>
    <font>
      <b/>
      <sz val="9"/>
      <name val="Garamond"/>
      <family val="1"/>
    </font>
    <font>
      <sz val="9"/>
      <name val="Garamond"/>
      <family val="1"/>
    </font>
    <font>
      <sz val="10"/>
      <name val="Arial ce"/>
      <family val="2"/>
    </font>
    <font>
      <sz val="10"/>
      <color indexed="10"/>
      <name val="Arial ce "/>
      <family val="2"/>
    </font>
    <font>
      <sz val="10"/>
      <color indexed="8"/>
      <name val="Arial ce"/>
      <family val="2"/>
    </font>
    <font>
      <sz val="10"/>
      <color indexed="59"/>
      <name val="Arial ce"/>
      <family val="2"/>
    </font>
    <font>
      <sz val="10"/>
      <color indexed="12"/>
      <name val="Arial ce"/>
      <family val="2"/>
    </font>
    <font>
      <sz val="10"/>
      <color indexed="8"/>
      <name val="Nachlieli CLM"/>
      <family val="0"/>
    </font>
    <font>
      <b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NumberFormat="0" applyBorder="0" applyAlignment="0" applyProtection="0"/>
    <xf numFmtId="0" fontId="43" fillId="30" borderId="1" applyNumberFormat="0" applyAlignment="0" applyProtection="0"/>
    <xf numFmtId="0" fontId="44" fillId="31" borderId="2" applyNumberFormat="0" applyAlignment="0" applyProtection="0"/>
    <xf numFmtId="0" fontId="45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35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51" fillId="37" borderId="0" applyNumberFormat="0" applyBorder="0" applyAlignment="0" applyProtection="0"/>
    <xf numFmtId="0" fontId="12" fillId="36" borderId="8" applyNumberFormat="0" applyAlignment="0" applyProtection="0"/>
    <xf numFmtId="0" fontId="52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8" borderId="10" applyNumberFormat="0" applyFon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57" fillId="39" borderId="0" applyNumberFormat="0" applyBorder="0" applyAlignment="0" applyProtection="0"/>
  </cellStyleXfs>
  <cellXfs count="61">
    <xf numFmtId="0" fontId="0" fillId="0" borderId="0" xfId="0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center" wrapText="1"/>
    </xf>
    <xf numFmtId="0" fontId="13" fillId="40" borderId="0" xfId="0" applyFont="1" applyFill="1" applyBorder="1" applyAlignment="1">
      <alignment wrapText="1"/>
    </xf>
    <xf numFmtId="0" fontId="13" fillId="34" borderId="11" xfId="0" applyFont="1" applyFill="1" applyBorder="1" applyAlignment="1">
      <alignment horizontal="center" wrapText="1"/>
    </xf>
    <xf numFmtId="0" fontId="14" fillId="34" borderId="11" xfId="0" applyNumberFormat="1" applyFont="1" applyFill="1" applyBorder="1" applyAlignment="1">
      <alignment horizontal="center" wrapText="1"/>
    </xf>
    <xf numFmtId="164" fontId="13" fillId="34" borderId="11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166" fontId="17" fillId="0" borderId="11" xfId="73" applyNumberFormat="1" applyFont="1" applyFill="1" applyBorder="1" applyAlignment="1" applyProtection="1">
      <alignment horizontal="center" vertical="center" wrapText="1"/>
      <protection/>
    </xf>
    <xf numFmtId="165" fontId="13" fillId="0" borderId="11" xfId="73" applyNumberFormat="1" applyFont="1" applyFill="1" applyBorder="1" applyAlignment="1" applyProtection="1">
      <alignment vertical="center" wrapText="1"/>
      <protection/>
    </xf>
    <xf numFmtId="1" fontId="13" fillId="0" borderId="11" xfId="73" applyNumberFormat="1" applyFont="1" applyFill="1" applyBorder="1" applyAlignment="1" applyProtection="1">
      <alignment horizontal="center" vertical="center" wrapText="1"/>
      <protection/>
    </xf>
    <xf numFmtId="165" fontId="13" fillId="0" borderId="11" xfId="73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>
      <alignment vertical="center" wrapText="1"/>
    </xf>
    <xf numFmtId="167" fontId="13" fillId="0" borderId="0" xfId="0" applyNumberFormat="1" applyFont="1" applyFill="1" applyBorder="1" applyAlignment="1">
      <alignment vertical="center" wrapText="1"/>
    </xf>
    <xf numFmtId="165" fontId="14" fillId="0" borderId="11" xfId="73" applyNumberFormat="1" applyFont="1" applyFill="1" applyBorder="1" applyAlignment="1" applyProtection="1">
      <alignment vertical="center" wrapText="1"/>
      <protection/>
    </xf>
    <xf numFmtId="1" fontId="14" fillId="0" borderId="11" xfId="73" applyNumberFormat="1" applyFont="1" applyFill="1" applyBorder="1" applyAlignment="1" applyProtection="1">
      <alignment horizontal="center" vertical="center" wrapText="1"/>
      <protection/>
    </xf>
    <xf numFmtId="165" fontId="14" fillId="0" borderId="11" xfId="73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wrapText="1"/>
    </xf>
    <xf numFmtId="0" fontId="18" fillId="40" borderId="0" xfId="0" applyFont="1" applyFill="1" applyBorder="1" applyAlignment="1">
      <alignment wrapText="1"/>
    </xf>
    <xf numFmtId="0" fontId="17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5" fontId="19" fillId="0" borderId="11" xfId="73" applyNumberFormat="1" applyFont="1" applyFill="1" applyBorder="1" applyAlignment="1" applyProtection="1">
      <alignment horizontal="center" vertical="center" wrapText="1"/>
      <protection/>
    </xf>
    <xf numFmtId="165" fontId="17" fillId="0" borderId="11" xfId="73" applyNumberFormat="1" applyFont="1" applyFill="1" applyBorder="1" applyAlignment="1" applyProtection="1">
      <alignment vertical="center" wrapText="1"/>
      <protection/>
    </xf>
    <xf numFmtId="1" fontId="17" fillId="0" borderId="11" xfId="73" applyNumberFormat="1" applyFont="1" applyFill="1" applyBorder="1" applyAlignment="1" applyProtection="1">
      <alignment horizontal="center" vertical="center" wrapText="1"/>
      <protection/>
    </xf>
    <xf numFmtId="165" fontId="17" fillId="0" borderId="11" xfId="73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>
      <alignment vertical="center" wrapText="1"/>
    </xf>
    <xf numFmtId="167" fontId="17" fillId="0" borderId="0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165" fontId="19" fillId="0" borderId="11" xfId="0" applyNumberFormat="1" applyFont="1" applyFill="1" applyBorder="1" applyAlignment="1">
      <alignment horizontal="right" vertical="center"/>
    </xf>
    <xf numFmtId="165" fontId="23" fillId="0" borderId="11" xfId="73" applyFont="1" applyFill="1" applyBorder="1" applyAlignment="1" applyProtection="1">
      <alignment vertical="center" wrapText="1"/>
      <protection/>
    </xf>
    <xf numFmtId="0" fontId="23" fillId="0" borderId="11" xfId="0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165" fontId="19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0" fontId="19" fillId="41" borderId="11" xfId="0" applyFont="1" applyFill="1" applyBorder="1" applyAlignment="1">
      <alignment horizontal="left" vertical="center" wrapText="1"/>
    </xf>
    <xf numFmtId="165" fontId="23" fillId="0" borderId="11" xfId="0" applyNumberFormat="1" applyFont="1" applyBorder="1" applyAlignment="1">
      <alignment horizontal="right" vertical="center"/>
    </xf>
    <xf numFmtId="167" fontId="14" fillId="0" borderId="11" xfId="0" applyNumberFormat="1" applyFont="1" applyBorder="1" applyAlignment="1">
      <alignment horizontal="right" vertical="center"/>
    </xf>
    <xf numFmtId="168" fontId="13" fillId="0" borderId="11" xfId="0" applyNumberFormat="1" applyFont="1" applyBorder="1" applyAlignment="1">
      <alignment horizontal="right" vertical="center"/>
    </xf>
    <xf numFmtId="165" fontId="14" fillId="0" borderId="11" xfId="0" applyNumberFormat="1" applyFont="1" applyBorder="1" applyAlignment="1">
      <alignment horizontal="right" vertical="center"/>
    </xf>
    <xf numFmtId="0" fontId="14" fillId="0" borderId="11" xfId="0" applyFont="1" applyFill="1" applyBorder="1" applyAlignment="1">
      <alignment horizontal="center" wrapText="1"/>
    </xf>
    <xf numFmtId="0" fontId="15" fillId="4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40" borderId="11" xfId="0" applyFont="1" applyFill="1" applyBorder="1" applyAlignment="1">
      <alignment horizontal="left" wrapText="1"/>
    </xf>
    <xf numFmtId="0" fontId="14" fillId="0" borderId="11" xfId="0" applyFont="1" applyBorder="1" applyAlignment="1">
      <alignment horizontal="center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y" xfId="62"/>
    <cellStyle name="Note 1" xfId="63"/>
    <cellStyle name="Obliczenia" xfId="64"/>
    <cellStyle name="Percent" xfId="65"/>
    <cellStyle name="Status 1" xfId="66"/>
    <cellStyle name="Suma" xfId="67"/>
    <cellStyle name="Tekst objaśnienia" xfId="68"/>
    <cellStyle name="Tekst ostrzeżenia" xfId="69"/>
    <cellStyle name="Text 1" xfId="70"/>
    <cellStyle name="Tytuł" xfId="71"/>
    <cellStyle name="Uwaga" xfId="72"/>
    <cellStyle name="Currency" xfId="73"/>
    <cellStyle name="Currency [0]" xfId="74"/>
    <cellStyle name="Warning 1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4320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6"/>
  <sheetViews>
    <sheetView tabSelected="1" zoomScale="110" zoomScaleNormal="110" zoomScalePageLayoutView="0" workbookViewId="0" topLeftCell="A25">
      <selection activeCell="M22" sqref="M22"/>
    </sheetView>
  </sheetViews>
  <sheetFormatPr defaultColWidth="9.00390625" defaultRowHeight="12.75"/>
  <cols>
    <col min="1" max="1" width="5.125" style="1" customWidth="1"/>
    <col min="2" max="2" width="39.125" style="1" customWidth="1"/>
    <col min="3" max="3" width="8.125" style="1" customWidth="1"/>
    <col min="4" max="4" width="10.125" style="2" customWidth="1"/>
    <col min="5" max="5" width="12.375" style="3" customWidth="1"/>
    <col min="6" max="6" width="14.625" style="1" customWidth="1"/>
    <col min="7" max="7" width="7.25390625" style="4" customWidth="1"/>
    <col min="8" max="8" width="15.00390625" style="1" customWidth="1"/>
    <col min="9" max="9" width="15.375" style="1" customWidth="1"/>
    <col min="10" max="10" width="11.375" style="1" customWidth="1"/>
    <col min="11" max="16384" width="9.00390625" style="1" customWidth="1"/>
  </cols>
  <sheetData>
    <row r="1" spans="1:10" ht="77.25" customHeight="1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</row>
    <row r="2" spans="1:66" s="5" customFormat="1" ht="137.2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10" ht="92.25" customHeight="1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2" s="16" customFormat="1" ht="54" customHeight="1">
      <c r="A4" s="9">
        <v>1</v>
      </c>
      <c r="B4" s="10" t="s">
        <v>11</v>
      </c>
      <c r="C4" s="9" t="s">
        <v>12</v>
      </c>
      <c r="D4" s="11">
        <v>30000</v>
      </c>
      <c r="E4" s="12"/>
      <c r="F4" s="13">
        <f aca="true" t="shared" si="0" ref="F4:F25">D4*E4</f>
        <v>0</v>
      </c>
      <c r="G4" s="14"/>
      <c r="H4" s="15">
        <f aca="true" t="shared" si="1" ref="H4:H25">F4*1.08</f>
        <v>0</v>
      </c>
      <c r="I4" s="15"/>
      <c r="J4" s="15"/>
      <c r="L4" s="17"/>
    </row>
    <row r="5" spans="1:12" s="16" customFormat="1" ht="56.25" customHeight="1">
      <c r="A5" s="9">
        <v>2</v>
      </c>
      <c r="B5" s="10" t="s">
        <v>13</v>
      </c>
      <c r="C5" s="9" t="s">
        <v>12</v>
      </c>
      <c r="D5" s="11">
        <v>14000</v>
      </c>
      <c r="E5" s="12"/>
      <c r="F5" s="13">
        <f t="shared" si="0"/>
        <v>0</v>
      </c>
      <c r="G5" s="14"/>
      <c r="H5" s="15">
        <f t="shared" si="1"/>
        <v>0</v>
      </c>
      <c r="I5" s="15"/>
      <c r="J5" s="15"/>
      <c r="L5" s="17"/>
    </row>
    <row r="6" spans="1:12" s="16" customFormat="1" ht="42.75" customHeight="1">
      <c r="A6" s="9">
        <v>3</v>
      </c>
      <c r="B6" s="10" t="s">
        <v>14</v>
      </c>
      <c r="C6" s="9" t="s">
        <v>12</v>
      </c>
      <c r="D6" s="11">
        <v>3500</v>
      </c>
      <c r="E6" s="12"/>
      <c r="F6" s="13">
        <f t="shared" si="0"/>
        <v>0</v>
      </c>
      <c r="G6" s="14"/>
      <c r="H6" s="15">
        <f t="shared" si="1"/>
        <v>0</v>
      </c>
      <c r="I6" s="15"/>
      <c r="J6" s="15"/>
      <c r="L6" s="17"/>
    </row>
    <row r="7" spans="1:12" s="16" customFormat="1" ht="42" customHeight="1">
      <c r="A7" s="9">
        <v>4</v>
      </c>
      <c r="B7" s="10" t="s">
        <v>15</v>
      </c>
      <c r="C7" s="9" t="s">
        <v>12</v>
      </c>
      <c r="D7" s="11">
        <v>30000</v>
      </c>
      <c r="E7" s="12"/>
      <c r="F7" s="13">
        <f t="shared" si="0"/>
        <v>0</v>
      </c>
      <c r="G7" s="14"/>
      <c r="H7" s="15">
        <f t="shared" si="1"/>
        <v>0</v>
      </c>
      <c r="I7" s="15"/>
      <c r="J7" s="15"/>
      <c r="L7" s="17"/>
    </row>
    <row r="8" spans="1:12" s="16" customFormat="1" ht="55.5" customHeight="1">
      <c r="A8" s="9">
        <v>5</v>
      </c>
      <c r="B8" s="10" t="s">
        <v>16</v>
      </c>
      <c r="C8" s="9" t="s">
        <v>12</v>
      </c>
      <c r="D8" s="11">
        <v>17500</v>
      </c>
      <c r="E8" s="12"/>
      <c r="F8" s="13">
        <f t="shared" si="0"/>
        <v>0</v>
      </c>
      <c r="G8" s="14"/>
      <c r="H8" s="15">
        <f t="shared" si="1"/>
        <v>0</v>
      </c>
      <c r="I8" s="15"/>
      <c r="J8" s="15"/>
      <c r="L8" s="17"/>
    </row>
    <row r="9" spans="1:12" s="16" customFormat="1" ht="57.75" customHeight="1">
      <c r="A9" s="9">
        <v>6</v>
      </c>
      <c r="B9" s="10" t="s">
        <v>17</v>
      </c>
      <c r="C9" s="9" t="s">
        <v>12</v>
      </c>
      <c r="D9" s="11">
        <v>12500</v>
      </c>
      <c r="E9" s="12"/>
      <c r="F9" s="13">
        <f t="shared" si="0"/>
        <v>0</v>
      </c>
      <c r="G9" s="14"/>
      <c r="H9" s="15">
        <f t="shared" si="1"/>
        <v>0</v>
      </c>
      <c r="I9" s="15"/>
      <c r="J9" s="15"/>
      <c r="L9" s="17"/>
    </row>
    <row r="10" spans="1:12" s="16" customFormat="1" ht="36.75" customHeight="1">
      <c r="A10" s="9">
        <v>7</v>
      </c>
      <c r="B10" s="10" t="s">
        <v>18</v>
      </c>
      <c r="C10" s="9" t="s">
        <v>19</v>
      </c>
      <c r="D10" s="11">
        <v>400</v>
      </c>
      <c r="E10" s="12"/>
      <c r="F10" s="13">
        <f t="shared" si="0"/>
        <v>0</v>
      </c>
      <c r="G10" s="14"/>
      <c r="H10" s="15">
        <f t="shared" si="1"/>
        <v>0</v>
      </c>
      <c r="I10" s="15"/>
      <c r="J10" s="15"/>
      <c r="L10" s="17"/>
    </row>
    <row r="11" spans="1:12" s="16" customFormat="1" ht="43.5" customHeight="1">
      <c r="A11" s="9">
        <v>8</v>
      </c>
      <c r="B11" s="10" t="s">
        <v>20</v>
      </c>
      <c r="C11" s="9" t="s">
        <v>12</v>
      </c>
      <c r="D11" s="11">
        <v>9000</v>
      </c>
      <c r="E11" s="12"/>
      <c r="F11" s="13">
        <f t="shared" si="0"/>
        <v>0</v>
      </c>
      <c r="G11" s="14"/>
      <c r="H11" s="15">
        <f t="shared" si="1"/>
        <v>0</v>
      </c>
      <c r="I11" s="15"/>
      <c r="J11" s="15"/>
      <c r="L11" s="17"/>
    </row>
    <row r="12" spans="1:12" s="16" customFormat="1" ht="43.5" customHeight="1">
      <c r="A12" s="9">
        <v>9</v>
      </c>
      <c r="B12" s="10" t="s">
        <v>21</v>
      </c>
      <c r="C12" s="9" t="s">
        <v>12</v>
      </c>
      <c r="D12" s="11">
        <v>14000</v>
      </c>
      <c r="E12" s="12"/>
      <c r="F12" s="13">
        <f t="shared" si="0"/>
        <v>0</v>
      </c>
      <c r="G12" s="14"/>
      <c r="H12" s="15">
        <f t="shared" si="1"/>
        <v>0</v>
      </c>
      <c r="I12" s="15"/>
      <c r="J12" s="15"/>
      <c r="L12" s="17"/>
    </row>
    <row r="13" spans="1:12" s="16" customFormat="1" ht="47.25" customHeight="1">
      <c r="A13" s="9">
        <v>10</v>
      </c>
      <c r="B13" s="10" t="s">
        <v>22</v>
      </c>
      <c r="C13" s="9" t="s">
        <v>12</v>
      </c>
      <c r="D13" s="11">
        <v>4000</v>
      </c>
      <c r="E13" s="12"/>
      <c r="F13" s="13">
        <f t="shared" si="0"/>
        <v>0</v>
      </c>
      <c r="G13" s="14"/>
      <c r="H13" s="15">
        <f t="shared" si="1"/>
        <v>0</v>
      </c>
      <c r="I13" s="15"/>
      <c r="J13" s="15"/>
      <c r="L13" s="17"/>
    </row>
    <row r="14" spans="1:12" s="16" customFormat="1" ht="53.25" customHeight="1">
      <c r="A14" s="9">
        <v>11</v>
      </c>
      <c r="B14" s="10" t="s">
        <v>23</v>
      </c>
      <c r="C14" s="9" t="s">
        <v>19</v>
      </c>
      <c r="D14" s="11">
        <v>1000</v>
      </c>
      <c r="E14" s="12"/>
      <c r="F14" s="13">
        <f t="shared" si="0"/>
        <v>0</v>
      </c>
      <c r="G14" s="14"/>
      <c r="H14" s="15">
        <f t="shared" si="1"/>
        <v>0</v>
      </c>
      <c r="I14" s="15"/>
      <c r="J14" s="15"/>
      <c r="L14" s="17"/>
    </row>
    <row r="15" spans="1:12" s="16" customFormat="1" ht="51.75" customHeight="1">
      <c r="A15" s="9">
        <v>12</v>
      </c>
      <c r="B15" s="10" t="s">
        <v>24</v>
      </c>
      <c r="C15" s="9" t="s">
        <v>12</v>
      </c>
      <c r="D15" s="11">
        <v>1200</v>
      </c>
      <c r="E15" s="12"/>
      <c r="F15" s="13">
        <f t="shared" si="0"/>
        <v>0</v>
      </c>
      <c r="G15" s="14"/>
      <c r="H15" s="15">
        <f t="shared" si="1"/>
        <v>0</v>
      </c>
      <c r="I15" s="15"/>
      <c r="J15" s="15"/>
      <c r="L15" s="17"/>
    </row>
    <row r="16" spans="1:12" s="16" customFormat="1" ht="65.25" customHeight="1">
      <c r="A16" s="9">
        <v>13</v>
      </c>
      <c r="B16" s="10" t="s">
        <v>25</v>
      </c>
      <c r="C16" s="9" t="s">
        <v>12</v>
      </c>
      <c r="D16" s="11">
        <v>1200</v>
      </c>
      <c r="E16" s="12"/>
      <c r="F16" s="13">
        <f t="shared" si="0"/>
        <v>0</v>
      </c>
      <c r="G16" s="14"/>
      <c r="H16" s="15">
        <f t="shared" si="1"/>
        <v>0</v>
      </c>
      <c r="I16" s="15"/>
      <c r="J16" s="15"/>
      <c r="L16" s="17"/>
    </row>
    <row r="17" spans="1:12" s="16" customFormat="1" ht="53.25" customHeight="1">
      <c r="A17" s="9">
        <v>14</v>
      </c>
      <c r="B17" s="10" t="s">
        <v>26</v>
      </c>
      <c r="C17" s="9" t="s">
        <v>19</v>
      </c>
      <c r="D17" s="11">
        <v>1200</v>
      </c>
      <c r="E17" s="12"/>
      <c r="F17" s="13">
        <f t="shared" si="0"/>
        <v>0</v>
      </c>
      <c r="G17" s="14"/>
      <c r="H17" s="15">
        <f t="shared" si="1"/>
        <v>0</v>
      </c>
      <c r="I17" s="15"/>
      <c r="J17" s="15"/>
      <c r="L17" s="17"/>
    </row>
    <row r="18" spans="1:12" s="16" customFormat="1" ht="75" customHeight="1">
      <c r="A18" s="9">
        <v>15</v>
      </c>
      <c r="B18" s="10" t="s">
        <v>27</v>
      </c>
      <c r="C18" s="9" t="s">
        <v>12</v>
      </c>
      <c r="D18" s="11">
        <v>600</v>
      </c>
      <c r="E18" s="12"/>
      <c r="F18" s="13">
        <f t="shared" si="0"/>
        <v>0</v>
      </c>
      <c r="G18" s="14"/>
      <c r="H18" s="15">
        <f t="shared" si="1"/>
        <v>0</v>
      </c>
      <c r="I18" s="15"/>
      <c r="J18" s="15"/>
      <c r="L18" s="17"/>
    </row>
    <row r="19" spans="1:12" s="16" customFormat="1" ht="63.75">
      <c r="A19" s="9">
        <v>16</v>
      </c>
      <c r="B19" s="10" t="s">
        <v>28</v>
      </c>
      <c r="C19" s="9" t="s">
        <v>12</v>
      </c>
      <c r="D19" s="11">
        <v>5200</v>
      </c>
      <c r="E19" s="12"/>
      <c r="F19" s="13">
        <f t="shared" si="0"/>
        <v>0</v>
      </c>
      <c r="G19" s="14"/>
      <c r="H19" s="15">
        <f t="shared" si="1"/>
        <v>0</v>
      </c>
      <c r="I19" s="15"/>
      <c r="J19" s="15"/>
      <c r="L19" s="17"/>
    </row>
    <row r="20" spans="1:12" s="16" customFormat="1" ht="33" customHeight="1">
      <c r="A20" s="9">
        <v>17</v>
      </c>
      <c r="B20" s="10" t="s">
        <v>29</v>
      </c>
      <c r="C20" s="9" t="s">
        <v>12</v>
      </c>
      <c r="D20" s="11">
        <v>3000</v>
      </c>
      <c r="E20" s="12"/>
      <c r="F20" s="13">
        <f t="shared" si="0"/>
        <v>0</v>
      </c>
      <c r="G20" s="14"/>
      <c r="H20" s="15">
        <f t="shared" si="1"/>
        <v>0</v>
      </c>
      <c r="I20" s="15"/>
      <c r="J20" s="15"/>
      <c r="L20" s="17"/>
    </row>
    <row r="21" spans="1:12" s="16" customFormat="1" ht="31.5" customHeight="1">
      <c r="A21" s="9">
        <v>18</v>
      </c>
      <c r="B21" s="10" t="s">
        <v>30</v>
      </c>
      <c r="C21" s="9" t="s">
        <v>12</v>
      </c>
      <c r="D21" s="11">
        <v>6000</v>
      </c>
      <c r="E21" s="12"/>
      <c r="F21" s="13">
        <f t="shared" si="0"/>
        <v>0</v>
      </c>
      <c r="G21" s="14"/>
      <c r="H21" s="15">
        <f t="shared" si="1"/>
        <v>0</v>
      </c>
      <c r="I21" s="15"/>
      <c r="J21" s="15"/>
      <c r="L21" s="17"/>
    </row>
    <row r="22" spans="1:12" s="16" customFormat="1" ht="48.75" customHeight="1">
      <c r="A22" s="9">
        <v>19</v>
      </c>
      <c r="B22" s="10" t="s">
        <v>31</v>
      </c>
      <c r="C22" s="9" t="s">
        <v>19</v>
      </c>
      <c r="D22" s="11">
        <v>150</v>
      </c>
      <c r="E22" s="12"/>
      <c r="F22" s="13">
        <f t="shared" si="0"/>
        <v>0</v>
      </c>
      <c r="G22" s="14"/>
      <c r="H22" s="15">
        <f t="shared" si="1"/>
        <v>0</v>
      </c>
      <c r="I22" s="15"/>
      <c r="J22" s="15"/>
      <c r="L22" s="17"/>
    </row>
    <row r="23" spans="1:12" s="16" customFormat="1" ht="34.5" customHeight="1">
      <c r="A23" s="9">
        <v>20</v>
      </c>
      <c r="B23" s="10" t="s">
        <v>32</v>
      </c>
      <c r="C23" s="9" t="s">
        <v>19</v>
      </c>
      <c r="D23" s="11">
        <v>150</v>
      </c>
      <c r="E23" s="12"/>
      <c r="F23" s="13">
        <f t="shared" si="0"/>
        <v>0</v>
      </c>
      <c r="G23" s="14"/>
      <c r="H23" s="15">
        <f t="shared" si="1"/>
        <v>0</v>
      </c>
      <c r="I23" s="15"/>
      <c r="J23" s="15"/>
      <c r="L23" s="17"/>
    </row>
    <row r="24" spans="1:12" s="16" customFormat="1" ht="46.5" customHeight="1">
      <c r="A24" s="9">
        <v>21</v>
      </c>
      <c r="B24" s="10" t="s">
        <v>33</v>
      </c>
      <c r="C24" s="9" t="s">
        <v>19</v>
      </c>
      <c r="D24" s="11">
        <v>13000</v>
      </c>
      <c r="E24" s="12"/>
      <c r="F24" s="13">
        <f t="shared" si="0"/>
        <v>0</v>
      </c>
      <c r="G24" s="14"/>
      <c r="H24" s="15">
        <f t="shared" si="1"/>
        <v>0</v>
      </c>
      <c r="I24" s="15"/>
      <c r="J24" s="15"/>
      <c r="L24" s="17"/>
    </row>
    <row r="25" spans="1:12" s="16" customFormat="1" ht="37.5" customHeight="1">
      <c r="A25" s="9">
        <v>22</v>
      </c>
      <c r="B25" s="10" t="s">
        <v>34</v>
      </c>
      <c r="C25" s="9" t="s">
        <v>12</v>
      </c>
      <c r="D25" s="11">
        <v>20</v>
      </c>
      <c r="E25" s="12"/>
      <c r="F25" s="13">
        <f t="shared" si="0"/>
        <v>0</v>
      </c>
      <c r="G25" s="14"/>
      <c r="H25" s="15">
        <f t="shared" si="1"/>
        <v>0</v>
      </c>
      <c r="I25" s="15"/>
      <c r="J25" s="15"/>
      <c r="L25" s="17"/>
    </row>
    <row r="26" spans="1:10" s="21" customFormat="1" ht="13.5" customHeight="1">
      <c r="A26" s="58" t="s">
        <v>35</v>
      </c>
      <c r="B26" s="58"/>
      <c r="C26" s="58"/>
      <c r="D26" s="58"/>
      <c r="E26" s="58"/>
      <c r="F26" s="18">
        <f>SUM(F4:F25)</f>
        <v>0</v>
      </c>
      <c r="G26" s="19"/>
      <c r="H26" s="20">
        <f>SUM(H4:H25)</f>
        <v>0</v>
      </c>
      <c r="I26" s="20"/>
      <c r="J26" s="20"/>
    </row>
    <row r="27" spans="1:66" s="23" customFormat="1" ht="21.75" customHeight="1">
      <c r="A27" s="59" t="s">
        <v>36</v>
      </c>
      <c r="B27" s="59"/>
      <c r="C27" s="59"/>
      <c r="D27" s="59"/>
      <c r="E27" s="59"/>
      <c r="F27" s="59"/>
      <c r="G27" s="59"/>
      <c r="H27" s="59"/>
      <c r="I27" s="59"/>
      <c r="J27" s="59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12" s="32" customFormat="1" ht="35.25" customHeight="1">
      <c r="A28" s="24">
        <v>1</v>
      </c>
      <c r="B28" s="25" t="s">
        <v>37</v>
      </c>
      <c r="C28" s="26" t="s">
        <v>12</v>
      </c>
      <c r="D28" s="27">
        <v>20000</v>
      </c>
      <c r="E28" s="28"/>
      <c r="F28" s="29">
        <f aca="true" t="shared" si="2" ref="F28:F54">D28*E28</f>
        <v>0</v>
      </c>
      <c r="G28" s="30"/>
      <c r="H28" s="31">
        <f aca="true" t="shared" si="3" ref="H28:H37">F28*1.08</f>
        <v>0</v>
      </c>
      <c r="I28" s="31"/>
      <c r="J28" s="31"/>
      <c r="L28" s="33"/>
    </row>
    <row r="29" spans="1:12" s="32" customFormat="1" ht="25.5">
      <c r="A29" s="24">
        <v>2</v>
      </c>
      <c r="B29" s="25" t="s">
        <v>38</v>
      </c>
      <c r="C29" s="26" t="s">
        <v>12</v>
      </c>
      <c r="D29" s="27">
        <v>5000</v>
      </c>
      <c r="E29" s="28"/>
      <c r="F29" s="29">
        <f t="shared" si="2"/>
        <v>0</v>
      </c>
      <c r="G29" s="30"/>
      <c r="H29" s="31">
        <f t="shared" si="3"/>
        <v>0</v>
      </c>
      <c r="I29" s="31"/>
      <c r="J29" s="31"/>
      <c r="L29" s="33"/>
    </row>
    <row r="30" spans="1:12" s="32" customFormat="1" ht="41.25" customHeight="1">
      <c r="A30" s="24">
        <v>3</v>
      </c>
      <c r="B30" s="25" t="s">
        <v>39</v>
      </c>
      <c r="C30" s="26" t="s">
        <v>12</v>
      </c>
      <c r="D30" s="27">
        <v>12000</v>
      </c>
      <c r="E30" s="28"/>
      <c r="F30" s="29">
        <f t="shared" si="2"/>
        <v>0</v>
      </c>
      <c r="G30" s="30"/>
      <c r="H30" s="31">
        <f t="shared" si="3"/>
        <v>0</v>
      </c>
      <c r="I30" s="31"/>
      <c r="J30" s="31"/>
      <c r="L30" s="33"/>
    </row>
    <row r="31" spans="1:12" s="32" customFormat="1" ht="39.75" customHeight="1">
      <c r="A31" s="24">
        <v>4</v>
      </c>
      <c r="B31" s="25" t="s">
        <v>40</v>
      </c>
      <c r="C31" s="26" t="s">
        <v>12</v>
      </c>
      <c r="D31" s="27">
        <v>5000</v>
      </c>
      <c r="E31" s="28"/>
      <c r="F31" s="29">
        <f t="shared" si="2"/>
        <v>0</v>
      </c>
      <c r="G31" s="30"/>
      <c r="H31" s="31">
        <f t="shared" si="3"/>
        <v>0</v>
      </c>
      <c r="I31" s="31"/>
      <c r="J31" s="31"/>
      <c r="L31" s="33"/>
    </row>
    <row r="32" spans="1:12" s="32" customFormat="1" ht="25.5">
      <c r="A32" s="24">
        <v>5</v>
      </c>
      <c r="B32" s="34" t="s">
        <v>41</v>
      </c>
      <c r="C32" s="27" t="s">
        <v>12</v>
      </c>
      <c r="D32" s="35">
        <v>8000</v>
      </c>
      <c r="E32" s="28"/>
      <c r="F32" s="29">
        <f t="shared" si="2"/>
        <v>0</v>
      </c>
      <c r="G32" s="30"/>
      <c r="H32" s="31">
        <f t="shared" si="3"/>
        <v>0</v>
      </c>
      <c r="I32" s="31"/>
      <c r="J32" s="31"/>
      <c r="L32" s="33"/>
    </row>
    <row r="33" spans="1:12" s="32" customFormat="1" ht="25.5">
      <c r="A33" s="24">
        <v>6</v>
      </c>
      <c r="B33" s="36" t="s">
        <v>42</v>
      </c>
      <c r="C33" s="27" t="s">
        <v>12</v>
      </c>
      <c r="D33" s="35">
        <v>5000</v>
      </c>
      <c r="E33" s="28"/>
      <c r="F33" s="29">
        <f t="shared" si="2"/>
        <v>0</v>
      </c>
      <c r="G33" s="30"/>
      <c r="H33" s="31">
        <f t="shared" si="3"/>
        <v>0</v>
      </c>
      <c r="I33" s="31"/>
      <c r="J33" s="31"/>
      <c r="L33" s="33"/>
    </row>
    <row r="34" spans="1:12" s="32" customFormat="1" ht="40.5" customHeight="1">
      <c r="A34" s="24">
        <v>7</v>
      </c>
      <c r="B34" s="25" t="s">
        <v>43</v>
      </c>
      <c r="C34" s="27" t="s">
        <v>12</v>
      </c>
      <c r="D34" s="35">
        <v>500</v>
      </c>
      <c r="E34" s="28"/>
      <c r="F34" s="29">
        <f t="shared" si="2"/>
        <v>0</v>
      </c>
      <c r="G34" s="30"/>
      <c r="H34" s="31">
        <f t="shared" si="3"/>
        <v>0</v>
      </c>
      <c r="I34" s="31"/>
      <c r="J34" s="31"/>
      <c r="L34" s="33"/>
    </row>
    <row r="35" spans="1:12" s="32" customFormat="1" ht="42" customHeight="1">
      <c r="A35" s="24">
        <v>8</v>
      </c>
      <c r="B35" s="25" t="s">
        <v>44</v>
      </c>
      <c r="C35" s="27" t="s">
        <v>12</v>
      </c>
      <c r="D35" s="35">
        <v>30000</v>
      </c>
      <c r="E35" s="28"/>
      <c r="F35" s="29">
        <f t="shared" si="2"/>
        <v>0</v>
      </c>
      <c r="G35" s="30"/>
      <c r="H35" s="31">
        <f t="shared" si="3"/>
        <v>0</v>
      </c>
      <c r="I35" s="31"/>
      <c r="J35" s="31"/>
      <c r="L35" s="33"/>
    </row>
    <row r="36" spans="1:12" s="32" customFormat="1" ht="29.25" customHeight="1">
      <c r="A36" s="24">
        <v>9</v>
      </c>
      <c r="B36" s="25" t="s">
        <v>45</v>
      </c>
      <c r="C36" s="27" t="s">
        <v>12</v>
      </c>
      <c r="D36" s="35">
        <v>4000</v>
      </c>
      <c r="E36" s="28"/>
      <c r="F36" s="29">
        <f t="shared" si="2"/>
        <v>0</v>
      </c>
      <c r="G36" s="30"/>
      <c r="H36" s="31">
        <f t="shared" si="3"/>
        <v>0</v>
      </c>
      <c r="I36" s="31"/>
      <c r="J36" s="31"/>
      <c r="L36" s="33"/>
    </row>
    <row r="37" spans="1:12" s="32" customFormat="1" ht="29.25" customHeight="1">
      <c r="A37" s="24">
        <v>10</v>
      </c>
      <c r="B37" s="25" t="s">
        <v>46</v>
      </c>
      <c r="C37" s="27" t="s">
        <v>12</v>
      </c>
      <c r="D37" s="35">
        <v>4000</v>
      </c>
      <c r="E37" s="37"/>
      <c r="F37" s="29">
        <f t="shared" si="2"/>
        <v>0</v>
      </c>
      <c r="G37" s="30"/>
      <c r="H37" s="31">
        <f t="shared" si="3"/>
        <v>0</v>
      </c>
      <c r="I37" s="31"/>
      <c r="J37" s="31"/>
      <c r="L37" s="33"/>
    </row>
    <row r="38" spans="1:12" s="32" customFormat="1" ht="48.75" customHeight="1">
      <c r="A38" s="24">
        <v>11</v>
      </c>
      <c r="B38" s="25" t="s">
        <v>47</v>
      </c>
      <c r="C38" s="27" t="s">
        <v>19</v>
      </c>
      <c r="D38" s="35">
        <v>7000</v>
      </c>
      <c r="E38" s="37"/>
      <c r="F38" s="29">
        <f t="shared" si="2"/>
        <v>0</v>
      </c>
      <c r="G38" s="30"/>
      <c r="H38" s="31"/>
      <c r="I38" s="31"/>
      <c r="J38" s="31"/>
      <c r="L38" s="33"/>
    </row>
    <row r="39" spans="1:12" s="32" customFormat="1" ht="42" customHeight="1">
      <c r="A39" s="24">
        <v>12</v>
      </c>
      <c r="B39" s="25" t="s">
        <v>48</v>
      </c>
      <c r="C39" s="27" t="s">
        <v>12</v>
      </c>
      <c r="D39" s="35">
        <v>3000</v>
      </c>
      <c r="E39" s="37"/>
      <c r="F39" s="29">
        <f t="shared" si="2"/>
        <v>0</v>
      </c>
      <c r="G39" s="30"/>
      <c r="H39" s="31">
        <f aca="true" t="shared" si="4" ref="H39:H54">F39*1.08</f>
        <v>0</v>
      </c>
      <c r="I39" s="31"/>
      <c r="J39" s="31"/>
      <c r="L39" s="33"/>
    </row>
    <row r="40" spans="1:12" s="32" customFormat="1" ht="42" customHeight="1">
      <c r="A40" s="24">
        <v>13</v>
      </c>
      <c r="B40" s="25" t="s">
        <v>49</v>
      </c>
      <c r="C40" s="27" t="s">
        <v>12</v>
      </c>
      <c r="D40" s="35">
        <v>2000</v>
      </c>
      <c r="E40" s="37"/>
      <c r="F40" s="29">
        <f t="shared" si="2"/>
        <v>0</v>
      </c>
      <c r="G40" s="30"/>
      <c r="H40" s="31">
        <f t="shared" si="4"/>
        <v>0</v>
      </c>
      <c r="I40" s="38"/>
      <c r="J40" s="38"/>
      <c r="L40" s="33"/>
    </row>
    <row r="41" spans="1:12" s="32" customFormat="1" ht="21.75" customHeight="1">
      <c r="A41" s="39">
        <v>13</v>
      </c>
      <c r="B41" s="27" t="s">
        <v>50</v>
      </c>
      <c r="C41" s="27" t="s">
        <v>12</v>
      </c>
      <c r="D41" s="27">
        <v>600</v>
      </c>
      <c r="E41" s="40"/>
      <c r="F41" s="29">
        <f t="shared" si="2"/>
        <v>0</v>
      </c>
      <c r="G41" s="30"/>
      <c r="H41" s="31">
        <f t="shared" si="4"/>
        <v>0</v>
      </c>
      <c r="I41" s="41"/>
      <c r="J41" s="41"/>
      <c r="L41" s="33"/>
    </row>
    <row r="42" spans="1:12" s="32" customFormat="1" ht="12.75">
      <c r="A42" s="42">
        <v>14</v>
      </c>
      <c r="B42" s="43" t="s">
        <v>51</v>
      </c>
      <c r="C42" s="27" t="s">
        <v>12</v>
      </c>
      <c r="D42" s="44">
        <v>400</v>
      </c>
      <c r="E42" s="45"/>
      <c r="F42" s="29">
        <f t="shared" si="2"/>
        <v>0</v>
      </c>
      <c r="G42" s="46"/>
      <c r="H42" s="31">
        <f t="shared" si="4"/>
        <v>0</v>
      </c>
      <c r="I42" s="31"/>
      <c r="J42" s="31"/>
      <c r="L42" s="33"/>
    </row>
    <row r="43" spans="1:12" s="32" customFormat="1" ht="38.25">
      <c r="A43" s="47">
        <v>15</v>
      </c>
      <c r="B43" s="25" t="s">
        <v>52</v>
      </c>
      <c r="C43" s="26" t="s">
        <v>12</v>
      </c>
      <c r="D43" s="35">
        <v>200</v>
      </c>
      <c r="E43" s="28"/>
      <c r="F43" s="29">
        <f t="shared" si="2"/>
        <v>0</v>
      </c>
      <c r="G43" s="30"/>
      <c r="H43" s="31">
        <f t="shared" si="4"/>
        <v>0</v>
      </c>
      <c r="I43" s="31"/>
      <c r="J43" s="31"/>
      <c r="L43" s="33"/>
    </row>
    <row r="44" spans="1:12" s="32" customFormat="1" ht="38.25">
      <c r="A44" s="47">
        <v>16</v>
      </c>
      <c r="B44" s="34" t="s">
        <v>53</v>
      </c>
      <c r="C44" s="26" t="s">
        <v>12</v>
      </c>
      <c r="D44" s="35">
        <v>200</v>
      </c>
      <c r="E44" s="28"/>
      <c r="F44" s="29">
        <f t="shared" si="2"/>
        <v>0</v>
      </c>
      <c r="G44" s="30"/>
      <c r="H44" s="31">
        <f t="shared" si="4"/>
        <v>0</v>
      </c>
      <c r="I44" s="31"/>
      <c r="J44" s="31"/>
      <c r="L44" s="33"/>
    </row>
    <row r="45" spans="1:12" s="32" customFormat="1" ht="38.25">
      <c r="A45" s="47">
        <v>17</v>
      </c>
      <c r="B45" s="34" t="s">
        <v>54</v>
      </c>
      <c r="C45" s="26" t="s">
        <v>12</v>
      </c>
      <c r="D45" s="35">
        <v>800</v>
      </c>
      <c r="E45" s="28"/>
      <c r="F45" s="29">
        <f t="shared" si="2"/>
        <v>0</v>
      </c>
      <c r="G45" s="30"/>
      <c r="H45" s="31">
        <f t="shared" si="4"/>
        <v>0</v>
      </c>
      <c r="I45" s="31"/>
      <c r="J45" s="31"/>
      <c r="L45" s="33"/>
    </row>
    <row r="46" spans="1:12" s="32" customFormat="1" ht="25.5">
      <c r="A46" s="47">
        <v>18</v>
      </c>
      <c r="B46" s="34" t="s">
        <v>55</v>
      </c>
      <c r="C46" s="26" t="s">
        <v>12</v>
      </c>
      <c r="D46" s="35">
        <v>1600</v>
      </c>
      <c r="E46" s="28"/>
      <c r="F46" s="29">
        <f t="shared" si="2"/>
        <v>0</v>
      </c>
      <c r="G46" s="30"/>
      <c r="H46" s="31">
        <f t="shared" si="4"/>
        <v>0</v>
      </c>
      <c r="I46" s="31"/>
      <c r="J46" s="31"/>
      <c r="L46" s="33"/>
    </row>
    <row r="47" spans="1:12" s="32" customFormat="1" ht="25.5">
      <c r="A47" s="47">
        <v>19</v>
      </c>
      <c r="B47" s="34" t="s">
        <v>56</v>
      </c>
      <c r="C47" s="26" t="s">
        <v>12</v>
      </c>
      <c r="D47" s="35">
        <v>800</v>
      </c>
      <c r="E47" s="28"/>
      <c r="F47" s="29">
        <f t="shared" si="2"/>
        <v>0</v>
      </c>
      <c r="G47" s="30"/>
      <c r="H47" s="31">
        <f t="shared" si="4"/>
        <v>0</v>
      </c>
      <c r="I47" s="31"/>
      <c r="J47" s="31"/>
      <c r="L47" s="33"/>
    </row>
    <row r="48" spans="1:12" s="32" customFormat="1" ht="25.5">
      <c r="A48" s="47">
        <v>20</v>
      </c>
      <c r="B48" s="34" t="s">
        <v>57</v>
      </c>
      <c r="C48" s="26" t="s">
        <v>12</v>
      </c>
      <c r="D48" s="35">
        <v>6000</v>
      </c>
      <c r="E48" s="28"/>
      <c r="F48" s="29">
        <f t="shared" si="2"/>
        <v>0</v>
      </c>
      <c r="G48" s="30"/>
      <c r="H48" s="31">
        <f t="shared" si="4"/>
        <v>0</v>
      </c>
      <c r="I48" s="31"/>
      <c r="J48" s="31"/>
      <c r="L48" s="33"/>
    </row>
    <row r="49" spans="1:12" s="32" customFormat="1" ht="12.75">
      <c r="A49" s="47">
        <v>21</v>
      </c>
      <c r="B49" s="34" t="s">
        <v>58</v>
      </c>
      <c r="C49" s="26" t="s">
        <v>19</v>
      </c>
      <c r="D49" s="35">
        <v>12000</v>
      </c>
      <c r="E49" s="28"/>
      <c r="F49" s="29">
        <f t="shared" si="2"/>
        <v>0</v>
      </c>
      <c r="G49" s="30"/>
      <c r="H49" s="31">
        <f t="shared" si="4"/>
        <v>0</v>
      </c>
      <c r="I49" s="31"/>
      <c r="J49" s="31"/>
      <c r="L49" s="33"/>
    </row>
    <row r="50" spans="1:12" s="32" customFormat="1" ht="12.75">
      <c r="A50" s="47">
        <v>22</v>
      </c>
      <c r="B50" s="34" t="s">
        <v>59</v>
      </c>
      <c r="C50" s="26" t="s">
        <v>12</v>
      </c>
      <c r="D50" s="35">
        <v>500</v>
      </c>
      <c r="E50" s="28"/>
      <c r="F50" s="29">
        <f t="shared" si="2"/>
        <v>0</v>
      </c>
      <c r="G50" s="30"/>
      <c r="H50" s="31">
        <f t="shared" si="4"/>
        <v>0</v>
      </c>
      <c r="I50" s="38"/>
      <c r="J50" s="38"/>
      <c r="L50" s="33"/>
    </row>
    <row r="51" spans="1:12" s="32" customFormat="1" ht="25.5">
      <c r="A51" s="47">
        <v>23</v>
      </c>
      <c r="B51" s="34" t="s">
        <v>60</v>
      </c>
      <c r="C51" s="26" t="s">
        <v>12</v>
      </c>
      <c r="D51" s="27">
        <v>400</v>
      </c>
      <c r="E51" s="40"/>
      <c r="F51" s="29">
        <f t="shared" si="2"/>
        <v>0</v>
      </c>
      <c r="G51" s="30"/>
      <c r="H51" s="31">
        <f t="shared" si="4"/>
        <v>0</v>
      </c>
      <c r="I51" s="38"/>
      <c r="J51" s="38"/>
      <c r="L51" s="33"/>
    </row>
    <row r="52" spans="1:12" s="32" customFormat="1" ht="25.5">
      <c r="A52" s="47">
        <v>24</v>
      </c>
      <c r="B52" s="48" t="s">
        <v>61</v>
      </c>
      <c r="C52" s="26" t="s">
        <v>12</v>
      </c>
      <c r="D52" s="49">
        <v>600</v>
      </c>
      <c r="E52" s="50"/>
      <c r="F52" s="29">
        <f t="shared" si="2"/>
        <v>0</v>
      </c>
      <c r="G52" s="30"/>
      <c r="H52" s="31">
        <f t="shared" si="4"/>
        <v>0</v>
      </c>
      <c r="I52" s="38"/>
      <c r="J52" s="38"/>
      <c r="L52" s="33"/>
    </row>
    <row r="53" spans="1:12" s="32" customFormat="1" ht="38.25">
      <c r="A53" s="47">
        <v>25</v>
      </c>
      <c r="B53" s="51" t="s">
        <v>62</v>
      </c>
      <c r="C53" s="26" t="s">
        <v>19</v>
      </c>
      <c r="D53" s="27">
        <v>100</v>
      </c>
      <c r="E53" s="40"/>
      <c r="F53" s="29">
        <f t="shared" si="2"/>
        <v>0</v>
      </c>
      <c r="G53" s="30"/>
      <c r="H53" s="31">
        <f t="shared" si="4"/>
        <v>0</v>
      </c>
      <c r="I53" s="52"/>
      <c r="J53" s="31"/>
      <c r="L53" s="33"/>
    </row>
    <row r="54" spans="1:12" s="21" customFormat="1" ht="58.5" customHeight="1">
      <c r="A54" s="49">
        <v>26</v>
      </c>
      <c r="B54" s="48" t="s">
        <v>63</v>
      </c>
      <c r="C54" s="26" t="s">
        <v>19</v>
      </c>
      <c r="D54" s="49">
        <v>5</v>
      </c>
      <c r="E54" s="50"/>
      <c r="F54" s="29">
        <f t="shared" si="2"/>
        <v>0</v>
      </c>
      <c r="G54" s="30"/>
      <c r="H54" s="31">
        <f t="shared" si="4"/>
        <v>0</v>
      </c>
      <c r="I54" s="20"/>
      <c r="J54" s="20"/>
      <c r="L54" s="33"/>
    </row>
    <row r="55" spans="1:12" s="16" customFormat="1" ht="34.5" customHeight="1">
      <c r="A55" s="60" t="s">
        <v>35</v>
      </c>
      <c r="B55" s="60"/>
      <c r="C55" s="60"/>
      <c r="D55" s="60"/>
      <c r="E55" s="60"/>
      <c r="F55" s="53">
        <f>SUM(F28:F54)</f>
        <v>0</v>
      </c>
      <c r="G55" s="54"/>
      <c r="H55" s="53">
        <f>SUM(H28:H54)</f>
        <v>0</v>
      </c>
      <c r="I55" s="20"/>
      <c r="J55" s="20"/>
      <c r="L55" s="33"/>
    </row>
    <row r="56" spans="1:10" s="21" customFormat="1" ht="49.5" customHeight="1">
      <c r="A56" s="60" t="s">
        <v>64</v>
      </c>
      <c r="B56" s="60"/>
      <c r="C56" s="60"/>
      <c r="D56" s="60"/>
      <c r="E56" s="60"/>
      <c r="F56" s="53">
        <f>F26+F55</f>
        <v>0</v>
      </c>
      <c r="G56" s="54"/>
      <c r="H56" s="53">
        <f>H26+H55</f>
        <v>0</v>
      </c>
      <c r="I56" s="55"/>
      <c r="J56" s="15"/>
    </row>
  </sheetData>
  <sheetProtection selectLockedCells="1" selectUnlockedCells="1"/>
  <mergeCells count="6">
    <mergeCell ref="A1:J1"/>
    <mergeCell ref="A2:J2"/>
    <mergeCell ref="A26:E26"/>
    <mergeCell ref="A27:J27"/>
    <mergeCell ref="A55:E55"/>
    <mergeCell ref="A56:E56"/>
  </mergeCells>
  <printOptions/>
  <pageMargins left="0.4798611111111111" right="0.75" top="0.5201388888888889" bottom="0.9298611111111111" header="0.5118110236220472" footer="0.5"/>
  <pageSetup fitToHeight="0" fitToWidth="1" horizontalDpi="300" verticalDpi="300" orientation="landscape" paperSize="9" scale="98" r:id="rId1"/>
  <headerFooter alignWithMargins="0">
    <oddFooter>&amp;L&amp;P&amp;C&amp;"Garamond,Regularna"&amp;9załącznik nr 1 do oferty&amp;R&amp;"Garamond,Kursywa"&amp;9.......................................
podpis Wykonawcy</oddFooter>
  </headerFooter>
  <rowBreaks count="2" manualBreakCount="2">
    <brk id="12" max="255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Wojciechowska</dc:creator>
  <cp:keywords/>
  <dc:description/>
  <cp:lastModifiedBy>Katarzyna Wojciechowska</cp:lastModifiedBy>
  <cp:lastPrinted>2024-03-11T06:16:18Z</cp:lastPrinted>
  <dcterms:created xsi:type="dcterms:W3CDTF">2024-03-07T12:01:43Z</dcterms:created>
  <dcterms:modified xsi:type="dcterms:W3CDTF">2024-03-11T06:16:27Z</dcterms:modified>
  <cp:category/>
  <cp:version/>
  <cp:contentType/>
  <cp:contentStatus/>
</cp:coreProperties>
</file>