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3\PRZEBUDOWA DROGI PWIATOWEJ NR 2314C ŻNIN - JANOWIEC WLKP 6+000 - 8+300  DP2410.31.2023\SWZ wraz z załącznikami\"/>
    </mc:Choice>
  </mc:AlternateContent>
  <xr:revisionPtr revIDLastSave="0" documentId="13_ncr:1_{9E28E349-B7B3-4F3A-877D-18CCC5ADC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E60" i="1"/>
  <c r="E61" i="1"/>
  <c r="E62" i="1"/>
  <c r="F5" i="1" l="1"/>
  <c r="F60" i="1" l="1"/>
  <c r="F61" i="1" s="1"/>
  <c r="F62" i="1" s="1"/>
</calcChain>
</file>

<file path=xl/sharedStrings.xml><?xml version="1.0" encoding="utf-8"?>
<sst xmlns="http://schemas.openxmlformats.org/spreadsheetml/2006/main" count="113" uniqueCount="75">
  <si>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</si>
  <si>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</si>
  <si>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</si>
  <si>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</si>
  <si>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</si>
  <si>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</si>
  <si>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</si>
  <si>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</si>
  <si>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…....................................</t>
  </si>
  <si>
    <t xml:space="preserve">podpis </t>
  </si>
  <si>
    <t>NAZWA WYKONAWCY (należy uzupełnić)</t>
  </si>
  <si>
    <t>kpl.</t>
  </si>
  <si>
    <t xml:space="preserve">Przebudowa drogi powiatowej nr 2314C Żnin - Janowiec Wlkp. od km 6+000 do km 8+300  </t>
  </si>
  <si>
    <t>Roboty pomiarowe przy liniowych robotach ziemnych wraz ze sporządzeniem geodezyjnej inwentaryacji powykonawczej</t>
  </si>
  <si>
    <t>km</t>
  </si>
  <si>
    <t>KOSZTORYS OFERTOWY ZAŁĄCZNIK 2</t>
  </si>
  <si>
    <t>szt.</t>
  </si>
  <si>
    <t>Mechaniczne karczowanie krzewów wraz z odwozem na miejsce składowe wykonawcy</t>
  </si>
  <si>
    <t>ha</t>
  </si>
  <si>
    <t>ROBOTY PRZYGOTOWAWCZE</t>
  </si>
  <si>
    <t xml:space="preserve">Nadzór konserwatora zabytów zabytków </t>
  </si>
  <si>
    <t>ROBOTY ROZBIÓRKOWE</t>
  </si>
  <si>
    <t>Mechaniczne rozebranie podbudowy z kruszywa o gr. 25 cm wraz z odwozem urobku na miejsce składowe wykonawcy</t>
  </si>
  <si>
    <t>m3</t>
  </si>
  <si>
    <t>ROBOTY ZIEMNE</t>
  </si>
  <si>
    <t>Humusowanie skarp z obsianiem trawą przy grubości warstwy humusu 10 cm</t>
  </si>
  <si>
    <t>PODBUDOWA</t>
  </si>
  <si>
    <t xml:space="preserve">Warstwa dolna podbudowy z kruszyw łamanych 0-31,5 o gr. 15 cm (pobocza i dowiązania wjazdów </t>
  </si>
  <si>
    <t>NAWIERZCHNIA</t>
  </si>
  <si>
    <t xml:space="preserve">Ułożenie geosiatki z włókna szklanego 100kN/m x 100 kN/m na styku poszerzenia nawierzchni z istniejącą nawierzchnią </t>
  </si>
  <si>
    <t>Mechaniczne wykonanie warstwy wyrównawczej mieszanką mineralno – bitumiczną AC16W wraz z transportem do miejsca wbudowania</t>
  </si>
  <si>
    <t>t</t>
  </si>
  <si>
    <r>
      <t>Mechaniczne wykonanie nawierzchni z mieszanek mineralno-bitumicznych asfaltowych AC16W o grubości 6 cm</t>
    </r>
    <r>
      <rPr>
        <sz val="12"/>
        <color theme="1"/>
        <rFont val="Times New Roman"/>
        <family val="1"/>
        <charset val="238"/>
      </rPr>
      <t xml:space="preserve"> </t>
    </r>
    <r>
      <rPr>
        <sz val="9"/>
        <color theme="1"/>
        <rFont val="Verdana"/>
        <family val="2"/>
        <charset val="238"/>
      </rPr>
      <t>po zagęszczeniu (warstwa wiążąca</t>
    </r>
  </si>
  <si>
    <t>KRAWEŻNIKI i OPORNIKI</t>
  </si>
  <si>
    <t>Ustawienie oporników betonowych wtopionych o wymiarach 12x25 cm na ławie betonowej z oporem z betonu C12/15</t>
  </si>
  <si>
    <t>PRZEPUSTY</t>
  </si>
  <si>
    <t xml:space="preserve">Mechaniczne rozebranie nawierzchni z mieszanek mieneralno - bitumicznych o gr. 10 cm (zgodnie z tabelą) </t>
  </si>
  <si>
    <t>Mechaniczne rozebranie podbudowy z kruszywa o gr. 15 cm (zgodnie z tabelą)</t>
  </si>
  <si>
    <t>Wywiezeienie spryzmowanego gruzu z rozbiórek samochodowami samowyładowczymi  na miejsce składowe wykonawcy (zgodnie z tabelą)</t>
  </si>
  <si>
    <t>Roboty ziemne wykonywane koparkami przedsiębiernymi o poj. łyżki 0.60 m3 w gruncie kat. III-IV z transportem urobku na miejsce składowe Wykonawcy (zgodnie z tabelą plus zjazdy)</t>
  </si>
  <si>
    <t>Reczne formowanie nasypów z gruntu kat. I-II dostarczonego samochodami samowyładowczymi 1125,25+280</t>
  </si>
  <si>
    <t>Profilowanie i zagęszczanie podłoża wykonywane mechanicznie w gruncie kat. II-IV pod warstwy konstrukcyjne nawierzchni (poszerzenia i zjazdy)</t>
  </si>
  <si>
    <t xml:space="preserve">Wykonanie przepustu w km 6+462 z rury karbowanej PCV o śr 1000 mm  </t>
  </si>
  <si>
    <t xml:space="preserve">Wykonanie przepustów rurowych pod zjazdami wg. poniższego zestawienia a nie jak zawarto w tab. 1.2 opisu technicznego projektu zamiennego                                                                                                 śr. przepustów: 400 mm długość (13+16+9+9+9+9+9+9+9+9) = 101 m                                                                                      </t>
  </si>
  <si>
    <t>OZNAKOWANI PIONOWE, POZIOME i URZĄDZENIA BRD</t>
  </si>
  <si>
    <t xml:space="preserve">Demontaż znaków drogowych wraz z słupkami i transportem na plac skladowy w m. Skórki </t>
  </si>
  <si>
    <t xml:space="preserve">Rozebranie barier stalowych wraz z słupakmi i transportem na plac składowy w m. Skórki </t>
  </si>
  <si>
    <t>kpt.</t>
  </si>
  <si>
    <t>Ustawienie słupków i znaków drogwych zgodnie z PZT dla projektu SOR                                                           od km 6+000 do km 8+300</t>
  </si>
  <si>
    <t xml:space="preserve">Wykoanie oznakowania poziomego grubowarstwowego termoplastycznego </t>
  </si>
  <si>
    <t xml:space="preserve">Opracownaie projektu TOR na czas prowadzenia robót wraz z montażem i utrzymaniem  oznakowania przez okres realizacji robót </t>
  </si>
  <si>
    <t>Karczowanie pni po wyciętych drzewach o śr. od 55 cm do 120 cm</t>
  </si>
  <si>
    <t>Karczowanie drzewa o śr. 50 cm</t>
  </si>
  <si>
    <t>Frezowanie nawierzchni bitumicznej  o gr. do 4 cm wraz z odowzem destruktu na miejsce składowe Zamawiającego w m. Podgórzyn (Podgórzyn 62a)</t>
  </si>
  <si>
    <t>Mechaniczne oczyszczenie i skropienie emulsją asfaltową na zimno podbudowy tłuczniowej lub z gruntu stabilizowanego cementem; zużycie emulsji 0,8 kg/m2 (poszerzenia + zjazd)</t>
  </si>
  <si>
    <t>Odtworzenie (odmulenie rowów) o średniej głębokości 0,6 m</t>
  </si>
  <si>
    <t xml:space="preserve">Wykonanie ścienek czołowych przepustu z elementów prefabrykowanych dla rur                     o śr. 1000 mm </t>
  </si>
  <si>
    <t>Wykonanie ławy fundamentowej betonowej z betonu C12/15 pod przepust w km 6+462 15x1,0x 0,3 = 4,5 m3</t>
  </si>
  <si>
    <t>Oczyszczenie przepustów drogowych o śr. 0,6 m z namułu powyżej 50% w km 8+115,                      km 7+360, km 6+870</t>
  </si>
  <si>
    <t>Umocnienie skarp przepustu pod jezdnią w km 6+462 i przepustów pod zjazdami kamieniem polnym układanym na mokro z betonu C-12/15</t>
  </si>
  <si>
    <t>Mechaniczne wykonanie podbudowy z mieszanek mineralno-bitumicznych AC16P                 o grubości 8 cm po zagęszczeniu na poszerzeniach wraz z transportem do miejsca wbudowania</t>
  </si>
  <si>
    <t>Mechaniczne wykonanie nawierzchni z mieszanek mineralno-bitumicznych AC11S               o grubości 4 cm po zagęszczeniu (warstwa ścieralna zjazdy) – wraz z transportem mieszanki do miejsca wbudowania</t>
  </si>
  <si>
    <t xml:space="preserve">Usunięcie warstwy ziemi urodzajnej (humusu) o grubości do 20 cm za pomoca spycharek           i transportem urobku na miejsce składowe wykonawcy </t>
  </si>
  <si>
    <t>Roboty ziemne wykonywane koparkami przedsiębiernymi o pojemności łyżki 0.60 m3          w gruncie kat. I-III w ziemi uprzednio zmagazynowanej w hałdach z transportem urobku samochodami samowyładowczymi - nasyp, grunt z dowozu</t>
  </si>
  <si>
    <t>Roboty ziemne wykonywane koparkami przedsiębiernymi o pojemności łyżki 0.60 m3        w gruncie kat. I-III w ziemi uprzednio zmagazynowanej w hałdach z transportem urobku samochodami samowyładowczymi - nasyp z dowozu (przepust)</t>
  </si>
  <si>
    <t>Wykonanie podbudowy z gruntu stabilizownego cementem Rm 2.5 Mpa o gr. 25 cm                 po zagęszczeniu - poszerzenia</t>
  </si>
  <si>
    <t>Wykonanie warstwy dolnej podbudowy z kruszyw łamanych 0-31,5 o gr. 20 cm                po zagęszczeniu (poszerzenia)</t>
  </si>
  <si>
    <t>Wykonanie warstwy dolnej podbudowy z kruszyw łamanych 0-31,5 o gr. 15 cm                po zagęszczeniu (zjazdy)</t>
  </si>
  <si>
    <t>Mechaniczne oczyszczenie i skropienie emulsją asfaltową na zimno podbudowy               lub nawierzchni betonowej/bitumicznej; zużycie emulsji 0,5 kg/m2</t>
  </si>
  <si>
    <t>Mechaniczne wykonanie nawierzchni z mieszanek mineralno-bitumicznych AC16W              o grubości 4 cm po zagęszczeniu (warstwa wiążąca zjazdy) – wraz z transportem           do miejsca wbudowania</t>
  </si>
  <si>
    <t>Mechaniczne wykonanie nawierzchni z mieszanki mastyksowo – grysowej  SMA8                o grubości 4 cm po zagęszczeniu (warstwa ścieralna) ciąg główny i skrzyżowania</t>
  </si>
  <si>
    <t xml:space="preserve">Rozebranie przepustu z rur żelbetowych o śr. 100 cm </t>
  </si>
  <si>
    <t>Roboty ziemne wykonywane koparkami przedsiębiernymi o poj. łyżki 0.60 m3 w gruncie        kat. III-IV z transportem urobku na miejsce składowe Wykonawcy (wykop pod przepust)</t>
  </si>
  <si>
    <t xml:space="preserve">Sadzenie drzew gatunku Klon zwyczajny, lub jesion  o wysokości od  300 cm do 350 cm, obwód pnia od 12 cm do 15 cm w pojemniku z bryłą korzeniową wraz z 3 palikami na jedno drzewo i wiązadłami  </t>
  </si>
  <si>
    <t>Montaż barier N2W3 w miejscach wskzanych przez zamawiającego a nie zgodnjie z PZT (najazd i zakończenie na 4 metrach wliczone w łączną długość, 16 szt. zakończeń) 16+16+16+16+20+20+16+16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</si>
</sst>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11" fontId="1" fillId="0" borderId="3" xfId="0" applyNumberFormat="1" applyFont="1" applyBorder="1" applyAlignment="1">
      <alignment horizontal="center" wrapText="1"/>
    </xf>
    <xf numFmtId="164" fontId="1" fillId="0" borderId="3" xfId="1" applyFont="1" applyBorder="1" applyAlignment="1">
      <alignment horizontal="right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wrapText="1"/>
    </xf>
    <xf numFmtId="2" fontId="0" fillId="0" borderId="3" xfId="1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1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tabSelected="1" zoomScaleNormal="100" workbookViewId="0">
      <selection activeCell="J60" sqref="J60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0" customWidth="1"/>
  </cols>
  <sheetData>
    <row r="1" spans="1:7" ht="71.25" customHeight="1" thickBot="1" x14ac:dyDescent="0.3">
      <c r="A1" s="42" t="s">
        <v>10</v>
      </c>
      <c r="B1" s="43"/>
      <c r="C1" s="47" t="s">
        <v>15</v>
      </c>
      <c r="D1" s="48"/>
      <c r="E1" s="48"/>
      <c r="F1" s="48"/>
    </row>
    <row r="2" spans="1:7" ht="45" customHeight="1" x14ac:dyDescent="0.25">
      <c r="A2" s="44" t="s">
        <v>12</v>
      </c>
      <c r="B2" s="45"/>
      <c r="C2" s="45"/>
      <c r="D2" s="45"/>
      <c r="E2" s="45"/>
      <c r="F2" s="46"/>
    </row>
    <row r="3" spans="1:7" ht="30" x14ac:dyDescent="0.25">
      <c r="A3" s="32" t="s">
        <v>0</v>
      </c>
      <c r="B3" s="28" t="s">
        <v>1</v>
      </c>
      <c r="C3" s="33" t="s">
        <v>2</v>
      </c>
      <c r="D3" s="28" t="s">
        <v>3</v>
      </c>
      <c r="E3" s="32" t="s">
        <v>4</v>
      </c>
      <c r="F3" s="34" t="s">
        <v>5</v>
      </c>
      <c r="G3" s="2"/>
    </row>
    <row r="4" spans="1:7" x14ac:dyDescent="0.25">
      <c r="A4" s="32"/>
      <c r="B4" s="28" t="s">
        <v>19</v>
      </c>
      <c r="C4" s="33"/>
      <c r="D4" s="28"/>
      <c r="E4" s="32"/>
      <c r="F4" s="34"/>
      <c r="G4" s="2"/>
    </row>
    <row r="5" spans="1:7" ht="30" x14ac:dyDescent="0.25">
      <c r="A5" s="14">
        <v>1</v>
      </c>
      <c r="B5" s="15" t="s">
        <v>13</v>
      </c>
      <c r="C5" s="16" t="s">
        <v>14</v>
      </c>
      <c r="D5" s="14">
        <v>2.2999999999999998</v>
      </c>
      <c r="E5" s="17">
        <v>0</v>
      </c>
      <c r="F5" s="38">
        <f>D5*E5</f>
        <v>0</v>
      </c>
      <c r="G5" s="1"/>
    </row>
    <row r="6" spans="1:7" ht="30" x14ac:dyDescent="0.25">
      <c r="A6" s="14">
        <v>2</v>
      </c>
      <c r="B6" s="15" t="s">
        <v>50</v>
      </c>
      <c r="C6" s="16" t="s">
        <v>11</v>
      </c>
      <c r="D6" s="14">
        <v>1</v>
      </c>
      <c r="E6" s="17">
        <v>0</v>
      </c>
      <c r="F6" s="38">
        <f>D6*E6</f>
        <v>0</v>
      </c>
      <c r="G6" s="1"/>
    </row>
    <row r="7" spans="1:7" x14ac:dyDescent="0.25">
      <c r="A7" s="14">
        <v>2</v>
      </c>
      <c r="B7" s="15" t="s">
        <v>20</v>
      </c>
      <c r="C7" s="16" t="s">
        <v>14</v>
      </c>
      <c r="D7" s="14">
        <v>2.2999999999999998</v>
      </c>
      <c r="E7" s="17">
        <v>0</v>
      </c>
      <c r="F7" s="38">
        <f t="shared" ref="F7:F58" si="0">D7*E7</f>
        <v>0</v>
      </c>
      <c r="G7" s="1"/>
    </row>
    <row r="8" spans="1:7" x14ac:dyDescent="0.25">
      <c r="A8" s="14">
        <v>3</v>
      </c>
      <c r="B8" s="39" t="s">
        <v>51</v>
      </c>
      <c r="C8" s="40" t="s">
        <v>16</v>
      </c>
      <c r="D8" s="41">
        <v>5</v>
      </c>
      <c r="E8" s="17">
        <v>0</v>
      </c>
      <c r="F8" s="38">
        <f t="shared" si="0"/>
        <v>0</v>
      </c>
      <c r="G8" s="1"/>
    </row>
    <row r="9" spans="1:7" x14ac:dyDescent="0.25">
      <c r="A9" s="14">
        <v>4</v>
      </c>
      <c r="B9" s="39" t="s">
        <v>52</v>
      </c>
      <c r="C9" s="40" t="s">
        <v>16</v>
      </c>
      <c r="D9" s="41">
        <v>1</v>
      </c>
      <c r="E9" s="17">
        <v>0</v>
      </c>
      <c r="F9" s="38">
        <f t="shared" si="0"/>
        <v>0</v>
      </c>
      <c r="G9" s="1"/>
    </row>
    <row r="10" spans="1:7" x14ac:dyDescent="0.25">
      <c r="A10" s="14">
        <v>5</v>
      </c>
      <c r="B10" s="25" t="s">
        <v>17</v>
      </c>
      <c r="C10" s="16" t="s">
        <v>18</v>
      </c>
      <c r="D10" s="14">
        <v>1.7000000000000001E-2</v>
      </c>
      <c r="E10" s="17">
        <v>0</v>
      </c>
      <c r="F10" s="38">
        <f t="shared" si="0"/>
        <v>0</v>
      </c>
      <c r="G10" s="1"/>
    </row>
    <row r="11" spans="1:7" ht="30" x14ac:dyDescent="0.25">
      <c r="A11" s="14">
        <v>6</v>
      </c>
      <c r="B11" s="15" t="s">
        <v>62</v>
      </c>
      <c r="C11" s="16" t="s">
        <v>6</v>
      </c>
      <c r="D11" s="14">
        <v>5582.84</v>
      </c>
      <c r="E11" s="17">
        <v>0</v>
      </c>
      <c r="F11" s="38">
        <f t="shared" si="0"/>
        <v>0</v>
      </c>
      <c r="G11" s="1"/>
    </row>
    <row r="12" spans="1:7" x14ac:dyDescent="0.25">
      <c r="A12" s="14"/>
      <c r="B12" s="28" t="s">
        <v>21</v>
      </c>
      <c r="C12" s="16"/>
      <c r="D12" s="14"/>
      <c r="E12" s="17"/>
      <c r="F12" s="38">
        <f t="shared" si="0"/>
        <v>0</v>
      </c>
      <c r="G12" s="1"/>
    </row>
    <row r="13" spans="1:7" ht="30" x14ac:dyDescent="0.25">
      <c r="A13" s="14">
        <v>6</v>
      </c>
      <c r="B13" s="15" t="s">
        <v>22</v>
      </c>
      <c r="C13" s="16" t="s">
        <v>6</v>
      </c>
      <c r="D13" s="14">
        <v>140</v>
      </c>
      <c r="E13" s="17">
        <v>0</v>
      </c>
      <c r="F13" s="38">
        <f t="shared" si="0"/>
        <v>0</v>
      </c>
      <c r="G13" s="1"/>
    </row>
    <row r="14" spans="1:7" x14ac:dyDescent="0.25">
      <c r="A14" s="14">
        <v>7</v>
      </c>
      <c r="B14" s="15" t="s">
        <v>71</v>
      </c>
      <c r="C14" s="16" t="s">
        <v>6</v>
      </c>
      <c r="D14" s="14">
        <v>12.5</v>
      </c>
      <c r="E14" s="17">
        <v>0</v>
      </c>
      <c r="F14" s="38">
        <f t="shared" si="0"/>
        <v>0</v>
      </c>
      <c r="G14" s="1"/>
    </row>
    <row r="15" spans="1:7" ht="30" x14ac:dyDescent="0.25">
      <c r="A15" s="14"/>
      <c r="B15" s="15" t="s">
        <v>36</v>
      </c>
      <c r="C15" s="16" t="s">
        <v>6</v>
      </c>
      <c r="D15" s="14">
        <v>2414</v>
      </c>
      <c r="E15" s="17">
        <v>0</v>
      </c>
      <c r="F15" s="38">
        <f t="shared" si="0"/>
        <v>0</v>
      </c>
      <c r="G15" s="1"/>
    </row>
    <row r="16" spans="1:7" x14ac:dyDescent="0.25">
      <c r="A16" s="14">
        <v>8</v>
      </c>
      <c r="B16" s="15" t="s">
        <v>37</v>
      </c>
      <c r="C16" s="16" t="s">
        <v>6</v>
      </c>
      <c r="D16" s="14">
        <v>2414</v>
      </c>
      <c r="E16" s="17">
        <v>0</v>
      </c>
      <c r="F16" s="38">
        <f t="shared" si="0"/>
        <v>0</v>
      </c>
      <c r="G16" s="1"/>
    </row>
    <row r="17" spans="1:7" ht="30" x14ac:dyDescent="0.25">
      <c r="A17" s="14">
        <v>9</v>
      </c>
      <c r="B17" s="15" t="s">
        <v>38</v>
      </c>
      <c r="C17" s="16" t="s">
        <v>23</v>
      </c>
      <c r="D17" s="14">
        <v>641</v>
      </c>
      <c r="E17" s="17">
        <v>0</v>
      </c>
      <c r="F17" s="38">
        <f t="shared" si="0"/>
        <v>0</v>
      </c>
      <c r="G17" s="1"/>
    </row>
    <row r="18" spans="1:7" x14ac:dyDescent="0.25">
      <c r="A18" s="14"/>
      <c r="B18" s="28" t="s">
        <v>24</v>
      </c>
      <c r="C18" s="16"/>
      <c r="D18" s="14"/>
      <c r="E18" s="17"/>
      <c r="F18" s="38">
        <f t="shared" si="0"/>
        <v>0</v>
      </c>
      <c r="G18" s="1"/>
    </row>
    <row r="19" spans="1:7" x14ac:dyDescent="0.25">
      <c r="A19" s="14">
        <v>10</v>
      </c>
      <c r="B19" s="15" t="s">
        <v>25</v>
      </c>
      <c r="C19" s="16" t="s">
        <v>6</v>
      </c>
      <c r="D19" s="14">
        <v>2683.16</v>
      </c>
      <c r="E19" s="17">
        <v>0</v>
      </c>
      <c r="F19" s="38">
        <f t="shared" si="0"/>
        <v>0</v>
      </c>
      <c r="G19" s="1"/>
    </row>
    <row r="20" spans="1:7" ht="39" customHeight="1" x14ac:dyDescent="0.25">
      <c r="A20" s="14">
        <v>11</v>
      </c>
      <c r="B20" s="35" t="s">
        <v>39</v>
      </c>
      <c r="C20" s="16" t="s">
        <v>23</v>
      </c>
      <c r="D20" s="14">
        <v>848.5</v>
      </c>
      <c r="E20" s="17">
        <v>0</v>
      </c>
      <c r="F20" s="38">
        <f t="shared" si="0"/>
        <v>0</v>
      </c>
      <c r="G20" s="1"/>
    </row>
    <row r="21" spans="1:7" ht="34.5" customHeight="1" x14ac:dyDescent="0.25">
      <c r="A21" s="14">
        <v>12</v>
      </c>
      <c r="B21" s="15" t="s">
        <v>72</v>
      </c>
      <c r="C21" s="16" t="s">
        <v>23</v>
      </c>
      <c r="D21" s="14">
        <v>312</v>
      </c>
      <c r="E21" s="17">
        <v>0</v>
      </c>
      <c r="F21" s="38">
        <f t="shared" si="0"/>
        <v>0</v>
      </c>
      <c r="G21" s="1"/>
    </row>
    <row r="22" spans="1:7" ht="33.75" x14ac:dyDescent="0.25">
      <c r="A22" s="14">
        <v>13</v>
      </c>
      <c r="B22" s="36" t="s">
        <v>63</v>
      </c>
      <c r="C22" s="16" t="s">
        <v>23</v>
      </c>
      <c r="D22" s="14">
        <v>1125.3499999999999</v>
      </c>
      <c r="E22" s="17">
        <v>0</v>
      </c>
      <c r="F22" s="38">
        <f t="shared" si="0"/>
        <v>0</v>
      </c>
      <c r="G22" s="1"/>
    </row>
    <row r="23" spans="1:7" ht="33.75" x14ac:dyDescent="0.25">
      <c r="A23" s="14">
        <v>14</v>
      </c>
      <c r="B23" s="36" t="s">
        <v>64</v>
      </c>
      <c r="C23" s="16" t="s">
        <v>23</v>
      </c>
      <c r="D23" s="14">
        <v>280</v>
      </c>
      <c r="E23" s="17">
        <v>0</v>
      </c>
      <c r="F23" s="38">
        <f t="shared" si="0"/>
        <v>0</v>
      </c>
      <c r="G23" s="1"/>
    </row>
    <row r="24" spans="1:7" ht="30" x14ac:dyDescent="0.25">
      <c r="A24" s="14">
        <v>15</v>
      </c>
      <c r="B24" s="15" t="s">
        <v>40</v>
      </c>
      <c r="C24" s="16" t="s">
        <v>23</v>
      </c>
      <c r="D24" s="14">
        <v>1405.35</v>
      </c>
      <c r="E24" s="17">
        <v>0</v>
      </c>
      <c r="F24" s="38">
        <f t="shared" si="0"/>
        <v>0</v>
      </c>
      <c r="G24" s="1"/>
    </row>
    <row r="25" spans="1:7" ht="30" x14ac:dyDescent="0.25">
      <c r="A25" s="14">
        <v>16</v>
      </c>
      <c r="B25" s="15" t="s">
        <v>41</v>
      </c>
      <c r="C25" s="16" t="s">
        <v>6</v>
      </c>
      <c r="D25" s="14">
        <v>2775.25</v>
      </c>
      <c r="E25" s="17">
        <v>0</v>
      </c>
      <c r="F25" s="38">
        <f t="shared" si="0"/>
        <v>0</v>
      </c>
      <c r="G25" s="1"/>
    </row>
    <row r="26" spans="1:7" ht="22.5" customHeight="1" x14ac:dyDescent="0.25">
      <c r="A26" s="14">
        <v>17</v>
      </c>
      <c r="B26" s="27" t="s">
        <v>55</v>
      </c>
      <c r="C26" s="29" t="s">
        <v>7</v>
      </c>
      <c r="D26" s="26">
        <v>4000</v>
      </c>
      <c r="E26" s="17">
        <v>0</v>
      </c>
      <c r="F26" s="38">
        <f t="shared" si="0"/>
        <v>0</v>
      </c>
      <c r="G26" s="1"/>
    </row>
    <row r="27" spans="1:7" x14ac:dyDescent="0.25">
      <c r="A27" s="14"/>
      <c r="B27" s="28" t="s">
        <v>26</v>
      </c>
      <c r="C27" s="16"/>
      <c r="D27" s="14"/>
      <c r="E27" s="17"/>
      <c r="F27" s="38">
        <f t="shared" si="0"/>
        <v>0</v>
      </c>
      <c r="G27" s="1"/>
    </row>
    <row r="28" spans="1:7" ht="30" x14ac:dyDescent="0.25">
      <c r="A28" s="26">
        <v>18</v>
      </c>
      <c r="B28" s="15" t="s">
        <v>65</v>
      </c>
      <c r="C28" s="16" t="s">
        <v>6</v>
      </c>
      <c r="D28" s="26">
        <v>2300</v>
      </c>
      <c r="E28" s="30">
        <v>0</v>
      </c>
      <c r="F28" s="38">
        <f t="shared" si="0"/>
        <v>0</v>
      </c>
      <c r="G28" s="1"/>
    </row>
    <row r="29" spans="1:7" ht="31.5" customHeight="1" x14ac:dyDescent="0.25">
      <c r="A29" s="26">
        <v>19</v>
      </c>
      <c r="B29" s="35" t="s">
        <v>66</v>
      </c>
      <c r="C29" s="29" t="s">
        <v>6</v>
      </c>
      <c r="D29" s="26">
        <v>2300</v>
      </c>
      <c r="E29" s="30">
        <v>0</v>
      </c>
      <c r="F29" s="38">
        <f t="shared" si="0"/>
        <v>0</v>
      </c>
      <c r="G29" s="1"/>
    </row>
    <row r="30" spans="1:7" ht="26.25" customHeight="1" x14ac:dyDescent="0.25">
      <c r="A30" s="26">
        <v>20</v>
      </c>
      <c r="B30" s="35" t="s">
        <v>67</v>
      </c>
      <c r="C30" s="29" t="s">
        <v>6</v>
      </c>
      <c r="D30" s="26">
        <v>475.25</v>
      </c>
      <c r="E30" s="30">
        <v>0</v>
      </c>
      <c r="F30" s="38">
        <f t="shared" si="0"/>
        <v>0</v>
      </c>
      <c r="G30" s="1"/>
    </row>
    <row r="31" spans="1:7" ht="30" x14ac:dyDescent="0.25">
      <c r="A31" s="26">
        <v>21</v>
      </c>
      <c r="B31" s="15" t="s">
        <v>27</v>
      </c>
      <c r="C31" s="29" t="s">
        <v>6</v>
      </c>
      <c r="D31" s="26">
        <v>3223</v>
      </c>
      <c r="E31" s="30">
        <v>0</v>
      </c>
      <c r="F31" s="38">
        <f t="shared" si="0"/>
        <v>0</v>
      </c>
      <c r="G31" s="1"/>
    </row>
    <row r="32" spans="1:7" x14ac:dyDescent="0.25">
      <c r="A32" s="26"/>
      <c r="B32" s="28" t="s">
        <v>28</v>
      </c>
      <c r="C32" s="29"/>
      <c r="D32" s="26"/>
      <c r="E32" s="30"/>
      <c r="F32" s="38">
        <f t="shared" si="0"/>
        <v>0</v>
      </c>
      <c r="G32" s="1"/>
    </row>
    <row r="33" spans="1:7" ht="33.75" customHeight="1" x14ac:dyDescent="0.25">
      <c r="A33" s="26">
        <v>22</v>
      </c>
      <c r="B33" s="15" t="s">
        <v>53</v>
      </c>
      <c r="C33" s="29" t="s">
        <v>6</v>
      </c>
      <c r="D33" s="26">
        <v>11889.8</v>
      </c>
      <c r="E33" s="30">
        <v>0</v>
      </c>
      <c r="F33" s="38">
        <f t="shared" si="0"/>
        <v>0</v>
      </c>
      <c r="G33" s="1"/>
    </row>
    <row r="34" spans="1:7" ht="32.25" customHeight="1" x14ac:dyDescent="0.25">
      <c r="A34" s="26">
        <v>23</v>
      </c>
      <c r="B34" s="35" t="s">
        <v>29</v>
      </c>
      <c r="C34" s="29" t="s">
        <v>6</v>
      </c>
      <c r="D34" s="26">
        <v>4600</v>
      </c>
      <c r="E34" s="30">
        <v>0</v>
      </c>
      <c r="F34" s="38">
        <f t="shared" si="0"/>
        <v>0</v>
      </c>
      <c r="G34" s="1"/>
    </row>
    <row r="35" spans="1:7" ht="38.25" customHeight="1" x14ac:dyDescent="0.25">
      <c r="A35" s="26">
        <v>24</v>
      </c>
      <c r="B35" s="36" t="s">
        <v>54</v>
      </c>
      <c r="C35" s="29" t="s">
        <v>6</v>
      </c>
      <c r="D35" s="26">
        <v>2775.25</v>
      </c>
      <c r="E35" s="30">
        <v>0</v>
      </c>
      <c r="F35" s="38">
        <f t="shared" si="0"/>
        <v>0</v>
      </c>
      <c r="G35" s="1"/>
    </row>
    <row r="36" spans="1:7" ht="34.5" customHeight="1" x14ac:dyDescent="0.25">
      <c r="A36" s="26">
        <v>25</v>
      </c>
      <c r="B36" s="36" t="s">
        <v>60</v>
      </c>
      <c r="C36" s="29" t="s">
        <v>6</v>
      </c>
      <c r="D36" s="26">
        <v>2300</v>
      </c>
      <c r="E36" s="30">
        <v>0</v>
      </c>
      <c r="F36" s="38">
        <f t="shared" si="0"/>
        <v>0</v>
      </c>
      <c r="G36" s="1"/>
    </row>
    <row r="37" spans="1:7" ht="30.75" customHeight="1" x14ac:dyDescent="0.25">
      <c r="A37" s="26">
        <v>26</v>
      </c>
      <c r="B37" s="36" t="s">
        <v>68</v>
      </c>
      <c r="C37" s="29" t="s">
        <v>6</v>
      </c>
      <c r="D37" s="26">
        <v>43316</v>
      </c>
      <c r="E37" s="30">
        <v>0</v>
      </c>
      <c r="F37" s="38">
        <f t="shared" si="0"/>
        <v>0</v>
      </c>
      <c r="G37" s="1"/>
    </row>
    <row r="38" spans="1:7" ht="30.75" customHeight="1" x14ac:dyDescent="0.25">
      <c r="A38" s="26">
        <v>27</v>
      </c>
      <c r="B38" s="35" t="s">
        <v>30</v>
      </c>
      <c r="C38" s="29" t="s">
        <v>31</v>
      </c>
      <c r="D38" s="26">
        <v>2245.67</v>
      </c>
      <c r="E38" s="30">
        <v>0</v>
      </c>
      <c r="F38" s="38">
        <f t="shared" si="0"/>
        <v>0</v>
      </c>
      <c r="G38" s="1"/>
    </row>
    <row r="39" spans="1:7" ht="40.5" customHeight="1" x14ac:dyDescent="0.25">
      <c r="A39" s="26">
        <v>28</v>
      </c>
      <c r="B39" s="35" t="s">
        <v>69</v>
      </c>
      <c r="C39" s="29" t="s">
        <v>6</v>
      </c>
      <c r="D39" s="26">
        <v>475.25</v>
      </c>
      <c r="E39" s="30">
        <v>0</v>
      </c>
      <c r="F39" s="38">
        <f t="shared" si="0"/>
        <v>0</v>
      </c>
      <c r="G39" s="1"/>
    </row>
    <row r="40" spans="1:7" ht="40.5" customHeight="1" x14ac:dyDescent="0.25">
      <c r="A40" s="26">
        <v>29</v>
      </c>
      <c r="B40" s="35" t="s">
        <v>61</v>
      </c>
      <c r="C40" s="29" t="s">
        <v>6</v>
      </c>
      <c r="D40" s="26">
        <v>475.25</v>
      </c>
      <c r="E40" s="30">
        <v>0</v>
      </c>
      <c r="F40" s="38">
        <f t="shared" si="0"/>
        <v>0</v>
      </c>
      <c r="G40" s="1"/>
    </row>
    <row r="41" spans="1:7" ht="27" x14ac:dyDescent="0.25">
      <c r="A41" s="26">
        <v>30</v>
      </c>
      <c r="B41" s="35" t="s">
        <v>32</v>
      </c>
      <c r="C41" s="29" t="s">
        <v>6</v>
      </c>
      <c r="D41" s="26">
        <v>13805</v>
      </c>
      <c r="E41" s="30">
        <v>0</v>
      </c>
      <c r="F41" s="38">
        <f t="shared" si="0"/>
        <v>0</v>
      </c>
      <c r="G41" s="1"/>
    </row>
    <row r="42" spans="1:7" ht="26.25" customHeight="1" x14ac:dyDescent="0.25">
      <c r="A42" s="26">
        <v>31</v>
      </c>
      <c r="B42" s="35" t="s">
        <v>70</v>
      </c>
      <c r="C42" s="29" t="s">
        <v>6</v>
      </c>
      <c r="D42" s="26">
        <v>13805</v>
      </c>
      <c r="E42" s="30">
        <v>0</v>
      </c>
      <c r="F42" s="38">
        <f t="shared" si="0"/>
        <v>0</v>
      </c>
      <c r="G42" s="1"/>
    </row>
    <row r="43" spans="1:7" ht="18" customHeight="1" x14ac:dyDescent="0.25">
      <c r="A43" s="26"/>
      <c r="B43" s="37" t="s">
        <v>33</v>
      </c>
      <c r="C43" s="29"/>
      <c r="D43" s="26"/>
      <c r="E43" s="30"/>
      <c r="F43" s="38">
        <f t="shared" si="0"/>
        <v>0</v>
      </c>
      <c r="G43" s="1"/>
    </row>
    <row r="44" spans="1:7" ht="27.75" customHeight="1" x14ac:dyDescent="0.25">
      <c r="A44" s="26">
        <v>32</v>
      </c>
      <c r="B44" s="36" t="s">
        <v>34</v>
      </c>
      <c r="C44" s="29" t="s">
        <v>7</v>
      </c>
      <c r="D44" s="26">
        <v>4600</v>
      </c>
      <c r="E44" s="30">
        <v>0</v>
      </c>
      <c r="F44" s="38">
        <f t="shared" si="0"/>
        <v>0</v>
      </c>
      <c r="G44" s="1"/>
    </row>
    <row r="45" spans="1:7" ht="20.25" customHeight="1" x14ac:dyDescent="0.25">
      <c r="A45" s="26"/>
      <c r="B45" s="37" t="s">
        <v>35</v>
      </c>
      <c r="C45" s="29"/>
      <c r="D45" s="26"/>
      <c r="E45" s="30"/>
      <c r="F45" s="38">
        <f t="shared" si="0"/>
        <v>0</v>
      </c>
      <c r="G45" s="1"/>
    </row>
    <row r="46" spans="1:7" ht="27.75" customHeight="1" x14ac:dyDescent="0.25">
      <c r="A46" s="26">
        <v>33</v>
      </c>
      <c r="B46" s="35" t="s">
        <v>42</v>
      </c>
      <c r="C46" s="29" t="s">
        <v>7</v>
      </c>
      <c r="D46" s="26">
        <v>15</v>
      </c>
      <c r="E46" s="30">
        <v>0</v>
      </c>
      <c r="F46" s="38">
        <f t="shared" si="0"/>
        <v>0</v>
      </c>
      <c r="G46" s="1"/>
    </row>
    <row r="47" spans="1:7" ht="27.75" customHeight="1" x14ac:dyDescent="0.25">
      <c r="A47" s="26">
        <v>34</v>
      </c>
      <c r="B47" s="35" t="s">
        <v>57</v>
      </c>
      <c r="C47" s="29" t="s">
        <v>23</v>
      </c>
      <c r="D47" s="26">
        <v>4.5</v>
      </c>
      <c r="E47" s="30">
        <v>0</v>
      </c>
      <c r="F47" s="38">
        <f t="shared" si="0"/>
        <v>0</v>
      </c>
      <c r="G47" s="1"/>
    </row>
    <row r="48" spans="1:7" ht="27.75" customHeight="1" x14ac:dyDescent="0.25">
      <c r="A48" s="26">
        <v>35</v>
      </c>
      <c r="B48" s="35" t="s">
        <v>56</v>
      </c>
      <c r="C48" s="29" t="s">
        <v>16</v>
      </c>
      <c r="D48" s="26">
        <v>2</v>
      </c>
      <c r="E48" s="30">
        <v>0</v>
      </c>
      <c r="F48" s="38">
        <f t="shared" si="0"/>
        <v>0</v>
      </c>
      <c r="G48" s="1"/>
    </row>
    <row r="49" spans="1:7" ht="45" x14ac:dyDescent="0.25">
      <c r="A49" s="26">
        <v>36</v>
      </c>
      <c r="B49" s="15" t="s">
        <v>43</v>
      </c>
      <c r="C49" s="29" t="s">
        <v>7</v>
      </c>
      <c r="D49" s="26">
        <v>101</v>
      </c>
      <c r="E49" s="30">
        <v>0</v>
      </c>
      <c r="F49" s="38">
        <f t="shared" si="0"/>
        <v>0</v>
      </c>
      <c r="G49" s="1"/>
    </row>
    <row r="50" spans="1:7" ht="30" x14ac:dyDescent="0.25">
      <c r="A50" s="26">
        <v>37</v>
      </c>
      <c r="B50" s="15" t="s">
        <v>58</v>
      </c>
      <c r="C50" s="29" t="s">
        <v>16</v>
      </c>
      <c r="D50" s="26">
        <v>3</v>
      </c>
      <c r="E50" s="30">
        <v>0</v>
      </c>
      <c r="F50" s="38">
        <f t="shared" si="0"/>
        <v>0</v>
      </c>
      <c r="G50" s="1"/>
    </row>
    <row r="51" spans="1:7" ht="36" customHeight="1" x14ac:dyDescent="0.25">
      <c r="A51" s="26">
        <v>38</v>
      </c>
      <c r="B51" s="15" t="s">
        <v>59</v>
      </c>
      <c r="C51" s="29" t="s">
        <v>6</v>
      </c>
      <c r="D51" s="26">
        <v>40</v>
      </c>
      <c r="E51" s="30">
        <v>0</v>
      </c>
      <c r="F51" s="38">
        <f t="shared" si="0"/>
        <v>0</v>
      </c>
      <c r="G51" s="1"/>
    </row>
    <row r="52" spans="1:7" x14ac:dyDescent="0.25">
      <c r="A52" s="26"/>
      <c r="B52" s="31" t="s">
        <v>44</v>
      </c>
      <c r="C52" s="29"/>
      <c r="D52" s="26"/>
      <c r="E52" s="30"/>
      <c r="F52" s="38">
        <f t="shared" si="0"/>
        <v>0</v>
      </c>
      <c r="G52" s="1"/>
    </row>
    <row r="53" spans="1:7" ht="21.75" customHeight="1" x14ac:dyDescent="0.25">
      <c r="A53" s="26">
        <v>39</v>
      </c>
      <c r="B53" s="27" t="s">
        <v>45</v>
      </c>
      <c r="C53" s="29" t="s">
        <v>16</v>
      </c>
      <c r="D53" s="26">
        <v>9</v>
      </c>
      <c r="E53" s="30">
        <v>0</v>
      </c>
      <c r="F53" s="38">
        <f t="shared" si="0"/>
        <v>0</v>
      </c>
      <c r="G53" s="1"/>
    </row>
    <row r="54" spans="1:7" ht="21" customHeight="1" x14ac:dyDescent="0.25">
      <c r="A54" s="26">
        <v>40</v>
      </c>
      <c r="B54" s="27" t="s">
        <v>46</v>
      </c>
      <c r="C54" s="29" t="s">
        <v>7</v>
      </c>
      <c r="D54" s="26">
        <v>28</v>
      </c>
      <c r="E54" s="30">
        <v>0</v>
      </c>
      <c r="F54" s="38">
        <f t="shared" si="0"/>
        <v>0</v>
      </c>
      <c r="G54" s="1"/>
    </row>
    <row r="55" spans="1:7" ht="30" x14ac:dyDescent="0.25">
      <c r="A55" s="26">
        <v>41</v>
      </c>
      <c r="B55" s="15" t="s">
        <v>48</v>
      </c>
      <c r="C55" s="29" t="s">
        <v>47</v>
      </c>
      <c r="D55" s="26">
        <v>1</v>
      </c>
      <c r="E55" s="30">
        <v>0</v>
      </c>
      <c r="F55" s="38">
        <f t="shared" si="0"/>
        <v>0</v>
      </c>
      <c r="G55" s="1"/>
    </row>
    <row r="56" spans="1:7" ht="24.75" customHeight="1" x14ac:dyDescent="0.25">
      <c r="A56" s="26">
        <v>42</v>
      </c>
      <c r="B56" s="27" t="s">
        <v>49</v>
      </c>
      <c r="C56" s="29" t="s">
        <v>6</v>
      </c>
      <c r="D56" s="26">
        <v>922</v>
      </c>
      <c r="E56" s="30">
        <v>0</v>
      </c>
      <c r="F56" s="38">
        <f t="shared" si="0"/>
        <v>0</v>
      </c>
      <c r="G56" s="1"/>
    </row>
    <row r="57" spans="1:7" ht="64.5" customHeight="1" x14ac:dyDescent="0.25">
      <c r="A57" s="26">
        <v>43</v>
      </c>
      <c r="B57" s="25" t="s">
        <v>74</v>
      </c>
      <c r="C57" s="29" t="s">
        <v>7</v>
      </c>
      <c r="D57" s="26">
        <v>136</v>
      </c>
      <c r="E57" s="30">
        <v>0</v>
      </c>
      <c r="F57" s="38">
        <f t="shared" si="0"/>
        <v>0</v>
      </c>
      <c r="G57" s="1"/>
    </row>
    <row r="58" spans="1:7" ht="43.5" customHeight="1" x14ac:dyDescent="0.25">
      <c r="A58" s="26">
        <v>44</v>
      </c>
      <c r="B58" s="35" t="s">
        <v>73</v>
      </c>
      <c r="C58" s="29" t="s">
        <v>16</v>
      </c>
      <c r="D58" s="26">
        <v>50</v>
      </c>
      <c r="E58" s="30"/>
      <c r="F58" s="38">
        <f t="shared" si="0"/>
        <v>0</v>
      </c>
      <c r="G58" s="1"/>
    </row>
    <row r="59" spans="1:7" x14ac:dyDescent="0.25">
      <c r="A59" s="7"/>
      <c r="B59" s="4"/>
      <c r="C59" s="12"/>
      <c r="D59" s="5"/>
      <c r="E59" s="9"/>
      <c r="F59" s="18"/>
      <c r="G59" s="1"/>
    </row>
    <row r="60" spans="1:7" ht="15.75" x14ac:dyDescent="0.25">
      <c r="A60" s="7"/>
      <c r="B60" s="4"/>
      <c r="C60" s="12"/>
      <c r="D60" s="5"/>
      <c r="E60" s="22" t="str">
        <f>[1]Arkusz1!E36</f>
        <v>NETTO</v>
      </c>
      <c r="F60" s="24">
        <f>SUM(F5:F58)</f>
        <v>0</v>
      </c>
      <c r="G60" s="1"/>
    </row>
    <row r="61" spans="1:7" ht="15.75" x14ac:dyDescent="0.25">
      <c r="A61" s="7"/>
      <c r="B61" s="7"/>
      <c r="C61" s="13"/>
      <c r="E61" s="23" t="str">
        <f>[1]Arkusz1!E37</f>
        <v>Vat23%</v>
      </c>
      <c r="F61" s="24">
        <f>F60*23%</f>
        <v>0</v>
      </c>
      <c r="G61" s="1"/>
    </row>
    <row r="62" spans="1:7" ht="15.75" x14ac:dyDescent="0.25">
      <c r="A62" s="7"/>
      <c r="B62" s="7"/>
      <c r="C62" s="13"/>
      <c r="E62" s="23" t="str">
        <f>[1]Arkusz1!E38</f>
        <v>BRUTTO</v>
      </c>
      <c r="F62" s="24">
        <f>SUM(F60:F61)</f>
        <v>0</v>
      </c>
      <c r="G62" s="1"/>
    </row>
    <row r="63" spans="1:7" x14ac:dyDescent="0.25">
      <c r="A63" s="7"/>
      <c r="B63" s="7"/>
      <c r="C63" s="13"/>
      <c r="E63" s="8"/>
      <c r="F63" s="19"/>
      <c r="G63" s="1"/>
    </row>
    <row r="64" spans="1:7" x14ac:dyDescent="0.25">
      <c r="B64" s="3" t="s">
        <v>8</v>
      </c>
      <c r="G64" s="1"/>
    </row>
    <row r="65" spans="1:7" x14ac:dyDescent="0.25">
      <c r="B65" s="3" t="s">
        <v>9</v>
      </c>
      <c r="G65" s="1"/>
    </row>
    <row r="66" spans="1:7" x14ac:dyDescent="0.25">
      <c r="G66" s="1"/>
    </row>
    <row r="67" spans="1:7" x14ac:dyDescent="0.25">
      <c r="G67" s="1"/>
    </row>
    <row r="68" spans="1:7" x14ac:dyDescent="0.25">
      <c r="G68" s="1"/>
    </row>
    <row r="69" spans="1:7" x14ac:dyDescent="0.25">
      <c r="G69" s="1"/>
    </row>
    <row r="70" spans="1:7" x14ac:dyDescent="0.25">
      <c r="G70" s="1"/>
    </row>
    <row r="71" spans="1:7" x14ac:dyDescent="0.25">
      <c r="G71" s="1"/>
    </row>
    <row r="72" spans="1:7" x14ac:dyDescent="0.25">
      <c r="G72" s="1"/>
    </row>
    <row r="73" spans="1:7" x14ac:dyDescent="0.25">
      <c r="G73" s="1"/>
    </row>
    <row r="74" spans="1:7" x14ac:dyDescent="0.25">
      <c r="G74" s="1"/>
    </row>
    <row r="75" spans="1:7" x14ac:dyDescent="0.25">
      <c r="G75" s="1"/>
    </row>
    <row r="76" spans="1:7" x14ac:dyDescent="0.25">
      <c r="G76" s="1"/>
    </row>
    <row r="77" spans="1:7" x14ac:dyDescent="0.25">
      <c r="G77" s="1"/>
    </row>
    <row r="78" spans="1:7" x14ac:dyDescent="0.25">
      <c r="G78" s="1"/>
    </row>
    <row r="79" spans="1:7" x14ac:dyDescent="0.25">
      <c r="A79" s="1"/>
      <c r="B79" s="1"/>
      <c r="C79" s="11"/>
      <c r="D79" s="5"/>
      <c r="E79" s="1"/>
      <c r="F79" s="21"/>
      <c r="G79" s="1"/>
    </row>
    <row r="80" spans="1:7" x14ac:dyDescent="0.25">
      <c r="A80" s="1"/>
      <c r="B80" s="1"/>
      <c r="C80" s="11"/>
      <c r="D80" s="5"/>
      <c r="E80" s="1"/>
      <c r="F80" s="21"/>
      <c r="G80" s="1"/>
    </row>
    <row r="81" spans="1:7" x14ac:dyDescent="0.25">
      <c r="A81" s="1"/>
      <c r="B81" s="1"/>
      <c r="C81" s="11"/>
      <c r="D81" s="5"/>
      <c r="E81" s="1"/>
      <c r="F81" s="21"/>
      <c r="G81" s="1"/>
    </row>
    <row r="82" spans="1:7" x14ac:dyDescent="0.25">
      <c r="A82" s="1"/>
      <c r="B82" s="1"/>
      <c r="C82" s="11"/>
      <c r="D82" s="5"/>
      <c r="E82" s="1"/>
      <c r="F82" s="21"/>
      <c r="G82" s="1"/>
    </row>
    <row r="83" spans="1:7" x14ac:dyDescent="0.25">
      <c r="A83" s="1"/>
      <c r="B83" s="1"/>
      <c r="C83" s="11"/>
      <c r="D83" s="5"/>
      <c r="E83" s="1"/>
      <c r="F83" s="21"/>
      <c r="G83" s="1"/>
    </row>
    <row r="84" spans="1:7" x14ac:dyDescent="0.25">
      <c r="A84" s="1"/>
      <c r="B84" s="1"/>
      <c r="C84" s="11"/>
      <c r="D84" s="5"/>
      <c r="E84" s="1"/>
      <c r="F84" s="21"/>
      <c r="G84" s="1"/>
    </row>
    <row r="85" spans="1:7" x14ac:dyDescent="0.25">
      <c r="A85" s="1"/>
      <c r="B85" s="1"/>
      <c r="C85" s="11"/>
      <c r="D85" s="5"/>
      <c r="E85" s="1"/>
      <c r="F85" s="21"/>
      <c r="G85" s="1"/>
    </row>
    <row r="86" spans="1:7" x14ac:dyDescent="0.25">
      <c r="A86" s="1"/>
      <c r="B86" s="1"/>
      <c r="C86" s="11"/>
      <c r="D86" s="5"/>
      <c r="E86" s="1"/>
      <c r="F86" s="21"/>
      <c r="G86" s="1"/>
    </row>
    <row r="87" spans="1:7" x14ac:dyDescent="0.25">
      <c r="A87" s="1"/>
      <c r="B87" s="1"/>
      <c r="C87" s="11"/>
      <c r="D87" s="5"/>
      <c r="E87" s="1"/>
      <c r="F87" s="21"/>
      <c r="G87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2023-11-28T07:16:27Z</cp:lastPrinted>
  <dcterms:created xsi:type="dcterms:W3CDTF">2023-11-20T10:09:41Z</dcterms:created>
  <dcterms:modified xsi:type="dcterms:W3CDTF">2023-11-28T11:00:30Z</dcterms:modified>
</cp:coreProperties>
</file>