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i\Przetargi 2024\ZAMIATANIE POZIMOWE 2024\"/>
    </mc:Choice>
  </mc:AlternateContent>
  <xr:revisionPtr revIDLastSave="0" documentId="13_ncr:1_{19E7B18B-6B58-4BDA-838C-DD3F9F7FC953}" xr6:coauthVersionLast="47" xr6:coauthVersionMax="47" xr10:uidLastSave="{00000000-0000-0000-0000-000000000000}"/>
  <bookViews>
    <workbookView xWindow="33240" yWindow="510" windowWidth="23475" windowHeight="14760" activeTab="3" xr2:uid="{00000000-000D-0000-FFFF-FFFF00000000}"/>
  </bookViews>
  <sheets>
    <sheet name="JEZDNIE" sheetId="2" r:id="rId1"/>
    <sheet name="CHODNIKI" sheetId="4" r:id="rId2"/>
    <sheet name="PŁYTKI ODBOJOWE" sheetId="9" r:id="rId3"/>
    <sheet name="ZAMIATANIE_RAZEM" sheetId="1" r:id="rId4"/>
  </sheets>
  <definedNames>
    <definedName name="_xlnm.Print_Area" localSheetId="3">ZAMIATANIE_RAZEM!$A$1:$F$21</definedName>
  </definedNames>
  <calcPr calcId="191029"/>
</workbook>
</file>

<file path=xl/calcChain.xml><?xml version="1.0" encoding="utf-8"?>
<calcChain xmlns="http://schemas.openxmlformats.org/spreadsheetml/2006/main">
  <c r="E88" i="2" l="1"/>
  <c r="E75" i="4"/>
  <c r="E158" i="4"/>
  <c r="E159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56" i="4" l="1"/>
  <c r="E13" i="9"/>
  <c r="E14" i="9"/>
  <c r="E80" i="2"/>
  <c r="E9" i="2"/>
  <c r="E10" i="2"/>
  <c r="E11" i="2"/>
  <c r="E12" i="2"/>
  <c r="E14" i="2"/>
  <c r="E15" i="2"/>
  <c r="E16" i="2"/>
  <c r="E17" i="2"/>
  <c r="E18" i="2"/>
  <c r="E20" i="2"/>
  <c r="E19" i="2"/>
  <c r="E21" i="2"/>
  <c r="E22" i="2"/>
  <c r="E23" i="2"/>
  <c r="E24" i="2"/>
  <c r="E26" i="2"/>
  <c r="E27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8" i="2"/>
  <c r="E125" i="2"/>
  <c r="E132" i="2"/>
  <c r="E154" i="2"/>
  <c r="E82" i="2"/>
  <c r="E44" i="2"/>
  <c r="E138" i="2"/>
  <c r="E90" i="2"/>
  <c r="E128" i="2"/>
  <c r="E114" i="2"/>
  <c r="E96" i="2"/>
  <c r="E118" i="2"/>
  <c r="E165" i="4"/>
  <c r="E7" i="9"/>
  <c r="E8" i="9"/>
  <c r="E9" i="9"/>
  <c r="E10" i="9"/>
  <c r="E11" i="9"/>
  <c r="E12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5" i="9"/>
  <c r="E6" i="9"/>
  <c r="E151" i="4"/>
  <c r="E152" i="4"/>
  <c r="E153" i="4"/>
  <c r="E154" i="4"/>
  <c r="E155" i="4"/>
  <c r="E157" i="4"/>
  <c r="E160" i="4"/>
  <c r="E161" i="4"/>
  <c r="E7" i="2"/>
  <c r="E111" i="2"/>
  <c r="E162" i="4"/>
  <c r="E163" i="4"/>
  <c r="E161" i="2"/>
  <c r="E156" i="2"/>
  <c r="E51" i="2"/>
  <c r="E164" i="4"/>
  <c r="E107" i="2"/>
  <c r="E77" i="2"/>
  <c r="E165" i="2"/>
  <c r="E157" i="2"/>
  <c r="E52" i="2"/>
  <c r="E108" i="2"/>
  <c r="E148" i="2"/>
  <c r="E120" i="2"/>
  <c r="E91" i="2"/>
  <c r="E131" i="2"/>
  <c r="E163" i="2"/>
  <c r="E64" i="2"/>
  <c r="E55" i="2"/>
  <c r="E62" i="2"/>
  <c r="E164" i="2"/>
  <c r="E122" i="2"/>
  <c r="E170" i="2"/>
  <c r="E6" i="2"/>
  <c r="E25" i="2"/>
  <c r="C34" i="9"/>
  <c r="E4" i="9"/>
  <c r="E45" i="2"/>
  <c r="C166" i="4"/>
  <c r="C175" i="2"/>
  <c r="E169" i="2"/>
  <c r="E168" i="2"/>
  <c r="E167" i="2"/>
  <c r="E166" i="2"/>
  <c r="E65" i="2"/>
  <c r="E162" i="2"/>
  <c r="E160" i="2"/>
  <c r="E159" i="2"/>
  <c r="E158" i="2"/>
  <c r="E155" i="2"/>
  <c r="E153" i="2"/>
  <c r="E152" i="2"/>
  <c r="E151" i="2"/>
  <c r="E150" i="2"/>
  <c r="E149" i="2"/>
  <c r="E147" i="2"/>
  <c r="E146" i="2"/>
  <c r="E145" i="2"/>
  <c r="E144" i="2"/>
  <c r="E143" i="2"/>
  <c r="E142" i="2"/>
  <c r="E141" i="2"/>
  <c r="E140" i="2"/>
  <c r="E139" i="2"/>
  <c r="E137" i="2"/>
  <c r="E136" i="2"/>
  <c r="E135" i="2"/>
  <c r="E134" i="2"/>
  <c r="E133" i="2"/>
  <c r="E130" i="2"/>
  <c r="E129" i="2"/>
  <c r="E127" i="2"/>
  <c r="E126" i="2"/>
  <c r="E124" i="2"/>
  <c r="E123" i="2"/>
  <c r="E121" i="2"/>
  <c r="E119" i="2"/>
  <c r="E117" i="2"/>
  <c r="E116" i="2"/>
  <c r="E115" i="2"/>
  <c r="E113" i="2"/>
  <c r="E112" i="2"/>
  <c r="E110" i="2"/>
  <c r="E109" i="2"/>
  <c r="E106" i="2"/>
  <c r="E105" i="2"/>
  <c r="E104" i="2"/>
  <c r="E103" i="2"/>
  <c r="E102" i="2"/>
  <c r="E101" i="2"/>
  <c r="E100" i="2"/>
  <c r="E99" i="2"/>
  <c r="E98" i="2"/>
  <c r="E97" i="2"/>
  <c r="E95" i="2"/>
  <c r="E94" i="2"/>
  <c r="E93" i="2"/>
  <c r="E92" i="2"/>
  <c r="E89" i="2"/>
  <c r="E87" i="2"/>
  <c r="E86" i="2"/>
  <c r="E85" i="2"/>
  <c r="E84" i="2"/>
  <c r="E83" i="2"/>
  <c r="E81" i="2"/>
  <c r="E79" i="2"/>
  <c r="E78" i="2"/>
  <c r="E76" i="2"/>
  <c r="E75" i="2"/>
  <c r="E74" i="2"/>
  <c r="E73" i="2"/>
  <c r="E72" i="2"/>
  <c r="E71" i="2"/>
  <c r="E70" i="2"/>
  <c r="E69" i="2"/>
  <c r="E68" i="2"/>
  <c r="E67" i="2"/>
  <c r="E66" i="2"/>
  <c r="E63" i="2"/>
  <c r="E61" i="2"/>
  <c r="E60" i="2"/>
  <c r="E59" i="2"/>
  <c r="E58" i="2"/>
  <c r="E57" i="2"/>
  <c r="E56" i="2"/>
  <c r="E54" i="2"/>
  <c r="E53" i="2"/>
  <c r="E50" i="2"/>
  <c r="E49" i="2"/>
  <c r="E48" i="2"/>
  <c r="E28" i="2"/>
  <c r="E47" i="2"/>
  <c r="E46" i="2"/>
  <c r="E13" i="2"/>
  <c r="D166" i="4" l="1"/>
  <c r="E8" i="1" s="1"/>
  <c r="F8" i="1" s="1"/>
  <c r="D34" i="9"/>
  <c r="E9" i="1" s="1"/>
  <c r="F9" i="1" s="1"/>
  <c r="D175" i="2"/>
  <c r="E7" i="1" s="1"/>
  <c r="F7" i="1" s="1"/>
  <c r="F10" i="1" l="1"/>
  <c r="F11" i="1" s="1"/>
  <c r="F12" i="1" s="1"/>
</calcChain>
</file>

<file path=xl/sharedStrings.xml><?xml version="1.0" encoding="utf-8"?>
<sst xmlns="http://schemas.openxmlformats.org/spreadsheetml/2006/main" count="414" uniqueCount="271">
  <si>
    <t>Lp.</t>
  </si>
  <si>
    <t>Zakres zadania</t>
  </si>
  <si>
    <t>Cena jedn. netto</t>
  </si>
  <si>
    <t>Ilość</t>
  </si>
  <si>
    <t>Wartość netto</t>
  </si>
  <si>
    <t>km</t>
  </si>
  <si>
    <t>Jedn. obm.</t>
  </si>
  <si>
    <r>
      <t>100 m</t>
    </r>
    <r>
      <rPr>
        <vertAlign val="superscript"/>
        <sz val="8"/>
        <color indexed="8"/>
        <rFont val="Arial Narrow"/>
        <family val="2"/>
        <charset val="238"/>
      </rPr>
      <t>2</t>
    </r>
  </si>
  <si>
    <t>4</t>
  </si>
  <si>
    <t>5</t>
  </si>
  <si>
    <t>6</t>
  </si>
  <si>
    <t>7</t>
  </si>
  <si>
    <t>VAT (8 %)</t>
  </si>
  <si>
    <t xml:space="preserve">Nazwa ulicy </t>
  </si>
  <si>
    <r>
      <t>Długość jezdni [m</t>
    </r>
    <r>
      <rPr>
        <b/>
        <sz val="6"/>
        <color indexed="8"/>
        <rFont val="Arial Narrow"/>
        <family val="2"/>
        <charset val="238"/>
      </rPr>
      <t>]</t>
    </r>
  </si>
  <si>
    <r>
      <rPr>
        <sz val="7"/>
        <color indexed="8"/>
        <rFont val="Arial Narrow"/>
        <family val="2"/>
        <charset val="238"/>
      </rPr>
      <t>Krotność</t>
    </r>
    <r>
      <rPr>
        <sz val="5"/>
        <color indexed="8"/>
        <rFont val="Arial Narrow"/>
        <family val="2"/>
        <charset val="238"/>
      </rPr>
      <t xml:space="preserve"> zamiatania</t>
    </r>
  </si>
  <si>
    <r>
      <rPr>
        <sz val="7"/>
        <color indexed="8"/>
        <rFont val="Arial Narrow"/>
        <family val="2"/>
        <charset val="238"/>
      </rPr>
      <t>długość</t>
    </r>
    <r>
      <rPr>
        <sz val="6"/>
        <color indexed="8"/>
        <rFont val="Arial Narrow"/>
        <family val="2"/>
        <charset val="238"/>
      </rPr>
      <t xml:space="preserve"> zamiatania</t>
    </r>
    <r>
      <rPr>
        <sz val="8"/>
        <color indexed="8"/>
        <rFont val="Arial Narrow"/>
        <family val="2"/>
        <charset val="238"/>
      </rPr>
      <t xml:space="preserve"> [m]</t>
    </r>
  </si>
  <si>
    <t>1.</t>
  </si>
  <si>
    <t>ul. Krucza</t>
  </si>
  <si>
    <t>2.</t>
  </si>
  <si>
    <t>ul. Orla</t>
  </si>
  <si>
    <t>3.</t>
  </si>
  <si>
    <t>ul. Pawia</t>
  </si>
  <si>
    <t>ul. Głowackiego</t>
  </si>
  <si>
    <t>ul. Strumskiego</t>
  </si>
  <si>
    <t>ul. Żeromskiego</t>
  </si>
  <si>
    <t>ul. Żuławskiego</t>
  </si>
  <si>
    <t>ul. Piekarska</t>
  </si>
  <si>
    <t>ul. Rynek</t>
  </si>
  <si>
    <t>ul. Strażacka</t>
  </si>
  <si>
    <t xml:space="preserve">ul. Księdza Nosala </t>
  </si>
  <si>
    <t>ul. Chopina</t>
  </si>
  <si>
    <t>ul. Gawrzyłowska</t>
  </si>
  <si>
    <t>ul. Bohaterów Westerplatte</t>
  </si>
  <si>
    <t>ul. Sucharskiego</t>
  </si>
  <si>
    <t>ul. Transportowców</t>
  </si>
  <si>
    <t>ul. Raczyńskich</t>
  </si>
  <si>
    <t>ul. Łysogórska</t>
  </si>
  <si>
    <t>ul. Krasickiego</t>
  </si>
  <si>
    <t>ul. Leśna</t>
  </si>
  <si>
    <t>ul. 23 Sierpnia</t>
  </si>
  <si>
    <t>ul. Olszynowa</t>
  </si>
  <si>
    <t>ul. Traugutta</t>
  </si>
  <si>
    <t>ul. Żołędziowa</t>
  </si>
  <si>
    <t>ul. Puszkina</t>
  </si>
  <si>
    <t>ul. Kwiatkowskiego</t>
  </si>
  <si>
    <t>ul. Północna</t>
  </si>
  <si>
    <t>ul. Energetyczna</t>
  </si>
  <si>
    <t>ul. Ofiar Katynia</t>
  </si>
  <si>
    <t>ul. Grottgera</t>
  </si>
  <si>
    <t>ul. Czwartaków</t>
  </si>
  <si>
    <t>ul. Wybickiego</t>
  </si>
  <si>
    <t>ul. Głaszczki</t>
  </si>
  <si>
    <t>ul. Armii Krajowej</t>
  </si>
  <si>
    <t>ul. Lutaka</t>
  </si>
  <si>
    <t>ul. Towarnickiego</t>
  </si>
  <si>
    <t>ul. Korczaka</t>
  </si>
  <si>
    <t>ul. Wolności</t>
  </si>
  <si>
    <t>ul. Andersa</t>
  </si>
  <si>
    <t>ul. Astronautów</t>
  </si>
  <si>
    <t>ul. Braterstwa Broni</t>
  </si>
  <si>
    <t>ul. Kombatantów</t>
  </si>
  <si>
    <t>ul. Komandosów</t>
  </si>
  <si>
    <t xml:space="preserve">ul. Kwiatów Polskich </t>
  </si>
  <si>
    <t>ul. Świętej Jadwigi</t>
  </si>
  <si>
    <t xml:space="preserve">ul. Księdza Popiełuszki </t>
  </si>
  <si>
    <t xml:space="preserve">ul. Mickiewicza </t>
  </si>
  <si>
    <t>ul. Cmentarna + łącznik</t>
  </si>
  <si>
    <t>ul. Drogowców</t>
  </si>
  <si>
    <t>ul. 3 Maja</t>
  </si>
  <si>
    <t>ul. Księdza Konarskiego</t>
  </si>
  <si>
    <t>ul. Szkolna</t>
  </si>
  <si>
    <t>ul. Piłsudskiego</t>
  </si>
  <si>
    <t>ul. Słoneczna</t>
  </si>
  <si>
    <t xml:space="preserve">ul. Kosynierów Racławickich </t>
  </si>
  <si>
    <t>uliczki wokół Ratusza</t>
  </si>
  <si>
    <t>ul. Poddęby</t>
  </si>
  <si>
    <t>ul. Sportowa</t>
  </si>
  <si>
    <t>ul. Fabryczna</t>
  </si>
  <si>
    <t>ul. Kraszewskiego</t>
  </si>
  <si>
    <t xml:space="preserve">ul. Jana III Sobieskiego </t>
  </si>
  <si>
    <t>ul. Krótka</t>
  </si>
  <si>
    <t>ul. Słowackiego</t>
  </si>
  <si>
    <t>ul. Ratuszowa</t>
  </si>
  <si>
    <t>ul. Paderewskiego</t>
  </si>
  <si>
    <t>ul. Witosa</t>
  </si>
  <si>
    <t>ul. Sikorskiego</t>
  </si>
  <si>
    <t>ul. Brzegowa</t>
  </si>
  <si>
    <t>ul. Budzisz</t>
  </si>
  <si>
    <t>ul. Akademicka</t>
  </si>
  <si>
    <t>ul. Fredry</t>
  </si>
  <si>
    <t>ul. Tysiąclecia</t>
  </si>
  <si>
    <t>ul. Grunwaldzka</t>
  </si>
  <si>
    <t>ul. Bojanowskiego</t>
  </si>
  <si>
    <t>ul. Kochanowskiego</t>
  </si>
  <si>
    <t>ul. Pana Tadeusza</t>
  </si>
  <si>
    <t>ul. Szkotnia</t>
  </si>
  <si>
    <t>ul. Przemysłowa</t>
  </si>
  <si>
    <t>ul. Sienkiewicza</t>
  </si>
  <si>
    <t>ul. Tuwima</t>
  </si>
  <si>
    <t>ul. Kolejowa</t>
  </si>
  <si>
    <t>ul. Rodziny Koehlich</t>
  </si>
  <si>
    <t>ul. Staszica</t>
  </si>
  <si>
    <t>ul. Parkowa</t>
  </si>
  <si>
    <t>ul. Ogrodowa</t>
  </si>
  <si>
    <t>ul. Batorego</t>
  </si>
  <si>
    <t>ul. Żwirki i Wigury</t>
  </si>
  <si>
    <t>ul. Spacerowa</t>
  </si>
  <si>
    <t xml:space="preserve">ul. Jasna </t>
  </si>
  <si>
    <t>ul. Piękna (dwie)</t>
  </si>
  <si>
    <t>ul. Rzeczna</t>
  </si>
  <si>
    <r>
      <t>razem długość jezdni [m</t>
    </r>
    <r>
      <rPr>
        <b/>
        <sz val="8"/>
        <color indexed="8"/>
        <rFont val="Arial Narrow"/>
        <family val="2"/>
        <charset val="238"/>
      </rPr>
      <t>]</t>
    </r>
  </si>
  <si>
    <r>
      <t>Pow. chodnika [m</t>
    </r>
    <r>
      <rPr>
        <b/>
        <vertAlign val="superscript"/>
        <sz val="6"/>
        <color indexed="8"/>
        <rFont val="Arial Narrow"/>
        <family val="2"/>
        <charset val="238"/>
      </rPr>
      <t>2</t>
    </r>
    <r>
      <rPr>
        <b/>
        <sz val="6"/>
        <color indexed="8"/>
        <rFont val="Arial Narrow"/>
        <family val="2"/>
        <charset val="238"/>
      </rPr>
      <t>]</t>
    </r>
  </si>
  <si>
    <t>Krotność zamiatania</t>
  </si>
  <si>
    <r>
      <t>powierzchnia zamiatania [m</t>
    </r>
    <r>
      <rPr>
        <vertAlign val="superscript"/>
        <sz val="6"/>
        <color indexed="8"/>
        <rFont val="Arial Narrow"/>
        <family val="2"/>
        <charset val="238"/>
      </rPr>
      <t>2</t>
    </r>
    <r>
      <rPr>
        <sz val="6"/>
        <color indexed="8"/>
        <rFont val="Arial Narrow"/>
        <family val="2"/>
        <charset val="238"/>
      </rPr>
      <t>]</t>
    </r>
  </si>
  <si>
    <t>Plac Gryfitów</t>
  </si>
  <si>
    <t>Plac Solidarności</t>
  </si>
  <si>
    <t xml:space="preserve">Pozimowe zamiatanie jezdni </t>
  </si>
  <si>
    <t>ul. Sandomierska (obwodnica północna)</t>
  </si>
  <si>
    <t>Pozimowe zamiatanie jezdni</t>
  </si>
  <si>
    <t>Pozimowe zamiatanie płytek odbojowych jednostronnych</t>
  </si>
  <si>
    <t>RAZEM NETTO</t>
  </si>
  <si>
    <t>RAZEM BRUTTO</t>
  </si>
  <si>
    <t>ul. Kolejowa (chodnik + parking)</t>
  </si>
  <si>
    <t>ul. Jana III Sobieskiego</t>
  </si>
  <si>
    <t>ul. Profesora Gawrysia</t>
  </si>
  <si>
    <t>ul. Czarnieckiego</t>
  </si>
  <si>
    <t>ul. Targowa</t>
  </si>
  <si>
    <t>ul. Piaski</t>
  </si>
  <si>
    <t xml:space="preserve">ul. Orla </t>
  </si>
  <si>
    <t>ul. Pokoju</t>
  </si>
  <si>
    <t xml:space="preserve">ul. Północna </t>
  </si>
  <si>
    <t xml:space="preserve">ul. Sandomierska (obwodnica północna) </t>
  </si>
  <si>
    <t>ul. 23-Sierpnia</t>
  </si>
  <si>
    <t xml:space="preserve">ul. Żwirki wigury </t>
  </si>
  <si>
    <t xml:space="preserve">ul. Łukasiewicza </t>
  </si>
  <si>
    <t xml:space="preserve">ul. Kopernika </t>
  </si>
  <si>
    <t xml:space="preserve">ul. Żołędziowa </t>
  </si>
  <si>
    <t xml:space="preserve">ul. Królewska </t>
  </si>
  <si>
    <t>ul. Bolesława Chrobrego</t>
  </si>
  <si>
    <t>ul. Starzyńskiego</t>
  </si>
  <si>
    <t>Plac Mikołaków</t>
  </si>
  <si>
    <t>AKCJA ZIMA: ZAMIATANIE POZIMOWE</t>
  </si>
  <si>
    <t>POZIMOWE ZAMIATANIE CHODNIKÓW</t>
  </si>
  <si>
    <t>ul. Ks. Nosala</t>
  </si>
  <si>
    <t>ul. Gawrysia</t>
  </si>
  <si>
    <t>ul. R. Koelich</t>
  </si>
  <si>
    <r>
      <t>Długość                      płytki [m</t>
    </r>
    <r>
      <rPr>
        <b/>
        <sz val="6"/>
        <color indexed="8"/>
        <rFont val="Arial Narrow"/>
        <family val="2"/>
        <charset val="238"/>
      </rPr>
      <t>]</t>
    </r>
  </si>
  <si>
    <r>
      <t>razem dług. płytki odbojowej [m</t>
    </r>
    <r>
      <rPr>
        <b/>
        <sz val="8"/>
        <color indexed="8"/>
        <rFont val="Arial Narrow"/>
        <family val="2"/>
        <charset val="238"/>
      </rPr>
      <t>]</t>
    </r>
  </si>
  <si>
    <t>ul. Królewska</t>
  </si>
  <si>
    <t>Ul. Lipowa</t>
  </si>
  <si>
    <t>Serwisówki</t>
  </si>
  <si>
    <t>Wały deptak+ścieżka rowerowa</t>
  </si>
  <si>
    <t>ul. Szaley-Groele</t>
  </si>
  <si>
    <t>ul. Rzeszowska K-4</t>
  </si>
  <si>
    <t>ul. Banka</t>
  </si>
  <si>
    <t>ul. Cicha</t>
  </si>
  <si>
    <t>ul. Cisowa</t>
  </si>
  <si>
    <t>ul. Cwena</t>
  </si>
  <si>
    <t>ul. Czarneckiego</t>
  </si>
  <si>
    <t>ul. Gajowa</t>
  </si>
  <si>
    <t>ul. Grota Roweckiego</t>
  </si>
  <si>
    <t>ul. Hallera</t>
  </si>
  <si>
    <t>ul. Kopernika (kostka)</t>
  </si>
  <si>
    <t>ul. Lazarowicza - kostka</t>
  </si>
  <si>
    <t>ul. Leśna do Pesamu</t>
  </si>
  <si>
    <t>ul. Lisa</t>
  </si>
  <si>
    <t>ul. Łukasiewicza (od Krakowskiej do Północnej)</t>
  </si>
  <si>
    <t>ul. Marszałka</t>
  </si>
  <si>
    <t>ul. Przepiórcza</t>
  </si>
  <si>
    <t>ul. Ruchu Oporu</t>
  </si>
  <si>
    <t>ul. Sokola</t>
  </si>
  <si>
    <t>ul. Walecznych</t>
  </si>
  <si>
    <t>ul. Wojska Polskiego</t>
  </si>
  <si>
    <t>Schody</t>
  </si>
  <si>
    <t>Chodniki ADM</t>
  </si>
  <si>
    <t>4.</t>
  </si>
  <si>
    <t>Lisa</t>
  </si>
  <si>
    <t>Tunel</t>
  </si>
  <si>
    <t>ŚCIEŻKI ROWEROWE</t>
  </si>
  <si>
    <t>Fabryczna</t>
  </si>
  <si>
    <t>Kosynierów Racławickich</t>
  </si>
  <si>
    <t>Księdza Nosala</t>
  </si>
  <si>
    <t>Kwiatkowskiego</t>
  </si>
  <si>
    <t>Poddęby</t>
  </si>
  <si>
    <t>Sandomierska</t>
  </si>
  <si>
    <t>Słoneczna</t>
  </si>
  <si>
    <t>Transportowców</t>
  </si>
  <si>
    <t>Tysiąclecia</t>
  </si>
  <si>
    <t>5.</t>
  </si>
  <si>
    <t>6.</t>
  </si>
  <si>
    <t>7.</t>
  </si>
  <si>
    <t>8.</t>
  </si>
  <si>
    <t>9.</t>
  </si>
  <si>
    <t>10.</t>
  </si>
  <si>
    <t>11.</t>
  </si>
  <si>
    <t>ul. Graniczna</t>
  </si>
  <si>
    <t>ul. Jasna</t>
  </si>
  <si>
    <t>ul. Jesienna</t>
  </si>
  <si>
    <t>ul. Kawęczyńska</t>
  </si>
  <si>
    <t>ul. Króla Władysława Jagiełły</t>
  </si>
  <si>
    <t>ul. Króla Zygmunta Starego</t>
  </si>
  <si>
    <t>ul. Lipowa</t>
  </si>
  <si>
    <t>ul. Majora Lazarowicza</t>
  </si>
  <si>
    <t>ul. Rondo</t>
  </si>
  <si>
    <t>ul. Rzemieślnicza</t>
  </si>
  <si>
    <t>ul. Skłodowskiej</t>
  </si>
  <si>
    <t>ul. Skowronków</t>
  </si>
  <si>
    <t>ul. Wyrobka</t>
  </si>
  <si>
    <t>ul. Cmentarna</t>
  </si>
  <si>
    <t>ul. Sobieskiego</t>
  </si>
  <si>
    <t>ul. Szalay Groele</t>
  </si>
  <si>
    <t>ul. Reja</t>
  </si>
  <si>
    <t>ul. Wiosenna</t>
  </si>
  <si>
    <t>ul. Piękna</t>
  </si>
  <si>
    <t>ul. Chłodnicza</t>
  </si>
  <si>
    <t>ul. Osiedlowa</t>
  </si>
  <si>
    <t>ul. Bonara</t>
  </si>
  <si>
    <t>ul. Daszyńskiego</t>
  </si>
  <si>
    <t>ul. Cegielniana</t>
  </si>
  <si>
    <t>ul. Krasińskiego</t>
  </si>
  <si>
    <t>ul. Nowa</t>
  </si>
  <si>
    <t>ul. Pułaskiego</t>
  </si>
  <si>
    <t>Parkingi Ratusz</t>
  </si>
  <si>
    <t>ul. Saperów</t>
  </si>
  <si>
    <t>ul. Batalionów Chłopskich</t>
  </si>
  <si>
    <t>ul. Bławatowa</t>
  </si>
  <si>
    <t>ul. Powstańców W-wy</t>
  </si>
  <si>
    <t>ul. Wagnera</t>
  </si>
  <si>
    <t>parkingi Sobieskiego</t>
  </si>
  <si>
    <t>parkingi Sienkiewcza</t>
  </si>
  <si>
    <t>parkingi Tuwima</t>
  </si>
  <si>
    <t>ul. Cieplińskiego</t>
  </si>
  <si>
    <t>Pozimowe zamiatanie chodników i ścieżek rowerowych</t>
  </si>
  <si>
    <t>ul. Spółdzielcza</t>
  </si>
  <si>
    <t>ul. Ludowa</t>
  </si>
  <si>
    <t>ul. Prusa</t>
  </si>
  <si>
    <t>ul. Wyspiańskiego</t>
  </si>
  <si>
    <t>ul. Letnia</t>
  </si>
  <si>
    <t>ul. Jastrzębia</t>
  </si>
  <si>
    <t>ul. Kołłątaja</t>
  </si>
  <si>
    <t>ul. Polna</t>
  </si>
  <si>
    <t>ul. Południowa</t>
  </si>
  <si>
    <t>ul. Rolnicza</t>
  </si>
  <si>
    <t>ul. Rydla</t>
  </si>
  <si>
    <t>ul. Tetmajera</t>
  </si>
  <si>
    <t>ul. Wilgii</t>
  </si>
  <si>
    <t>ul. Wróbla</t>
  </si>
  <si>
    <t>ul. Zimowa</t>
  </si>
  <si>
    <t>ul. Powstańców Warszawy</t>
  </si>
  <si>
    <t>ul. Króla Bolesława Chrobrego</t>
  </si>
  <si>
    <t>ul. Rzemieślnicza (kostka)</t>
  </si>
  <si>
    <t>ul. Ligęzów</t>
  </si>
  <si>
    <t>12.</t>
  </si>
  <si>
    <t>Mościckiego I</t>
  </si>
  <si>
    <t>13.</t>
  </si>
  <si>
    <t>ul. Ksiedza Kołłataja</t>
  </si>
  <si>
    <t>ul. Łasaka</t>
  </si>
  <si>
    <t>Mościckiego III</t>
  </si>
  <si>
    <t>14.</t>
  </si>
  <si>
    <t>15.</t>
  </si>
  <si>
    <r>
      <t>razem powierzchnia [m</t>
    </r>
    <r>
      <rPr>
        <b/>
        <vertAlign val="superscript"/>
        <sz val="8"/>
        <color indexed="8"/>
        <rFont val="Arial Narrow"/>
        <family val="2"/>
        <charset val="238"/>
      </rPr>
      <t>2</t>
    </r>
    <r>
      <rPr>
        <b/>
        <sz val="8"/>
        <color indexed="8"/>
        <rFont val="Arial Narrow"/>
        <family val="2"/>
        <charset val="238"/>
      </rPr>
      <t>]</t>
    </r>
  </si>
  <si>
    <t>Moscickiego II (MOP)</t>
  </si>
  <si>
    <t>Metalowców (1/2)</t>
  </si>
  <si>
    <t>ul. Metalowców (1/2)</t>
  </si>
  <si>
    <t>ul. Mościckiego I</t>
  </si>
  <si>
    <t>ul. Mościckiego II (obwodnica północna)</t>
  </si>
  <si>
    <t>ul. Mościckiego III</t>
  </si>
  <si>
    <t xml:space="preserve">ul. Mościckiego III </t>
  </si>
  <si>
    <t xml:space="preserve"> ZAMIATANIE POZIMOWE  DRÓG 
w MIEŚCIE DĘBICA w roku 2024</t>
  </si>
  <si>
    <t>WYCENA OFERTOWA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</si>
</sst>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5">
    <font>
      <sz val="11"/>
      <color theme="1"/>
      <name val="Czcionka tekstu podstawowego"/>
      <family val="2"/>
      <charset val="238"/>
    </font>
    <font>
      <b/>
      <sz val="8"/>
      <color indexed="8"/>
      <name val="Arial Narrow"/>
      <family val="2"/>
      <charset val="238"/>
    </font>
    <font>
      <sz val="6"/>
      <color indexed="8"/>
      <name val="Arial Narrow"/>
      <family val="2"/>
      <charset val="238"/>
    </font>
    <font>
      <b/>
      <sz val="6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vertAlign val="superscript"/>
      <sz val="8"/>
      <color indexed="8"/>
      <name val="Arial Narrow"/>
      <family val="2"/>
      <charset val="238"/>
    </font>
    <font>
      <sz val="16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sz val="7"/>
      <color indexed="8"/>
      <name val="Arial Narrow"/>
      <family val="2"/>
      <charset val="238"/>
    </font>
    <font>
      <sz val="5"/>
      <color indexed="8"/>
      <name val="Arial Narrow"/>
      <family val="2"/>
      <charset val="238"/>
    </font>
    <font>
      <sz val="8"/>
      <name val="Arial Narrow"/>
      <family val="2"/>
      <charset val="238"/>
    </font>
    <font>
      <b/>
      <vertAlign val="superscript"/>
      <sz val="6"/>
      <color indexed="8"/>
      <name val="Arial Narrow"/>
      <family val="2"/>
      <charset val="238"/>
    </font>
    <font>
      <b/>
      <vertAlign val="superscript"/>
      <sz val="8"/>
      <color indexed="8"/>
      <name val="Arial Narrow"/>
      <family val="2"/>
      <charset val="238"/>
    </font>
    <font>
      <vertAlign val="superscript"/>
      <sz val="6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6"/>
      <color rgb="FF000000"/>
      <name val="Arial Narrow"/>
      <family val="2"/>
      <charset val="238"/>
    </font>
    <font>
      <b/>
      <sz val="6"/>
      <color rgb="FF000000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5"/>
      <color theme="1"/>
      <name val="Arial Narrow"/>
      <family val="2"/>
      <charset val="238"/>
    </font>
    <font>
      <sz val="8"/>
      <name val="Czcionka tekstu podstawowego"/>
      <family val="2"/>
      <charset val="238"/>
    </font>
    <font>
      <b/>
      <sz val="14"/>
      <name val="Arial Narrow"/>
      <family val="2"/>
      <charset val="238"/>
    </font>
    <font>
      <b/>
      <sz val="18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 indent="1"/>
    </xf>
    <xf numFmtId="0" fontId="22" fillId="0" borderId="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1" xfId="0" applyNumberFormat="1" applyFont="1" applyBorder="1" applyAlignment="1">
      <alignment vertical="center" wrapText="1"/>
    </xf>
    <xf numFmtId="4" fontId="19" fillId="3" borderId="1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right" vertical="center" wrapText="1"/>
    </xf>
    <xf numFmtId="4" fontId="28" fillId="0" borderId="1" xfId="0" applyNumberFormat="1" applyFont="1" applyBorder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right" vertical="center"/>
    </xf>
    <xf numFmtId="0" fontId="21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4" fontId="19" fillId="0" borderId="0" xfId="0" applyNumberFormat="1" applyFont="1" applyAlignment="1">
      <alignment vertical="center" wrapText="1"/>
    </xf>
    <xf numFmtId="4" fontId="27" fillId="5" borderId="3" xfId="0" applyNumberFormat="1" applyFont="1" applyFill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4" fontId="27" fillId="0" borderId="9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/>
    <xf numFmtId="4" fontId="27" fillId="0" borderId="2" xfId="0" applyNumberFormat="1" applyFont="1" applyBorder="1" applyAlignment="1">
      <alignment horizontal="right" vertical="center"/>
    </xf>
    <xf numFmtId="0" fontId="12" fillId="0" borderId="3" xfId="0" applyFont="1" applyBorder="1"/>
    <xf numFmtId="4" fontId="12" fillId="0" borderId="3" xfId="0" applyNumberFormat="1" applyFont="1" applyBorder="1" applyAlignment="1">
      <alignment horizontal="right" vertical="center"/>
    </xf>
    <xf numFmtId="0" fontId="27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4" fontId="27" fillId="0" borderId="8" xfId="0" applyNumberFormat="1" applyFont="1" applyBorder="1" applyAlignment="1">
      <alignment horizontal="right" vertical="center"/>
    </xf>
    <xf numFmtId="0" fontId="27" fillId="0" borderId="3" xfId="0" applyFont="1" applyBorder="1"/>
    <xf numFmtId="0" fontId="27" fillId="0" borderId="3" xfId="0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vertical="center" wrapText="1"/>
    </xf>
    <xf numFmtId="0" fontId="27" fillId="0" borderId="6" xfId="0" applyFont="1" applyBorder="1" applyAlignment="1">
      <alignment vertical="center"/>
    </xf>
    <xf numFmtId="4" fontId="27" fillId="0" borderId="6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27" fillId="0" borderId="6" xfId="0" applyFont="1" applyBorder="1" applyAlignment="1">
      <alignment vertical="center" wrapText="1"/>
    </xf>
    <xf numFmtId="0" fontId="27" fillId="0" borderId="8" xfId="0" applyFont="1" applyBorder="1"/>
    <xf numFmtId="0" fontId="12" fillId="0" borderId="8" xfId="0" applyFont="1" applyBorder="1"/>
    <xf numFmtId="4" fontId="12" fillId="0" borderId="8" xfId="0" applyNumberFormat="1" applyFont="1" applyBorder="1" applyAlignment="1">
      <alignment horizontal="right" vertical="center"/>
    </xf>
    <xf numFmtId="0" fontId="27" fillId="0" borderId="8" xfId="0" applyFont="1" applyBorder="1" applyAlignment="1">
      <alignment horizontal="left" vertical="center"/>
    </xf>
    <xf numFmtId="0" fontId="27" fillId="0" borderId="10" xfId="0" applyFont="1" applyBorder="1"/>
    <xf numFmtId="0" fontId="27" fillId="0" borderId="7" xfId="0" applyFont="1" applyBorder="1"/>
    <xf numFmtId="0" fontId="12" fillId="0" borderId="1" xfId="0" applyFont="1" applyBorder="1"/>
    <xf numFmtId="4" fontId="12" fillId="0" borderId="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wrapText="1"/>
    </xf>
    <xf numFmtId="4" fontId="12" fillId="0" borderId="8" xfId="0" applyNumberFormat="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left" vertical="center" wrapText="1"/>
    </xf>
    <xf numFmtId="4" fontId="12" fillId="5" borderId="16" xfId="0" applyNumberFormat="1" applyFont="1" applyFill="1" applyBorder="1" applyAlignment="1">
      <alignment vertical="center" wrapText="1"/>
    </xf>
    <xf numFmtId="3" fontId="27" fillId="0" borderId="6" xfId="0" applyNumberFormat="1" applyFont="1" applyBorder="1" applyAlignment="1">
      <alignment horizontal="center" vertical="center" wrapText="1"/>
    </xf>
    <xf numFmtId="4" fontId="27" fillId="0" borderId="6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/>
    <xf numFmtId="0" fontId="27" fillId="0" borderId="1" xfId="0" applyFont="1" applyBorder="1" applyAlignment="1">
      <alignment horizontal="left" vertical="center" wrapText="1"/>
    </xf>
    <xf numFmtId="4" fontId="27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center" vertical="center" wrapText="1"/>
    </xf>
    <xf numFmtId="0" fontId="17" fillId="0" borderId="9" xfId="0" applyFont="1" applyBorder="1"/>
    <xf numFmtId="4" fontId="26" fillId="0" borderId="4" xfId="0" applyNumberFormat="1" applyFont="1" applyBorder="1" applyAlignment="1">
      <alignment horizontal="center" vertical="center" wrapText="1"/>
    </xf>
    <xf numFmtId="4" fontId="17" fillId="0" borderId="9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 horizontal="center" vertical="center" wrapText="1"/>
    </xf>
    <xf numFmtId="0" fontId="31" fillId="0" borderId="14" xfId="0" applyFont="1" applyBorder="1"/>
    <xf numFmtId="3" fontId="27" fillId="0" borderId="4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center" vertical="center" textRotation="90" wrapText="1"/>
    </xf>
    <xf numFmtId="3" fontId="31" fillId="0" borderId="4" xfId="0" applyNumberFormat="1" applyFont="1" applyBorder="1" applyAlignment="1">
      <alignment horizontal="center" vertical="center" textRotation="90" wrapText="1"/>
    </xf>
    <xf numFmtId="0" fontId="31" fillId="0" borderId="9" xfId="0" applyFont="1" applyBorder="1"/>
    <xf numFmtId="0" fontId="29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0" fillId="3" borderId="11" xfId="0" applyFont="1" applyFill="1" applyBorder="1" applyAlignment="1">
      <alignment horizontal="right" vertical="center" wrapText="1"/>
    </xf>
    <xf numFmtId="0" fontId="30" fillId="3" borderId="12" xfId="0" applyFont="1" applyFill="1" applyBorder="1" applyAlignment="1">
      <alignment horizontal="right" vertical="center" wrapText="1"/>
    </xf>
    <xf numFmtId="0" fontId="30" fillId="3" borderId="13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0" fillId="3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view="pageBreakPreview" topLeftCell="A150" zoomScale="175" zoomScaleNormal="150" zoomScaleSheetLayoutView="175" workbookViewId="0">
      <selection activeCell="B120" sqref="B120"/>
    </sheetView>
  </sheetViews>
  <sheetFormatPr defaultColWidth="9" defaultRowHeight="12"/>
  <cols>
    <col min="1" max="1" width="2.5" style="16" bestFit="1" customWidth="1"/>
    <col min="2" max="2" width="24.625" style="27" customWidth="1"/>
    <col min="3" max="3" width="8" style="28" bestFit="1" customWidth="1"/>
    <col min="4" max="4" width="7.75" style="29" bestFit="1" customWidth="1"/>
    <col min="5" max="5" width="6.25" style="30" bestFit="1" customWidth="1"/>
    <col min="6" max="16384" width="9" style="16"/>
  </cols>
  <sheetData>
    <row r="1" spans="1:9" ht="12.75">
      <c r="A1" s="118" t="s">
        <v>142</v>
      </c>
      <c r="B1" s="118"/>
      <c r="C1" s="118"/>
      <c r="D1" s="118"/>
      <c r="E1" s="118"/>
    </row>
    <row r="2" spans="1:9" ht="12.75">
      <c r="A2" s="17"/>
      <c r="B2" s="17"/>
      <c r="C2" s="18"/>
      <c r="D2" s="17"/>
      <c r="E2" s="17"/>
    </row>
    <row r="3" spans="1:9" s="20" customFormat="1" ht="12.75">
      <c r="A3" s="119" t="s">
        <v>117</v>
      </c>
      <c r="B3" s="120"/>
      <c r="C3" s="120"/>
      <c r="D3" s="120"/>
      <c r="E3" s="121"/>
      <c r="F3" s="19"/>
      <c r="G3" s="19"/>
      <c r="H3" s="19"/>
      <c r="I3" s="19"/>
    </row>
    <row r="4" spans="1:9">
      <c r="A4" s="122" t="s">
        <v>0</v>
      </c>
      <c r="B4" s="122" t="s">
        <v>13</v>
      </c>
      <c r="C4" s="124" t="s">
        <v>14</v>
      </c>
      <c r="D4" s="126" t="s">
        <v>15</v>
      </c>
      <c r="E4" s="128" t="s">
        <v>16</v>
      </c>
      <c r="F4" s="21"/>
    </row>
    <row r="5" spans="1:9">
      <c r="A5" s="123"/>
      <c r="B5" s="123"/>
      <c r="C5" s="125"/>
      <c r="D5" s="127"/>
      <c r="E5" s="123"/>
    </row>
    <row r="6" spans="1:9" s="24" customFormat="1" ht="12.75">
      <c r="A6" s="82">
        <v>1</v>
      </c>
      <c r="B6" s="53" t="s">
        <v>151</v>
      </c>
      <c r="C6" s="54">
        <v>5872</v>
      </c>
      <c r="D6" s="22">
        <v>0</v>
      </c>
      <c r="E6" s="23">
        <f t="shared" ref="E6:E8" si="0">C6*D6</f>
        <v>0</v>
      </c>
    </row>
    <row r="7" spans="1:9" s="24" customFormat="1" ht="12.75">
      <c r="A7" s="83">
        <v>2</v>
      </c>
      <c r="B7" s="55" t="s">
        <v>178</v>
      </c>
      <c r="C7" s="56">
        <v>177</v>
      </c>
      <c r="D7" s="22">
        <v>1</v>
      </c>
      <c r="E7" s="25">
        <f t="shared" si="0"/>
        <v>177</v>
      </c>
    </row>
    <row r="8" spans="1:9" s="24" customFormat="1" ht="12.75">
      <c r="A8" s="82">
        <v>3</v>
      </c>
      <c r="B8" s="46" t="s">
        <v>40</v>
      </c>
      <c r="C8" s="45">
        <v>750</v>
      </c>
      <c r="D8" s="22">
        <v>1</v>
      </c>
      <c r="E8" s="25">
        <f t="shared" si="0"/>
        <v>750</v>
      </c>
    </row>
    <row r="9" spans="1:9" s="24" customFormat="1" ht="12.75">
      <c r="A9" s="83">
        <v>4</v>
      </c>
      <c r="B9" s="57" t="s">
        <v>69</v>
      </c>
      <c r="C9" s="45">
        <v>640</v>
      </c>
      <c r="D9" s="22">
        <v>1</v>
      </c>
      <c r="E9" s="25">
        <f t="shared" ref="E9:E40" si="1">C9*D9</f>
        <v>640</v>
      </c>
    </row>
    <row r="10" spans="1:9" s="24" customFormat="1" ht="12.75">
      <c r="A10" s="82">
        <v>5</v>
      </c>
      <c r="B10" s="57" t="s">
        <v>89</v>
      </c>
      <c r="C10" s="45">
        <v>516</v>
      </c>
      <c r="D10" s="22">
        <v>1</v>
      </c>
      <c r="E10" s="25">
        <f t="shared" si="1"/>
        <v>516</v>
      </c>
    </row>
    <row r="11" spans="1:9" s="24" customFormat="1" ht="12.75">
      <c r="A11" s="83">
        <v>6</v>
      </c>
      <c r="B11" s="46" t="s">
        <v>58</v>
      </c>
      <c r="C11" s="45">
        <v>70</v>
      </c>
      <c r="D11" s="22">
        <v>1</v>
      </c>
      <c r="E11" s="25">
        <f t="shared" si="1"/>
        <v>70</v>
      </c>
    </row>
    <row r="12" spans="1:9" s="24" customFormat="1" ht="12.75">
      <c r="A12" s="82">
        <v>7</v>
      </c>
      <c r="B12" s="46" t="s">
        <v>53</v>
      </c>
      <c r="C12" s="45">
        <v>220</v>
      </c>
      <c r="D12" s="22">
        <v>1</v>
      </c>
      <c r="E12" s="25">
        <f t="shared" si="1"/>
        <v>220</v>
      </c>
    </row>
    <row r="13" spans="1:9" s="24" customFormat="1" ht="12.75">
      <c r="A13" s="83">
        <v>8</v>
      </c>
      <c r="B13" s="46" t="s">
        <v>59</v>
      </c>
      <c r="C13" s="45">
        <v>65</v>
      </c>
      <c r="D13" s="22">
        <v>1</v>
      </c>
      <c r="E13" s="25">
        <f t="shared" si="1"/>
        <v>65</v>
      </c>
    </row>
    <row r="14" spans="1:9" s="24" customFormat="1" ht="12.75">
      <c r="A14" s="82">
        <v>9</v>
      </c>
      <c r="B14" s="58" t="s">
        <v>155</v>
      </c>
      <c r="C14" s="59">
        <v>85</v>
      </c>
      <c r="D14" s="22">
        <v>1</v>
      </c>
      <c r="E14" s="25">
        <f t="shared" si="1"/>
        <v>85</v>
      </c>
    </row>
    <row r="15" spans="1:9" s="24" customFormat="1" ht="12.75">
      <c r="A15" s="83">
        <v>10</v>
      </c>
      <c r="B15" s="58" t="s">
        <v>225</v>
      </c>
      <c r="C15" s="59">
        <v>180</v>
      </c>
      <c r="D15" s="22">
        <v>1</v>
      </c>
      <c r="E15" s="25">
        <f t="shared" si="1"/>
        <v>180</v>
      </c>
    </row>
    <row r="16" spans="1:9" s="24" customFormat="1" ht="12.75">
      <c r="A16" s="82">
        <v>11</v>
      </c>
      <c r="B16" s="57" t="s">
        <v>105</v>
      </c>
      <c r="C16" s="45">
        <v>235</v>
      </c>
      <c r="D16" s="22">
        <v>1</v>
      </c>
      <c r="E16" s="25">
        <f t="shared" si="1"/>
        <v>235</v>
      </c>
    </row>
    <row r="17" spans="1:5" s="24" customFormat="1" ht="12.75">
      <c r="A17" s="83">
        <v>12</v>
      </c>
      <c r="B17" s="57" t="s">
        <v>226</v>
      </c>
      <c r="C17" s="45">
        <v>136</v>
      </c>
      <c r="D17" s="22">
        <v>1</v>
      </c>
      <c r="E17" s="25">
        <f t="shared" si="1"/>
        <v>136</v>
      </c>
    </row>
    <row r="18" spans="1:5" s="24" customFormat="1" ht="12.75">
      <c r="A18" s="82">
        <v>13</v>
      </c>
      <c r="B18" s="60" t="s">
        <v>33</v>
      </c>
      <c r="C18" s="45">
        <v>113</v>
      </c>
      <c r="D18" s="22">
        <v>1</v>
      </c>
      <c r="E18" s="25">
        <f t="shared" si="1"/>
        <v>113</v>
      </c>
    </row>
    <row r="19" spans="1:5" s="24" customFormat="1" ht="12.75">
      <c r="A19" s="83">
        <v>14</v>
      </c>
      <c r="B19" s="57" t="s">
        <v>93</v>
      </c>
      <c r="C19" s="45">
        <v>410</v>
      </c>
      <c r="D19" s="22">
        <v>1</v>
      </c>
      <c r="E19" s="25">
        <f t="shared" si="1"/>
        <v>410</v>
      </c>
    </row>
    <row r="20" spans="1:5" s="24" customFormat="1" ht="12.75">
      <c r="A20" s="82">
        <v>15</v>
      </c>
      <c r="B20" s="60" t="s">
        <v>217</v>
      </c>
      <c r="C20" s="45">
        <v>180</v>
      </c>
      <c r="D20" s="22">
        <v>1</v>
      </c>
      <c r="E20" s="25">
        <f t="shared" si="1"/>
        <v>180</v>
      </c>
    </row>
    <row r="21" spans="1:5" s="24" customFormat="1" ht="12.75">
      <c r="A21" s="83">
        <v>16</v>
      </c>
      <c r="B21" s="57" t="s">
        <v>60</v>
      </c>
      <c r="C21" s="45">
        <v>67</v>
      </c>
      <c r="D21" s="22">
        <v>1</v>
      </c>
      <c r="E21" s="25">
        <f t="shared" si="1"/>
        <v>67</v>
      </c>
    </row>
    <row r="22" spans="1:5" s="24" customFormat="1" ht="12.75">
      <c r="A22" s="82">
        <v>17</v>
      </c>
      <c r="B22" s="57" t="s">
        <v>87</v>
      </c>
      <c r="C22" s="45">
        <v>970</v>
      </c>
      <c r="D22" s="22">
        <v>1</v>
      </c>
      <c r="E22" s="25">
        <f t="shared" si="1"/>
        <v>970</v>
      </c>
    </row>
    <row r="23" spans="1:5" s="24" customFormat="1" ht="12.75">
      <c r="A23" s="83">
        <v>18</v>
      </c>
      <c r="B23" s="61" t="s">
        <v>88</v>
      </c>
      <c r="C23" s="62">
        <v>1040</v>
      </c>
      <c r="D23" s="22">
        <v>1</v>
      </c>
      <c r="E23" s="25">
        <f t="shared" si="1"/>
        <v>1040</v>
      </c>
    </row>
    <row r="24" spans="1:5" s="24" customFormat="1" ht="12.75">
      <c r="A24" s="82">
        <v>19</v>
      </c>
      <c r="B24" s="57" t="s">
        <v>219</v>
      </c>
      <c r="C24" s="45">
        <v>250</v>
      </c>
      <c r="D24" s="22">
        <v>1</v>
      </c>
      <c r="E24" s="25">
        <f t="shared" si="1"/>
        <v>250</v>
      </c>
    </row>
    <row r="25" spans="1:5" s="24" customFormat="1" ht="12.75">
      <c r="A25" s="83">
        <v>20</v>
      </c>
      <c r="B25" s="63" t="s">
        <v>215</v>
      </c>
      <c r="C25" s="45">
        <v>380</v>
      </c>
      <c r="D25" s="22">
        <v>1</v>
      </c>
      <c r="E25" s="25">
        <f t="shared" si="1"/>
        <v>380</v>
      </c>
    </row>
    <row r="26" spans="1:5" s="24" customFormat="1" ht="12.75">
      <c r="A26" s="82">
        <v>21</v>
      </c>
      <c r="B26" s="64" t="s">
        <v>31</v>
      </c>
      <c r="C26" s="45">
        <v>510</v>
      </c>
      <c r="D26" s="22">
        <v>1</v>
      </c>
      <c r="E26" s="25">
        <f t="shared" si="1"/>
        <v>510</v>
      </c>
    </row>
    <row r="27" spans="1:5" s="24" customFormat="1" ht="12.75">
      <c r="A27" s="83">
        <v>22</v>
      </c>
      <c r="B27" s="58" t="s">
        <v>156</v>
      </c>
      <c r="C27" s="56">
        <v>410</v>
      </c>
      <c r="D27" s="22">
        <v>1</v>
      </c>
      <c r="E27" s="25">
        <f t="shared" si="1"/>
        <v>410</v>
      </c>
    </row>
    <row r="28" spans="1:5" s="24" customFormat="1" ht="12.75">
      <c r="A28" s="82">
        <v>23</v>
      </c>
      <c r="B28" s="58" t="s">
        <v>232</v>
      </c>
      <c r="C28" s="56">
        <v>440</v>
      </c>
      <c r="D28" s="22">
        <v>1</v>
      </c>
      <c r="E28" s="44">
        <f t="shared" si="1"/>
        <v>440</v>
      </c>
    </row>
    <row r="29" spans="1:5" s="24" customFormat="1" ht="12.75">
      <c r="A29" s="83">
        <v>24</v>
      </c>
      <c r="B29" s="58" t="s">
        <v>157</v>
      </c>
      <c r="C29" s="56">
        <v>100</v>
      </c>
      <c r="D29" s="22">
        <v>1</v>
      </c>
      <c r="E29" s="25">
        <f t="shared" si="1"/>
        <v>100</v>
      </c>
    </row>
    <row r="30" spans="1:5" s="24" customFormat="1" ht="12.75">
      <c r="A30" s="82">
        <v>25</v>
      </c>
      <c r="B30" s="57" t="s">
        <v>67</v>
      </c>
      <c r="C30" s="45">
        <v>2485</v>
      </c>
      <c r="D30" s="22">
        <v>1</v>
      </c>
      <c r="E30" s="25">
        <f t="shared" si="1"/>
        <v>2485</v>
      </c>
    </row>
    <row r="31" spans="1:5" s="24" customFormat="1" ht="12.75">
      <c r="A31" s="83">
        <v>26</v>
      </c>
      <c r="B31" s="58" t="s">
        <v>158</v>
      </c>
      <c r="C31" s="56">
        <v>220</v>
      </c>
      <c r="D31" s="22">
        <v>1</v>
      </c>
      <c r="E31" s="25">
        <f t="shared" si="1"/>
        <v>220</v>
      </c>
    </row>
    <row r="32" spans="1:5" s="24" customFormat="1" ht="12.75">
      <c r="A32" s="82">
        <v>27</v>
      </c>
      <c r="B32" s="63" t="s">
        <v>159</v>
      </c>
      <c r="C32" s="45">
        <v>280</v>
      </c>
      <c r="D32" s="22">
        <v>1</v>
      </c>
      <c r="E32" s="25">
        <f t="shared" si="1"/>
        <v>280</v>
      </c>
    </row>
    <row r="33" spans="1:5" s="24" customFormat="1" ht="12.75">
      <c r="A33" s="83">
        <v>28</v>
      </c>
      <c r="B33" s="46" t="s">
        <v>50</v>
      </c>
      <c r="C33" s="45">
        <v>365</v>
      </c>
      <c r="D33" s="22">
        <v>1</v>
      </c>
      <c r="E33" s="25">
        <f t="shared" si="1"/>
        <v>365</v>
      </c>
    </row>
    <row r="34" spans="1:5" s="24" customFormat="1" ht="12.75">
      <c r="A34" s="82">
        <v>29</v>
      </c>
      <c r="B34" s="46" t="s">
        <v>218</v>
      </c>
      <c r="C34" s="45">
        <v>95</v>
      </c>
      <c r="D34" s="22">
        <v>1</v>
      </c>
      <c r="E34" s="25">
        <f t="shared" si="1"/>
        <v>95</v>
      </c>
    </row>
    <row r="35" spans="1:5" s="24" customFormat="1" ht="12.75">
      <c r="A35" s="83">
        <v>30</v>
      </c>
      <c r="B35" s="46" t="s">
        <v>68</v>
      </c>
      <c r="C35" s="45">
        <v>530</v>
      </c>
      <c r="D35" s="22">
        <v>1</v>
      </c>
      <c r="E35" s="25">
        <f t="shared" si="1"/>
        <v>530</v>
      </c>
    </row>
    <row r="36" spans="1:5" s="24" customFormat="1" ht="12.75">
      <c r="A36" s="82">
        <v>31</v>
      </c>
      <c r="B36" s="46" t="s">
        <v>47</v>
      </c>
      <c r="C36" s="45">
        <v>460</v>
      </c>
      <c r="D36" s="22">
        <v>1</v>
      </c>
      <c r="E36" s="25">
        <f t="shared" si="1"/>
        <v>460</v>
      </c>
    </row>
    <row r="37" spans="1:5" s="24" customFormat="1" ht="12.75">
      <c r="A37" s="83">
        <v>32</v>
      </c>
      <c r="B37" s="57" t="s">
        <v>78</v>
      </c>
      <c r="C37" s="45">
        <v>1240</v>
      </c>
      <c r="D37" s="22">
        <v>1</v>
      </c>
      <c r="E37" s="25">
        <f t="shared" si="1"/>
        <v>1240</v>
      </c>
    </row>
    <row r="38" spans="1:5" s="24" customFormat="1" ht="12.75">
      <c r="A38" s="82">
        <v>33</v>
      </c>
      <c r="B38" s="57" t="s">
        <v>90</v>
      </c>
      <c r="C38" s="45">
        <v>300</v>
      </c>
      <c r="D38" s="22">
        <v>1</v>
      </c>
      <c r="E38" s="25">
        <f t="shared" si="1"/>
        <v>300</v>
      </c>
    </row>
    <row r="39" spans="1:5" s="24" customFormat="1" ht="12.75">
      <c r="A39" s="83">
        <v>34</v>
      </c>
      <c r="B39" s="58" t="s">
        <v>160</v>
      </c>
      <c r="C39" s="56">
        <v>562</v>
      </c>
      <c r="D39" s="22">
        <v>1</v>
      </c>
      <c r="E39" s="25">
        <f t="shared" si="1"/>
        <v>562</v>
      </c>
    </row>
    <row r="40" spans="1:5" s="24" customFormat="1" ht="12.75">
      <c r="A40" s="82">
        <v>35</v>
      </c>
      <c r="B40" s="65" t="s">
        <v>145</v>
      </c>
      <c r="C40" s="66">
        <v>300</v>
      </c>
      <c r="D40" s="22">
        <v>1</v>
      </c>
      <c r="E40" s="25">
        <f t="shared" si="1"/>
        <v>300</v>
      </c>
    </row>
    <row r="41" spans="1:5" ht="12.75">
      <c r="A41" s="83">
        <v>36</v>
      </c>
      <c r="B41" s="67" t="s">
        <v>32</v>
      </c>
      <c r="C41" s="54">
        <v>1160</v>
      </c>
      <c r="D41" s="22">
        <v>1</v>
      </c>
      <c r="E41" s="25">
        <f t="shared" ref="E41:E72" si="2">C41*D41</f>
        <v>1160</v>
      </c>
    </row>
    <row r="42" spans="1:5" ht="12.75">
      <c r="A42" s="82">
        <v>37</v>
      </c>
      <c r="B42" s="68" t="s">
        <v>52</v>
      </c>
      <c r="C42" s="69">
        <v>118</v>
      </c>
      <c r="D42" s="22">
        <v>1</v>
      </c>
      <c r="E42" s="25">
        <f t="shared" si="2"/>
        <v>118</v>
      </c>
    </row>
    <row r="43" spans="1:5" s="24" customFormat="1" ht="12.75">
      <c r="A43" s="83">
        <v>38</v>
      </c>
      <c r="B43" s="64" t="s">
        <v>23</v>
      </c>
      <c r="C43" s="45">
        <v>1050</v>
      </c>
      <c r="D43" s="22">
        <v>1</v>
      </c>
      <c r="E43" s="25">
        <f t="shared" si="2"/>
        <v>1050</v>
      </c>
    </row>
    <row r="44" spans="1:5" s="24" customFormat="1" ht="12.75">
      <c r="A44" s="82">
        <v>39</v>
      </c>
      <c r="B44" s="58" t="s">
        <v>196</v>
      </c>
      <c r="C44" s="59">
        <v>149</v>
      </c>
      <c r="D44" s="22">
        <v>1</v>
      </c>
      <c r="E44" s="44">
        <f t="shared" si="2"/>
        <v>149</v>
      </c>
    </row>
    <row r="45" spans="1:5" s="24" customFormat="1" ht="12.75">
      <c r="A45" s="83">
        <v>40</v>
      </c>
      <c r="B45" s="58" t="s">
        <v>161</v>
      </c>
      <c r="C45" s="59">
        <v>85</v>
      </c>
      <c r="D45" s="22">
        <v>1</v>
      </c>
      <c r="E45" s="44">
        <f t="shared" si="2"/>
        <v>85</v>
      </c>
    </row>
    <row r="46" spans="1:5" s="24" customFormat="1" ht="12.75">
      <c r="A46" s="82">
        <v>41</v>
      </c>
      <c r="B46" s="46" t="s">
        <v>49</v>
      </c>
      <c r="C46" s="45">
        <v>160</v>
      </c>
      <c r="D46" s="22">
        <v>1</v>
      </c>
      <c r="E46" s="44">
        <f t="shared" si="2"/>
        <v>160</v>
      </c>
    </row>
    <row r="47" spans="1:5" s="24" customFormat="1" ht="12.75">
      <c r="A47" s="83">
        <v>42</v>
      </c>
      <c r="B47" s="57" t="s">
        <v>92</v>
      </c>
      <c r="C47" s="45">
        <v>570</v>
      </c>
      <c r="D47" s="22">
        <v>1</v>
      </c>
      <c r="E47" s="44">
        <f t="shared" si="2"/>
        <v>570</v>
      </c>
    </row>
    <row r="48" spans="1:5" s="24" customFormat="1" ht="12.75">
      <c r="A48" s="82">
        <v>43</v>
      </c>
      <c r="B48" s="58" t="s">
        <v>162</v>
      </c>
      <c r="C48" s="59">
        <v>85</v>
      </c>
      <c r="D48" s="22">
        <v>1</v>
      </c>
      <c r="E48" s="44">
        <f t="shared" si="2"/>
        <v>85</v>
      </c>
    </row>
    <row r="49" spans="1:5" s="24" customFormat="1" ht="12.75">
      <c r="A49" s="83">
        <v>44</v>
      </c>
      <c r="B49" s="57" t="s">
        <v>80</v>
      </c>
      <c r="C49" s="45">
        <v>420</v>
      </c>
      <c r="D49" s="22">
        <v>1</v>
      </c>
      <c r="E49" s="44">
        <f t="shared" si="2"/>
        <v>420</v>
      </c>
    </row>
    <row r="50" spans="1:5" s="24" customFormat="1" ht="12.75">
      <c r="A50" s="82">
        <v>45</v>
      </c>
      <c r="B50" s="57" t="s">
        <v>108</v>
      </c>
      <c r="C50" s="45">
        <v>150</v>
      </c>
      <c r="D50" s="22">
        <v>1</v>
      </c>
      <c r="E50" s="44">
        <f t="shared" si="2"/>
        <v>150</v>
      </c>
    </row>
    <row r="51" spans="1:5" s="24" customFormat="1" ht="12.75">
      <c r="A51" s="83">
        <v>46</v>
      </c>
      <c r="B51" s="55" t="s">
        <v>239</v>
      </c>
      <c r="C51" s="56">
        <v>130</v>
      </c>
      <c r="D51" s="22">
        <v>1</v>
      </c>
      <c r="E51" s="25">
        <f t="shared" si="2"/>
        <v>130</v>
      </c>
    </row>
    <row r="52" spans="1:5" s="24" customFormat="1" ht="12.75">
      <c r="A52" s="82">
        <v>47</v>
      </c>
      <c r="B52" s="63" t="s">
        <v>198</v>
      </c>
      <c r="C52" s="45">
        <v>75</v>
      </c>
      <c r="D52" s="22">
        <v>1</v>
      </c>
      <c r="E52" s="25">
        <f t="shared" si="2"/>
        <v>75</v>
      </c>
    </row>
    <row r="53" spans="1:5" s="24" customFormat="1" ht="12.75">
      <c r="A53" s="83">
        <v>48</v>
      </c>
      <c r="B53" s="57" t="s">
        <v>94</v>
      </c>
      <c r="C53" s="45">
        <v>230</v>
      </c>
      <c r="D53" s="22">
        <v>1</v>
      </c>
      <c r="E53" s="44">
        <f t="shared" si="2"/>
        <v>230</v>
      </c>
    </row>
    <row r="54" spans="1:5" s="24" customFormat="1" ht="12.75">
      <c r="A54" s="82">
        <v>49</v>
      </c>
      <c r="B54" s="57" t="s">
        <v>100</v>
      </c>
      <c r="C54" s="45">
        <v>485</v>
      </c>
      <c r="D54" s="22">
        <v>1</v>
      </c>
      <c r="E54" s="44">
        <f t="shared" si="2"/>
        <v>485</v>
      </c>
    </row>
    <row r="55" spans="1:5" s="24" customFormat="1" ht="12.75">
      <c r="A55" s="83">
        <v>50</v>
      </c>
      <c r="B55" s="55" t="s">
        <v>240</v>
      </c>
      <c r="C55" s="56">
        <v>515</v>
      </c>
      <c r="D55" s="22">
        <v>1</v>
      </c>
      <c r="E55" s="25">
        <f t="shared" si="2"/>
        <v>515</v>
      </c>
    </row>
    <row r="56" spans="1:5" s="24" customFormat="1" ht="12.75">
      <c r="A56" s="82">
        <v>51</v>
      </c>
      <c r="B56" s="46" t="s">
        <v>62</v>
      </c>
      <c r="C56" s="45">
        <v>60</v>
      </c>
      <c r="D56" s="22">
        <v>1</v>
      </c>
      <c r="E56" s="44">
        <f t="shared" si="2"/>
        <v>60</v>
      </c>
    </row>
    <row r="57" spans="1:5" s="24" customFormat="1" ht="12.75">
      <c r="A57" s="83">
        <v>52</v>
      </c>
      <c r="B57" s="72" t="s">
        <v>61</v>
      </c>
      <c r="C57" s="62">
        <v>90</v>
      </c>
      <c r="D57" s="22">
        <v>1</v>
      </c>
      <c r="E57" s="44">
        <f t="shared" si="2"/>
        <v>90</v>
      </c>
    </row>
    <row r="58" spans="1:5" s="24" customFormat="1" ht="12.75">
      <c r="A58" s="82">
        <v>53</v>
      </c>
      <c r="B58" s="58" t="s">
        <v>163</v>
      </c>
      <c r="C58" s="59">
        <v>650</v>
      </c>
      <c r="D58" s="22">
        <v>1</v>
      </c>
      <c r="E58" s="44">
        <f t="shared" si="2"/>
        <v>650</v>
      </c>
    </row>
    <row r="59" spans="1:5" s="24" customFormat="1" ht="12.75">
      <c r="A59" s="83">
        <v>54</v>
      </c>
      <c r="B59" s="46" t="s">
        <v>56</v>
      </c>
      <c r="C59" s="45">
        <v>280</v>
      </c>
      <c r="D59" s="22">
        <v>1</v>
      </c>
      <c r="E59" s="44">
        <f t="shared" si="2"/>
        <v>280</v>
      </c>
    </row>
    <row r="60" spans="1:5" s="24" customFormat="1" ht="12.75">
      <c r="A60" s="82">
        <v>55</v>
      </c>
      <c r="B60" s="57" t="s">
        <v>74</v>
      </c>
      <c r="C60" s="45">
        <v>1990</v>
      </c>
      <c r="D60" s="22">
        <v>1</v>
      </c>
      <c r="E60" s="44">
        <f t="shared" si="2"/>
        <v>1990</v>
      </c>
    </row>
    <row r="61" spans="1:5" s="24" customFormat="1" ht="12.75">
      <c r="A61" s="83">
        <v>56</v>
      </c>
      <c r="B61" s="46" t="s">
        <v>38</v>
      </c>
      <c r="C61" s="45">
        <v>230</v>
      </c>
      <c r="D61" s="22">
        <v>1</v>
      </c>
      <c r="E61" s="44">
        <f t="shared" si="2"/>
        <v>230</v>
      </c>
    </row>
    <row r="62" spans="1:5" s="24" customFormat="1" ht="12.75">
      <c r="A62" s="82">
        <v>57</v>
      </c>
      <c r="B62" s="63" t="s">
        <v>220</v>
      </c>
      <c r="C62" s="45">
        <v>200</v>
      </c>
      <c r="D62" s="22">
        <v>1</v>
      </c>
      <c r="E62" s="25">
        <f t="shared" si="2"/>
        <v>200</v>
      </c>
    </row>
    <row r="63" spans="1:5" s="24" customFormat="1" ht="12.75">
      <c r="A63" s="83">
        <v>58</v>
      </c>
      <c r="B63" s="57" t="s">
        <v>79</v>
      </c>
      <c r="C63" s="45">
        <v>1030</v>
      </c>
      <c r="D63" s="22">
        <v>1</v>
      </c>
      <c r="E63" s="44">
        <f t="shared" si="2"/>
        <v>1030</v>
      </c>
    </row>
    <row r="64" spans="1:5" s="24" customFormat="1" ht="12.75">
      <c r="A64" s="82">
        <v>59</v>
      </c>
      <c r="B64" s="63" t="s">
        <v>250</v>
      </c>
      <c r="C64" s="45">
        <v>977</v>
      </c>
      <c r="D64" s="22">
        <v>1</v>
      </c>
      <c r="E64" s="25">
        <f t="shared" si="2"/>
        <v>977</v>
      </c>
    </row>
    <row r="65" spans="1:5" s="24" customFormat="1" ht="12.75">
      <c r="A65" s="83">
        <v>60</v>
      </c>
      <c r="B65" s="57" t="s">
        <v>201</v>
      </c>
      <c r="C65" s="45">
        <v>250</v>
      </c>
      <c r="D65" s="22">
        <v>1</v>
      </c>
      <c r="E65" s="25">
        <f t="shared" si="2"/>
        <v>250</v>
      </c>
    </row>
    <row r="66" spans="1:5" s="24" customFormat="1" ht="12.75">
      <c r="A66" s="82">
        <v>61</v>
      </c>
      <c r="B66" s="57" t="s">
        <v>149</v>
      </c>
      <c r="C66" s="45">
        <v>650</v>
      </c>
      <c r="D66" s="22">
        <v>1</v>
      </c>
      <c r="E66" s="44">
        <f t="shared" si="2"/>
        <v>650</v>
      </c>
    </row>
    <row r="67" spans="1:5" s="24" customFormat="1" ht="12.75">
      <c r="A67" s="83">
        <v>62</v>
      </c>
      <c r="B67" s="57" t="s">
        <v>81</v>
      </c>
      <c r="C67" s="45">
        <v>90</v>
      </c>
      <c r="D67" s="22">
        <v>1</v>
      </c>
      <c r="E67" s="44">
        <f t="shared" si="2"/>
        <v>90</v>
      </c>
    </row>
    <row r="68" spans="1:5" s="24" customFormat="1" ht="12.75">
      <c r="A68" s="82">
        <v>63</v>
      </c>
      <c r="B68" s="64" t="s">
        <v>18</v>
      </c>
      <c r="C68" s="45">
        <v>453</v>
      </c>
      <c r="D68" s="22">
        <v>1</v>
      </c>
      <c r="E68" s="44">
        <f t="shared" si="2"/>
        <v>453</v>
      </c>
    </row>
    <row r="69" spans="1:5" s="24" customFormat="1" ht="12.75">
      <c r="A69" s="83">
        <v>64</v>
      </c>
      <c r="B69" s="57" t="s">
        <v>70</v>
      </c>
      <c r="C69" s="45">
        <v>605</v>
      </c>
      <c r="D69" s="22">
        <v>1</v>
      </c>
      <c r="E69" s="44">
        <f t="shared" si="2"/>
        <v>605</v>
      </c>
    </row>
    <row r="70" spans="1:5" s="24" customFormat="1" ht="12.75">
      <c r="A70" s="82">
        <v>65</v>
      </c>
      <c r="B70" s="91" t="s">
        <v>30</v>
      </c>
      <c r="C70" s="62">
        <v>605</v>
      </c>
      <c r="D70" s="22">
        <v>1</v>
      </c>
      <c r="E70" s="44">
        <f t="shared" si="2"/>
        <v>605</v>
      </c>
    </row>
    <row r="71" spans="1:5" s="24" customFormat="1" ht="12.75">
      <c r="A71" s="83">
        <v>66</v>
      </c>
      <c r="B71" s="57" t="s">
        <v>65</v>
      </c>
      <c r="C71" s="45">
        <v>215</v>
      </c>
      <c r="D71" s="22">
        <v>1</v>
      </c>
      <c r="E71" s="44">
        <f t="shared" si="2"/>
        <v>215</v>
      </c>
    </row>
    <row r="72" spans="1:5" s="24" customFormat="1" ht="12.75">
      <c r="A72" s="82">
        <v>67</v>
      </c>
      <c r="B72" s="46" t="s">
        <v>45</v>
      </c>
      <c r="C72" s="45">
        <v>1724</v>
      </c>
      <c r="D72" s="22">
        <v>1</v>
      </c>
      <c r="E72" s="44">
        <f t="shared" si="2"/>
        <v>1724</v>
      </c>
    </row>
    <row r="73" spans="1:5" s="24" customFormat="1" ht="12.75">
      <c r="A73" s="83">
        <v>68</v>
      </c>
      <c r="B73" s="57" t="s">
        <v>63</v>
      </c>
      <c r="C73" s="45">
        <v>61</v>
      </c>
      <c r="D73" s="22">
        <v>1</v>
      </c>
      <c r="E73" s="44">
        <f t="shared" ref="E73:E105" si="3">C73*D73</f>
        <v>61</v>
      </c>
    </row>
    <row r="74" spans="1:5" s="24" customFormat="1" ht="12.75">
      <c r="A74" s="82">
        <v>69</v>
      </c>
      <c r="B74" s="70" t="s">
        <v>164</v>
      </c>
      <c r="C74" s="71">
        <v>320</v>
      </c>
      <c r="D74" s="22">
        <v>1</v>
      </c>
      <c r="E74" s="44">
        <f t="shared" si="3"/>
        <v>320</v>
      </c>
    </row>
    <row r="75" spans="1:5" s="24" customFormat="1" ht="12.75">
      <c r="A75" s="83">
        <v>70</v>
      </c>
      <c r="B75" s="46" t="s">
        <v>39</v>
      </c>
      <c r="C75" s="45">
        <v>1830</v>
      </c>
      <c r="D75" s="22">
        <v>1</v>
      </c>
      <c r="E75" s="44">
        <f t="shared" si="3"/>
        <v>1830</v>
      </c>
    </row>
    <row r="76" spans="1:5" s="24" customFormat="1" ht="12.75">
      <c r="A76" s="82">
        <v>71</v>
      </c>
      <c r="B76" s="65" t="s">
        <v>165</v>
      </c>
      <c r="C76" s="110">
        <v>200</v>
      </c>
      <c r="D76" s="22">
        <v>1</v>
      </c>
      <c r="E76" s="44">
        <f t="shared" si="3"/>
        <v>200</v>
      </c>
    </row>
    <row r="77" spans="1:5" s="24" customFormat="1" ht="12.75">
      <c r="A77" s="83">
        <v>72</v>
      </c>
      <c r="B77" s="53" t="s">
        <v>238</v>
      </c>
      <c r="C77" s="54">
        <v>90</v>
      </c>
      <c r="D77" s="22">
        <v>1</v>
      </c>
      <c r="E77" s="25">
        <f t="shared" si="3"/>
        <v>90</v>
      </c>
    </row>
    <row r="78" spans="1:5" s="24" customFormat="1" ht="12.75">
      <c r="A78" s="82">
        <v>73</v>
      </c>
      <c r="B78" s="63" t="s">
        <v>150</v>
      </c>
      <c r="C78" s="45">
        <v>250</v>
      </c>
      <c r="D78" s="22">
        <v>1</v>
      </c>
      <c r="E78" s="44">
        <f t="shared" si="3"/>
        <v>250</v>
      </c>
    </row>
    <row r="79" spans="1:5" s="24" customFormat="1" ht="12.75">
      <c r="A79" s="83">
        <v>74</v>
      </c>
      <c r="B79" s="73" t="s">
        <v>166</v>
      </c>
      <c r="C79" s="56">
        <v>560</v>
      </c>
      <c r="D79" s="22">
        <v>1</v>
      </c>
      <c r="E79" s="44">
        <f t="shared" si="3"/>
        <v>560</v>
      </c>
    </row>
    <row r="80" spans="1:5" s="24" customFormat="1" ht="12.75">
      <c r="A80" s="82">
        <v>75</v>
      </c>
      <c r="B80" s="64" t="s">
        <v>235</v>
      </c>
      <c r="C80" s="45">
        <v>200</v>
      </c>
      <c r="D80" s="22">
        <v>1</v>
      </c>
      <c r="E80" s="25">
        <f t="shared" si="3"/>
        <v>200</v>
      </c>
    </row>
    <row r="81" spans="1:5" s="24" customFormat="1" ht="12.75">
      <c r="A81" s="83">
        <v>76</v>
      </c>
      <c r="B81" s="46" t="s">
        <v>54</v>
      </c>
      <c r="C81" s="45">
        <v>169</v>
      </c>
      <c r="D81" s="22">
        <v>1</v>
      </c>
      <c r="E81" s="44">
        <f t="shared" si="3"/>
        <v>169</v>
      </c>
    </row>
    <row r="82" spans="1:5" s="24" customFormat="1" ht="12.75">
      <c r="A82" s="82">
        <v>77</v>
      </c>
      <c r="B82" s="46" t="s">
        <v>257</v>
      </c>
      <c r="C82" s="45">
        <v>172</v>
      </c>
      <c r="D82" s="111">
        <v>1</v>
      </c>
      <c r="E82" s="44">
        <f t="shared" si="3"/>
        <v>172</v>
      </c>
    </row>
    <row r="83" spans="1:5" s="24" customFormat="1" ht="25.5">
      <c r="A83" s="83">
        <v>78</v>
      </c>
      <c r="B83" s="76" t="s">
        <v>167</v>
      </c>
      <c r="C83" s="56">
        <v>520</v>
      </c>
      <c r="D83" s="111">
        <v>1</v>
      </c>
      <c r="E83" s="44">
        <f t="shared" si="3"/>
        <v>520</v>
      </c>
    </row>
    <row r="84" spans="1:5" s="24" customFormat="1" ht="12.75">
      <c r="A84" s="82">
        <v>79</v>
      </c>
      <c r="B84" s="46" t="s">
        <v>37</v>
      </c>
      <c r="C84" s="45">
        <v>720</v>
      </c>
      <c r="D84" s="111">
        <v>1</v>
      </c>
      <c r="E84" s="44">
        <f t="shared" si="3"/>
        <v>720</v>
      </c>
    </row>
    <row r="85" spans="1:5" s="24" customFormat="1" ht="12.75">
      <c r="A85" s="83">
        <v>80</v>
      </c>
      <c r="B85" s="58" t="s">
        <v>168</v>
      </c>
      <c r="C85" s="56">
        <v>140</v>
      </c>
      <c r="D85" s="22">
        <v>1</v>
      </c>
      <c r="E85" s="25">
        <f t="shared" si="3"/>
        <v>140</v>
      </c>
    </row>
    <row r="86" spans="1:5" s="24" customFormat="1" ht="12.75">
      <c r="A86" s="82">
        <v>81</v>
      </c>
      <c r="B86" s="64" t="s">
        <v>264</v>
      </c>
      <c r="C86" s="45">
        <v>300</v>
      </c>
      <c r="D86" s="22">
        <v>1</v>
      </c>
      <c r="E86" s="25">
        <f t="shared" si="3"/>
        <v>300</v>
      </c>
    </row>
    <row r="87" spans="1:5" s="24" customFormat="1" ht="12.75">
      <c r="A87" s="83">
        <v>82</v>
      </c>
      <c r="B87" s="46" t="s">
        <v>66</v>
      </c>
      <c r="C87" s="45">
        <v>1250</v>
      </c>
      <c r="D87" s="22">
        <v>1</v>
      </c>
      <c r="E87" s="25">
        <f t="shared" si="3"/>
        <v>1250</v>
      </c>
    </row>
    <row r="88" spans="1:5" s="24" customFormat="1" ht="12.75">
      <c r="A88" s="82">
        <v>83</v>
      </c>
      <c r="B88" s="57" t="s">
        <v>265</v>
      </c>
      <c r="C88" s="45">
        <v>660</v>
      </c>
      <c r="D88" s="22">
        <v>1</v>
      </c>
      <c r="E88" s="25">
        <f t="shared" si="3"/>
        <v>660</v>
      </c>
    </row>
    <row r="89" spans="1:5" s="24" customFormat="1" ht="12.75">
      <c r="A89" s="83">
        <v>84</v>
      </c>
      <c r="B89" s="57" t="s">
        <v>266</v>
      </c>
      <c r="C89" s="45">
        <v>970</v>
      </c>
      <c r="D89" s="22">
        <v>1</v>
      </c>
      <c r="E89" s="25">
        <f t="shared" si="3"/>
        <v>970</v>
      </c>
    </row>
    <row r="90" spans="1:5" s="24" customFormat="1" ht="12.75">
      <c r="A90" s="82">
        <v>85</v>
      </c>
      <c r="B90" s="57" t="s">
        <v>268</v>
      </c>
      <c r="C90" s="45">
        <v>1100</v>
      </c>
      <c r="D90" s="22">
        <v>1</v>
      </c>
      <c r="E90" s="25">
        <f t="shared" si="3"/>
        <v>1100</v>
      </c>
    </row>
    <row r="91" spans="1:5" s="24" customFormat="1" ht="12.75">
      <c r="A91" s="83">
        <v>86</v>
      </c>
      <c r="B91" s="63" t="s">
        <v>221</v>
      </c>
      <c r="C91" s="45">
        <v>350</v>
      </c>
      <c r="D91" s="22">
        <v>1</v>
      </c>
      <c r="E91" s="25">
        <f t="shared" si="3"/>
        <v>350</v>
      </c>
    </row>
    <row r="92" spans="1:5" s="24" customFormat="1" ht="12.75">
      <c r="A92" s="82">
        <v>87</v>
      </c>
      <c r="B92" s="46" t="s">
        <v>48</v>
      </c>
      <c r="C92" s="45">
        <v>150</v>
      </c>
      <c r="D92" s="22">
        <v>1</v>
      </c>
      <c r="E92" s="25">
        <f t="shared" si="3"/>
        <v>150</v>
      </c>
    </row>
    <row r="93" spans="1:5" s="24" customFormat="1" ht="12.75">
      <c r="A93" s="83">
        <v>88</v>
      </c>
      <c r="B93" s="57" t="s">
        <v>104</v>
      </c>
      <c r="C93" s="45">
        <v>182</v>
      </c>
      <c r="D93" s="22">
        <v>1</v>
      </c>
      <c r="E93" s="25">
        <f t="shared" si="3"/>
        <v>182</v>
      </c>
    </row>
    <row r="94" spans="1:5" s="24" customFormat="1" ht="12.75">
      <c r="A94" s="82">
        <v>89</v>
      </c>
      <c r="B94" s="46" t="s">
        <v>41</v>
      </c>
      <c r="C94" s="45">
        <v>370</v>
      </c>
      <c r="D94" s="22">
        <v>1</v>
      </c>
      <c r="E94" s="25">
        <f t="shared" si="3"/>
        <v>370</v>
      </c>
    </row>
    <row r="95" spans="1:5" s="24" customFormat="1" ht="12.75">
      <c r="A95" s="83">
        <v>90</v>
      </c>
      <c r="B95" s="64" t="s">
        <v>20</v>
      </c>
      <c r="C95" s="45">
        <v>1052</v>
      </c>
      <c r="D95" s="22">
        <v>1</v>
      </c>
      <c r="E95" s="25">
        <f t="shared" si="3"/>
        <v>1052</v>
      </c>
    </row>
    <row r="96" spans="1:5" s="24" customFormat="1" ht="12.75">
      <c r="A96" s="82">
        <v>91</v>
      </c>
      <c r="B96" s="64" t="s">
        <v>216</v>
      </c>
      <c r="C96" s="45">
        <v>313</v>
      </c>
      <c r="D96" s="22">
        <v>1</v>
      </c>
      <c r="E96" s="25">
        <f t="shared" si="3"/>
        <v>313</v>
      </c>
    </row>
    <row r="97" spans="1:5" s="24" customFormat="1" ht="12.75">
      <c r="A97" s="83">
        <v>92</v>
      </c>
      <c r="B97" s="57" t="s">
        <v>84</v>
      </c>
      <c r="C97" s="56">
        <v>412</v>
      </c>
      <c r="D97" s="22">
        <v>1</v>
      </c>
      <c r="E97" s="25">
        <f t="shared" si="3"/>
        <v>412</v>
      </c>
    </row>
    <row r="98" spans="1:5" s="24" customFormat="1" ht="12.75">
      <c r="A98" s="82">
        <v>93</v>
      </c>
      <c r="B98" s="57" t="s">
        <v>95</v>
      </c>
      <c r="C98" s="45">
        <v>320</v>
      </c>
      <c r="D98" s="22">
        <v>1</v>
      </c>
      <c r="E98" s="25">
        <f t="shared" si="3"/>
        <v>320</v>
      </c>
    </row>
    <row r="99" spans="1:5" s="24" customFormat="1" ht="12.75">
      <c r="A99" s="83">
        <v>94</v>
      </c>
      <c r="B99" s="57" t="s">
        <v>103</v>
      </c>
      <c r="C99" s="45">
        <v>600</v>
      </c>
      <c r="D99" s="22">
        <v>1</v>
      </c>
      <c r="E99" s="25">
        <f t="shared" si="3"/>
        <v>600</v>
      </c>
    </row>
    <row r="100" spans="1:5" s="24" customFormat="1" ht="12.75">
      <c r="A100" s="82">
        <v>95</v>
      </c>
      <c r="B100" s="64" t="s">
        <v>22</v>
      </c>
      <c r="C100" s="45">
        <v>255</v>
      </c>
      <c r="D100" s="22">
        <v>1</v>
      </c>
      <c r="E100" s="25">
        <f t="shared" si="3"/>
        <v>255</v>
      </c>
    </row>
    <row r="101" spans="1:5" s="24" customFormat="1" ht="12.75">
      <c r="A101" s="83">
        <v>96</v>
      </c>
      <c r="B101" s="74" t="s">
        <v>128</v>
      </c>
      <c r="C101" s="75">
        <v>300</v>
      </c>
      <c r="D101" s="22">
        <v>1</v>
      </c>
      <c r="E101" s="25">
        <f t="shared" si="3"/>
        <v>300</v>
      </c>
    </row>
    <row r="102" spans="1:5" s="24" customFormat="1" ht="12.75">
      <c r="A102" s="82">
        <v>97</v>
      </c>
      <c r="B102" s="64" t="s">
        <v>27</v>
      </c>
      <c r="C102" s="45">
        <v>125</v>
      </c>
      <c r="D102" s="22">
        <v>1</v>
      </c>
      <c r="E102" s="25">
        <f t="shared" si="3"/>
        <v>125</v>
      </c>
    </row>
    <row r="103" spans="1:5" s="24" customFormat="1" ht="12.75">
      <c r="A103" s="83">
        <v>98</v>
      </c>
      <c r="B103" s="57" t="s">
        <v>109</v>
      </c>
      <c r="C103" s="45">
        <v>500</v>
      </c>
      <c r="D103" s="22">
        <v>1</v>
      </c>
      <c r="E103" s="25">
        <f t="shared" si="3"/>
        <v>500</v>
      </c>
    </row>
    <row r="104" spans="1:5" s="24" customFormat="1" ht="12.75">
      <c r="A104" s="82">
        <v>99</v>
      </c>
      <c r="B104" s="57" t="s">
        <v>72</v>
      </c>
      <c r="C104" s="45">
        <v>635</v>
      </c>
      <c r="D104" s="22">
        <v>1</v>
      </c>
      <c r="E104" s="25">
        <f t="shared" si="3"/>
        <v>635</v>
      </c>
    </row>
    <row r="105" spans="1:5" s="24" customFormat="1" ht="12.75">
      <c r="A105" s="83">
        <v>100</v>
      </c>
      <c r="B105" s="57" t="s">
        <v>76</v>
      </c>
      <c r="C105" s="45">
        <v>440</v>
      </c>
      <c r="D105" s="22">
        <v>1</v>
      </c>
      <c r="E105" s="25">
        <f t="shared" si="3"/>
        <v>440</v>
      </c>
    </row>
    <row r="106" spans="1:5" s="24" customFormat="1" ht="12.75">
      <c r="A106" s="82">
        <v>101</v>
      </c>
      <c r="B106" s="58" t="s">
        <v>130</v>
      </c>
      <c r="C106" s="59">
        <v>300</v>
      </c>
      <c r="D106" s="22">
        <v>1</v>
      </c>
      <c r="E106" s="25">
        <f t="shared" ref="E106:E137" si="4">C106*D106</f>
        <v>300</v>
      </c>
    </row>
    <row r="107" spans="1:5" s="24" customFormat="1" ht="12.75">
      <c r="A107" s="83">
        <v>102</v>
      </c>
      <c r="B107" s="63" t="s">
        <v>241</v>
      </c>
      <c r="C107" s="45">
        <v>2140</v>
      </c>
      <c r="D107" s="22">
        <v>0</v>
      </c>
      <c r="E107" s="25">
        <f t="shared" si="4"/>
        <v>0</v>
      </c>
    </row>
    <row r="108" spans="1:5" s="24" customFormat="1" ht="12.75">
      <c r="A108" s="82">
        <v>103</v>
      </c>
      <c r="B108" s="63" t="s">
        <v>242</v>
      </c>
      <c r="C108" s="45">
        <v>100</v>
      </c>
      <c r="D108" s="22">
        <v>1</v>
      </c>
      <c r="E108" s="25">
        <f t="shared" si="4"/>
        <v>100</v>
      </c>
    </row>
    <row r="109" spans="1:5" s="24" customFormat="1" ht="12.75">
      <c r="A109" s="83">
        <v>104</v>
      </c>
      <c r="B109" s="58" t="s">
        <v>249</v>
      </c>
      <c r="C109" s="56">
        <v>480</v>
      </c>
      <c r="D109" s="22">
        <v>1</v>
      </c>
      <c r="E109" s="25">
        <f t="shared" si="4"/>
        <v>480</v>
      </c>
    </row>
    <row r="110" spans="1:5" s="24" customFormat="1" ht="12.75">
      <c r="A110" s="82">
        <v>105</v>
      </c>
      <c r="B110" s="46" t="s">
        <v>46</v>
      </c>
      <c r="C110" s="45">
        <v>1200</v>
      </c>
      <c r="D110" s="22">
        <v>1</v>
      </c>
      <c r="E110" s="25">
        <f t="shared" si="4"/>
        <v>1200</v>
      </c>
    </row>
    <row r="111" spans="1:5" s="24" customFormat="1" ht="12.75">
      <c r="A111" s="83">
        <v>106</v>
      </c>
      <c r="B111" s="76" t="s">
        <v>236</v>
      </c>
      <c r="C111" s="59">
        <v>170</v>
      </c>
      <c r="D111" s="22">
        <v>1</v>
      </c>
      <c r="E111" s="25">
        <f t="shared" si="4"/>
        <v>170</v>
      </c>
    </row>
    <row r="112" spans="1:5" s="24" customFormat="1" ht="12.75">
      <c r="A112" s="82">
        <v>107</v>
      </c>
      <c r="B112" s="57" t="s">
        <v>97</v>
      </c>
      <c r="C112" s="45">
        <v>805</v>
      </c>
      <c r="D112" s="22">
        <v>1</v>
      </c>
      <c r="E112" s="25">
        <f t="shared" si="4"/>
        <v>805</v>
      </c>
    </row>
    <row r="113" spans="1:5" s="24" customFormat="1" ht="12.75">
      <c r="A113" s="83">
        <v>108</v>
      </c>
      <c r="B113" s="58" t="s">
        <v>169</v>
      </c>
      <c r="C113" s="56">
        <v>110</v>
      </c>
      <c r="D113" s="22">
        <v>1</v>
      </c>
      <c r="E113" s="25">
        <f t="shared" si="4"/>
        <v>110</v>
      </c>
    </row>
    <row r="114" spans="1:5" s="24" customFormat="1" ht="12.75">
      <c r="A114" s="82">
        <v>109</v>
      </c>
      <c r="B114" s="58" t="s">
        <v>222</v>
      </c>
      <c r="C114" s="56">
        <v>36</v>
      </c>
      <c r="D114" s="22">
        <v>1</v>
      </c>
      <c r="E114" s="25">
        <f t="shared" si="4"/>
        <v>36</v>
      </c>
    </row>
    <row r="115" spans="1:5" s="24" customFormat="1" ht="12.75">
      <c r="A115" s="83">
        <v>110</v>
      </c>
      <c r="B115" s="46" t="s">
        <v>44</v>
      </c>
      <c r="C115" s="45">
        <v>570</v>
      </c>
      <c r="D115" s="22">
        <v>1</v>
      </c>
      <c r="E115" s="25">
        <f t="shared" si="4"/>
        <v>570</v>
      </c>
    </row>
    <row r="116" spans="1:5" s="24" customFormat="1" ht="12.75">
      <c r="A116" s="82">
        <v>111</v>
      </c>
      <c r="B116" s="46" t="s">
        <v>36</v>
      </c>
      <c r="C116" s="45">
        <v>625</v>
      </c>
      <c r="D116" s="22">
        <v>1</v>
      </c>
      <c r="E116" s="25">
        <f t="shared" si="4"/>
        <v>625</v>
      </c>
    </row>
    <row r="117" spans="1:5" s="24" customFormat="1" ht="12.75">
      <c r="A117" s="83">
        <v>112</v>
      </c>
      <c r="B117" s="77" t="s">
        <v>83</v>
      </c>
      <c r="C117" s="69">
        <v>235</v>
      </c>
      <c r="D117" s="22">
        <v>1</v>
      </c>
      <c r="E117" s="25">
        <f t="shared" si="4"/>
        <v>235</v>
      </c>
    </row>
    <row r="118" spans="1:5" s="24" customFormat="1" ht="12.75">
      <c r="A118" s="82">
        <v>113</v>
      </c>
      <c r="B118" s="57" t="s">
        <v>212</v>
      </c>
      <c r="C118" s="45">
        <v>178</v>
      </c>
      <c r="D118" s="22">
        <v>1</v>
      </c>
      <c r="E118" s="25">
        <f t="shared" si="4"/>
        <v>178</v>
      </c>
    </row>
    <row r="119" spans="1:5" s="24" customFormat="1" ht="12.75">
      <c r="A119" s="83">
        <v>114</v>
      </c>
      <c r="B119" s="57" t="s">
        <v>101</v>
      </c>
      <c r="C119" s="45">
        <v>120</v>
      </c>
      <c r="D119" s="22">
        <v>1</v>
      </c>
      <c r="E119" s="25">
        <f t="shared" si="4"/>
        <v>120</v>
      </c>
    </row>
    <row r="120" spans="1:5" s="24" customFormat="1" ht="12.75">
      <c r="A120" s="82">
        <v>115</v>
      </c>
      <c r="B120" s="63" t="s">
        <v>243</v>
      </c>
      <c r="C120" s="45">
        <v>1455</v>
      </c>
      <c r="D120" s="22">
        <v>0</v>
      </c>
      <c r="E120" s="25">
        <f t="shared" si="4"/>
        <v>0</v>
      </c>
    </row>
    <row r="121" spans="1:5" s="24" customFormat="1" ht="12.75">
      <c r="A121" s="83">
        <v>116</v>
      </c>
      <c r="B121" s="58" t="s">
        <v>170</v>
      </c>
      <c r="C121" s="59">
        <v>85</v>
      </c>
      <c r="D121" s="22">
        <v>1</v>
      </c>
      <c r="E121" s="25">
        <f t="shared" si="4"/>
        <v>85</v>
      </c>
    </row>
    <row r="122" spans="1:5" s="24" customFormat="1" ht="12.75">
      <c r="A122" s="82">
        <v>117</v>
      </c>
      <c r="B122" s="63" t="s">
        <v>244</v>
      </c>
      <c r="C122" s="45">
        <v>70</v>
      </c>
      <c r="D122" s="22">
        <v>1</v>
      </c>
      <c r="E122" s="25">
        <f t="shared" si="4"/>
        <v>70</v>
      </c>
    </row>
    <row r="123" spans="1:5" s="24" customFormat="1" ht="12.75">
      <c r="A123" s="83">
        <v>118</v>
      </c>
      <c r="B123" s="64" t="s">
        <v>28</v>
      </c>
      <c r="C123" s="45">
        <v>330</v>
      </c>
      <c r="D123" s="22">
        <v>1</v>
      </c>
      <c r="E123" s="25">
        <f t="shared" si="4"/>
        <v>330</v>
      </c>
    </row>
    <row r="124" spans="1:5" s="24" customFormat="1" ht="12.75">
      <c r="A124" s="82">
        <v>119</v>
      </c>
      <c r="B124" s="57" t="s">
        <v>110</v>
      </c>
      <c r="C124" s="45">
        <v>466</v>
      </c>
      <c r="D124" s="22">
        <v>1</v>
      </c>
      <c r="E124" s="25">
        <f t="shared" si="4"/>
        <v>466</v>
      </c>
    </row>
    <row r="125" spans="1:5" s="24" customFormat="1" ht="12.75">
      <c r="A125" s="83">
        <v>120</v>
      </c>
      <c r="B125" s="64" t="s">
        <v>251</v>
      </c>
      <c r="C125" s="45">
        <v>240</v>
      </c>
      <c r="D125" s="22">
        <v>1</v>
      </c>
      <c r="E125" s="25">
        <f t="shared" si="4"/>
        <v>240</v>
      </c>
    </row>
    <row r="126" spans="1:5" s="24" customFormat="1" ht="12.75">
      <c r="A126" s="82">
        <v>121</v>
      </c>
      <c r="B126" s="63" t="s">
        <v>154</v>
      </c>
      <c r="C126" s="45">
        <v>513</v>
      </c>
      <c r="D126" s="22">
        <v>1</v>
      </c>
      <c r="E126" s="25">
        <f t="shared" si="4"/>
        <v>513</v>
      </c>
    </row>
    <row r="127" spans="1:5" s="24" customFormat="1" ht="12.75">
      <c r="A127" s="83">
        <v>122</v>
      </c>
      <c r="B127" s="57" t="s">
        <v>118</v>
      </c>
      <c r="C127" s="45">
        <v>1000</v>
      </c>
      <c r="D127" s="22">
        <v>1</v>
      </c>
      <c r="E127" s="25">
        <f t="shared" si="4"/>
        <v>1000</v>
      </c>
    </row>
    <row r="128" spans="1:5" s="24" customFormat="1" ht="12.75">
      <c r="A128" s="82">
        <v>123</v>
      </c>
      <c r="B128" s="63" t="s">
        <v>224</v>
      </c>
      <c r="C128" s="45">
        <v>430</v>
      </c>
      <c r="D128" s="22">
        <v>1</v>
      </c>
      <c r="E128" s="25">
        <f t="shared" si="4"/>
        <v>430</v>
      </c>
    </row>
    <row r="129" spans="1:5" s="24" customFormat="1" ht="12.75">
      <c r="A129" s="83">
        <v>124</v>
      </c>
      <c r="B129" s="57" t="s">
        <v>98</v>
      </c>
      <c r="C129" s="45">
        <v>415</v>
      </c>
      <c r="D129" s="22">
        <v>1</v>
      </c>
      <c r="E129" s="25">
        <f t="shared" si="4"/>
        <v>415</v>
      </c>
    </row>
    <row r="130" spans="1:5" s="24" customFormat="1" ht="12.75">
      <c r="A130" s="82">
        <v>125</v>
      </c>
      <c r="B130" s="57" t="s">
        <v>86</v>
      </c>
      <c r="C130" s="45">
        <v>325</v>
      </c>
      <c r="D130" s="22">
        <v>1</v>
      </c>
      <c r="E130" s="25">
        <f t="shared" si="4"/>
        <v>325</v>
      </c>
    </row>
    <row r="131" spans="1:5" s="24" customFormat="1" ht="12.75">
      <c r="A131" s="83">
        <v>126</v>
      </c>
      <c r="B131" s="63" t="s">
        <v>206</v>
      </c>
      <c r="C131" s="45">
        <v>275</v>
      </c>
      <c r="D131" s="22">
        <v>1</v>
      </c>
      <c r="E131" s="25">
        <f t="shared" si="4"/>
        <v>275</v>
      </c>
    </row>
    <row r="132" spans="1:5" s="24" customFormat="1" ht="12.75">
      <c r="A132" s="82">
        <v>127</v>
      </c>
      <c r="B132" s="57" t="s">
        <v>207</v>
      </c>
      <c r="C132" s="45">
        <v>0</v>
      </c>
      <c r="D132" s="22">
        <v>1</v>
      </c>
      <c r="E132" s="25">
        <f t="shared" si="4"/>
        <v>0</v>
      </c>
    </row>
    <row r="133" spans="1:5" s="24" customFormat="1" ht="12.75">
      <c r="A133" s="83">
        <v>128</v>
      </c>
      <c r="B133" s="57" t="s">
        <v>73</v>
      </c>
      <c r="C133" s="45">
        <v>2100</v>
      </c>
      <c r="D133" s="22">
        <v>1</v>
      </c>
      <c r="E133" s="25">
        <f t="shared" si="4"/>
        <v>2100</v>
      </c>
    </row>
    <row r="134" spans="1:5" s="24" customFormat="1" ht="12.75">
      <c r="A134" s="82">
        <v>129</v>
      </c>
      <c r="B134" s="57" t="s">
        <v>82</v>
      </c>
      <c r="C134" s="45">
        <v>100</v>
      </c>
      <c r="D134" s="22">
        <v>1</v>
      </c>
      <c r="E134" s="25">
        <f t="shared" si="4"/>
        <v>100</v>
      </c>
    </row>
    <row r="135" spans="1:5" s="24" customFormat="1" ht="12.75">
      <c r="A135" s="83">
        <v>130</v>
      </c>
      <c r="B135" s="58" t="s">
        <v>171</v>
      </c>
      <c r="C135" s="56">
        <v>490</v>
      </c>
      <c r="D135" s="22">
        <v>1</v>
      </c>
      <c r="E135" s="25">
        <f t="shared" si="4"/>
        <v>490</v>
      </c>
    </row>
    <row r="136" spans="1:5" s="24" customFormat="1" ht="12.75">
      <c r="A136" s="82">
        <v>131</v>
      </c>
      <c r="B136" s="57" t="s">
        <v>107</v>
      </c>
      <c r="C136" s="45">
        <v>350</v>
      </c>
      <c r="D136" s="22">
        <v>1</v>
      </c>
      <c r="E136" s="25">
        <f t="shared" si="4"/>
        <v>350</v>
      </c>
    </row>
    <row r="137" spans="1:5" s="24" customFormat="1" ht="12.75">
      <c r="A137" s="83">
        <v>132</v>
      </c>
      <c r="B137" s="57" t="s">
        <v>77</v>
      </c>
      <c r="C137" s="45">
        <v>600</v>
      </c>
      <c r="D137" s="22">
        <v>1</v>
      </c>
      <c r="E137" s="25">
        <f t="shared" si="4"/>
        <v>600</v>
      </c>
    </row>
    <row r="138" spans="1:5" s="24" customFormat="1" ht="12.75">
      <c r="A138" s="82">
        <v>133</v>
      </c>
      <c r="B138" s="57" t="s">
        <v>140</v>
      </c>
      <c r="C138" s="45">
        <v>400</v>
      </c>
      <c r="D138" s="22">
        <v>1</v>
      </c>
      <c r="E138" s="25">
        <f t="shared" ref="E138:E169" si="5">C138*D138</f>
        <v>400</v>
      </c>
    </row>
    <row r="139" spans="1:5" s="24" customFormat="1" ht="12.75">
      <c r="A139" s="83">
        <v>134</v>
      </c>
      <c r="B139" s="57" t="s">
        <v>102</v>
      </c>
      <c r="C139" s="45">
        <v>850</v>
      </c>
      <c r="D139" s="22">
        <v>1</v>
      </c>
      <c r="E139" s="25">
        <f t="shared" si="5"/>
        <v>850</v>
      </c>
    </row>
    <row r="140" spans="1:5" s="24" customFormat="1" ht="12.75">
      <c r="A140" s="82">
        <v>135</v>
      </c>
      <c r="B140" s="64" t="s">
        <v>29</v>
      </c>
      <c r="C140" s="45">
        <v>550</v>
      </c>
      <c r="D140" s="22">
        <v>1</v>
      </c>
      <c r="E140" s="25">
        <f t="shared" si="5"/>
        <v>550</v>
      </c>
    </row>
    <row r="141" spans="1:5" s="24" customFormat="1" ht="12.75">
      <c r="A141" s="83">
        <v>136</v>
      </c>
      <c r="B141" s="64" t="s">
        <v>24</v>
      </c>
      <c r="C141" s="45">
        <v>250</v>
      </c>
      <c r="D141" s="22">
        <v>1</v>
      </c>
      <c r="E141" s="25">
        <f t="shared" si="5"/>
        <v>250</v>
      </c>
    </row>
    <row r="142" spans="1:5" s="24" customFormat="1" ht="12.75">
      <c r="A142" s="82">
        <v>137</v>
      </c>
      <c r="B142" s="64" t="s">
        <v>34</v>
      </c>
      <c r="C142" s="45">
        <v>166</v>
      </c>
      <c r="D142" s="22">
        <v>1</v>
      </c>
      <c r="E142" s="25">
        <f t="shared" si="5"/>
        <v>166</v>
      </c>
    </row>
    <row r="143" spans="1:5" s="24" customFormat="1" ht="12.75">
      <c r="A143" s="83">
        <v>138</v>
      </c>
      <c r="B143" s="63" t="s">
        <v>153</v>
      </c>
      <c r="C143" s="45">
        <v>275</v>
      </c>
      <c r="D143" s="22">
        <v>1</v>
      </c>
      <c r="E143" s="25">
        <f t="shared" si="5"/>
        <v>275</v>
      </c>
    </row>
    <row r="144" spans="1:5" s="24" customFormat="1" ht="12.75">
      <c r="A144" s="82">
        <v>139</v>
      </c>
      <c r="B144" s="57" t="s">
        <v>71</v>
      </c>
      <c r="C144" s="45">
        <v>240</v>
      </c>
      <c r="D144" s="22">
        <v>1</v>
      </c>
      <c r="E144" s="25">
        <f t="shared" si="5"/>
        <v>240</v>
      </c>
    </row>
    <row r="145" spans="1:5" s="24" customFormat="1" ht="12.75">
      <c r="A145" s="83">
        <v>140</v>
      </c>
      <c r="B145" s="57" t="s">
        <v>96</v>
      </c>
      <c r="C145" s="45">
        <v>335</v>
      </c>
      <c r="D145" s="22">
        <v>1</v>
      </c>
      <c r="E145" s="25">
        <f t="shared" si="5"/>
        <v>335</v>
      </c>
    </row>
    <row r="146" spans="1:5" s="24" customFormat="1" ht="12.75">
      <c r="A146" s="82">
        <v>141</v>
      </c>
      <c r="B146" s="72" t="s">
        <v>64</v>
      </c>
      <c r="C146" s="62">
        <v>195</v>
      </c>
      <c r="D146" s="22">
        <v>1</v>
      </c>
      <c r="E146" s="25">
        <f t="shared" si="5"/>
        <v>195</v>
      </c>
    </row>
    <row r="147" spans="1:5" s="24" customFormat="1" ht="12.75">
      <c r="A147" s="83">
        <v>142</v>
      </c>
      <c r="B147" s="57" t="s">
        <v>127</v>
      </c>
      <c r="C147" s="45">
        <v>108</v>
      </c>
      <c r="D147" s="22">
        <v>1</v>
      </c>
      <c r="E147" s="25">
        <f t="shared" si="5"/>
        <v>108</v>
      </c>
    </row>
    <row r="148" spans="1:5" s="24" customFormat="1" ht="12.75">
      <c r="A148" s="82">
        <v>143</v>
      </c>
      <c r="B148" s="63" t="s">
        <v>245</v>
      </c>
      <c r="C148" s="45">
        <v>1990</v>
      </c>
      <c r="D148" s="22">
        <v>0</v>
      </c>
      <c r="E148" s="25">
        <f t="shared" si="5"/>
        <v>0</v>
      </c>
    </row>
    <row r="149" spans="1:5" s="24" customFormat="1" ht="12.75">
      <c r="A149" s="83">
        <v>144</v>
      </c>
      <c r="B149" s="46" t="s">
        <v>55</v>
      </c>
      <c r="C149" s="45">
        <v>225</v>
      </c>
      <c r="D149" s="22">
        <v>1</v>
      </c>
      <c r="E149" s="25">
        <f t="shared" si="5"/>
        <v>225</v>
      </c>
    </row>
    <row r="150" spans="1:5" s="24" customFormat="1" ht="12.75">
      <c r="A150" s="82">
        <v>145</v>
      </c>
      <c r="B150" s="46" t="s">
        <v>35</v>
      </c>
      <c r="C150" s="45">
        <v>610</v>
      </c>
      <c r="D150" s="22">
        <v>1</v>
      </c>
      <c r="E150" s="25">
        <f t="shared" si="5"/>
        <v>610</v>
      </c>
    </row>
    <row r="151" spans="1:5" s="24" customFormat="1" ht="12.75">
      <c r="A151" s="83">
        <v>146</v>
      </c>
      <c r="B151" s="72" t="s">
        <v>42</v>
      </c>
      <c r="C151" s="62">
        <v>150</v>
      </c>
      <c r="D151" s="22">
        <v>1</v>
      </c>
      <c r="E151" s="25">
        <f t="shared" si="5"/>
        <v>150</v>
      </c>
    </row>
    <row r="152" spans="1:5" s="24" customFormat="1" ht="12.75">
      <c r="A152" s="82">
        <v>147</v>
      </c>
      <c r="B152" s="57" t="s">
        <v>99</v>
      </c>
      <c r="C152" s="45">
        <v>330</v>
      </c>
      <c r="D152" s="22">
        <v>1</v>
      </c>
      <c r="E152" s="25">
        <f t="shared" si="5"/>
        <v>330</v>
      </c>
    </row>
    <row r="153" spans="1:5" s="24" customFormat="1" ht="12.75">
      <c r="A153" s="83">
        <v>148</v>
      </c>
      <c r="B153" s="77" t="s">
        <v>91</v>
      </c>
      <c r="C153" s="69">
        <v>780</v>
      </c>
      <c r="D153" s="22">
        <v>1</v>
      </c>
      <c r="E153" s="25">
        <f t="shared" si="5"/>
        <v>780</v>
      </c>
    </row>
    <row r="154" spans="1:5" s="24" customFormat="1" ht="12.75">
      <c r="A154" s="82">
        <v>149</v>
      </c>
      <c r="B154" s="61" t="s">
        <v>228</v>
      </c>
      <c r="C154" s="62">
        <v>237</v>
      </c>
      <c r="D154" s="22">
        <v>1</v>
      </c>
      <c r="E154" s="25">
        <f t="shared" si="5"/>
        <v>237</v>
      </c>
    </row>
    <row r="155" spans="1:5" s="24" customFormat="1" ht="12.75">
      <c r="A155" s="83">
        <v>150</v>
      </c>
      <c r="B155" s="70" t="s">
        <v>172</v>
      </c>
      <c r="C155" s="71">
        <v>55</v>
      </c>
      <c r="D155" s="22">
        <v>1</v>
      </c>
      <c r="E155" s="25">
        <f t="shared" si="5"/>
        <v>55</v>
      </c>
    </row>
    <row r="156" spans="1:5" s="24" customFormat="1" ht="12.75">
      <c r="A156" s="82">
        <v>151</v>
      </c>
      <c r="B156" s="79" t="s">
        <v>246</v>
      </c>
      <c r="C156" s="80">
        <v>320</v>
      </c>
      <c r="D156" s="22">
        <v>1</v>
      </c>
      <c r="E156" s="25">
        <f t="shared" si="5"/>
        <v>320</v>
      </c>
    </row>
    <row r="157" spans="1:5" s="24" customFormat="1" ht="12.75">
      <c r="A157" s="83">
        <v>152</v>
      </c>
      <c r="B157" s="78" t="s">
        <v>213</v>
      </c>
      <c r="C157" s="62">
        <v>100</v>
      </c>
      <c r="D157" s="22">
        <v>1</v>
      </c>
      <c r="E157" s="25">
        <f t="shared" si="5"/>
        <v>100</v>
      </c>
    </row>
    <row r="158" spans="1:5" s="24" customFormat="1" ht="12.75">
      <c r="A158" s="82">
        <v>153</v>
      </c>
      <c r="B158" s="61" t="s">
        <v>85</v>
      </c>
      <c r="C158" s="62">
        <v>300</v>
      </c>
      <c r="D158" s="22">
        <v>1</v>
      </c>
      <c r="E158" s="25">
        <f t="shared" si="5"/>
        <v>300</v>
      </c>
    </row>
    <row r="159" spans="1:5" s="24" customFormat="1" ht="12.75">
      <c r="A159" s="83">
        <v>154</v>
      </c>
      <c r="B159" s="70" t="s">
        <v>173</v>
      </c>
      <c r="C159" s="71">
        <v>150</v>
      </c>
      <c r="D159" s="22">
        <v>1</v>
      </c>
      <c r="E159" s="25">
        <f t="shared" si="5"/>
        <v>150</v>
      </c>
    </row>
    <row r="160" spans="1:5" s="24" customFormat="1" ht="12.75">
      <c r="A160" s="82">
        <v>155</v>
      </c>
      <c r="B160" s="72" t="s">
        <v>57</v>
      </c>
      <c r="C160" s="62">
        <v>66</v>
      </c>
      <c r="D160" s="22">
        <v>1</v>
      </c>
      <c r="E160" s="25">
        <f t="shared" si="5"/>
        <v>66</v>
      </c>
    </row>
    <row r="161" spans="1:5" s="24" customFormat="1" ht="12.75">
      <c r="A161" s="83">
        <v>156</v>
      </c>
      <c r="B161" s="79" t="s">
        <v>247</v>
      </c>
      <c r="C161" s="80">
        <v>250</v>
      </c>
      <c r="D161" s="22">
        <v>1</v>
      </c>
      <c r="E161" s="25">
        <f t="shared" si="5"/>
        <v>250</v>
      </c>
    </row>
    <row r="162" spans="1:5" s="24" customFormat="1" ht="12.75">
      <c r="A162" s="82">
        <v>157</v>
      </c>
      <c r="B162" s="72" t="s">
        <v>51</v>
      </c>
      <c r="C162" s="62">
        <v>230</v>
      </c>
      <c r="D162" s="22">
        <v>1</v>
      </c>
      <c r="E162" s="25">
        <f t="shared" si="5"/>
        <v>230</v>
      </c>
    </row>
    <row r="163" spans="1:5" s="24" customFormat="1" ht="12.75">
      <c r="A163" s="83">
        <v>158</v>
      </c>
      <c r="B163" s="78" t="s">
        <v>208</v>
      </c>
      <c r="C163" s="62">
        <v>193</v>
      </c>
      <c r="D163" s="22">
        <v>1</v>
      </c>
      <c r="E163" s="25">
        <f t="shared" si="5"/>
        <v>193</v>
      </c>
    </row>
    <row r="164" spans="1:5" s="24" customFormat="1" ht="12.75">
      <c r="A164" s="82">
        <v>159</v>
      </c>
      <c r="B164" s="78" t="s">
        <v>237</v>
      </c>
      <c r="C164" s="62">
        <v>140</v>
      </c>
      <c r="D164" s="22">
        <v>1</v>
      </c>
      <c r="E164" s="25">
        <f t="shared" si="5"/>
        <v>140</v>
      </c>
    </row>
    <row r="165" spans="1:5" s="24" customFormat="1" ht="12.75">
      <c r="A165" s="83">
        <v>160</v>
      </c>
      <c r="B165" s="78" t="s">
        <v>248</v>
      </c>
      <c r="C165" s="62">
        <v>75</v>
      </c>
      <c r="D165" s="22">
        <v>1</v>
      </c>
      <c r="E165" s="25">
        <f t="shared" si="5"/>
        <v>75</v>
      </c>
    </row>
    <row r="166" spans="1:5" s="24" customFormat="1" ht="12.75">
      <c r="A166" s="82">
        <v>161</v>
      </c>
      <c r="B166" s="81" t="s">
        <v>25</v>
      </c>
      <c r="C166" s="62">
        <v>390</v>
      </c>
      <c r="D166" s="22">
        <v>1</v>
      </c>
      <c r="E166" s="25">
        <f t="shared" si="5"/>
        <v>390</v>
      </c>
    </row>
    <row r="167" spans="1:5" s="24" customFormat="1" ht="12.75">
      <c r="A167" s="83">
        <v>162</v>
      </c>
      <c r="B167" s="72" t="s">
        <v>43</v>
      </c>
      <c r="C167" s="62">
        <v>265</v>
      </c>
      <c r="D167" s="22">
        <v>1</v>
      </c>
      <c r="E167" s="25">
        <f t="shared" si="5"/>
        <v>265</v>
      </c>
    </row>
    <row r="168" spans="1:5" s="24" customFormat="1" ht="12.75">
      <c r="A168" s="82">
        <v>163</v>
      </c>
      <c r="B168" s="81" t="s">
        <v>26</v>
      </c>
      <c r="C168" s="62">
        <v>195</v>
      </c>
      <c r="D168" s="22">
        <v>1</v>
      </c>
      <c r="E168" s="25">
        <f t="shared" si="5"/>
        <v>195</v>
      </c>
    </row>
    <row r="169" spans="1:5" s="24" customFormat="1" ht="12.75">
      <c r="A169" s="83">
        <v>164</v>
      </c>
      <c r="B169" s="61" t="s">
        <v>106</v>
      </c>
      <c r="C169" s="62">
        <v>342</v>
      </c>
      <c r="D169" s="22">
        <v>1</v>
      </c>
      <c r="E169" s="25">
        <f t="shared" si="5"/>
        <v>342</v>
      </c>
    </row>
    <row r="170" spans="1:5" s="24" customFormat="1" ht="12.75">
      <c r="A170" s="82">
        <v>165</v>
      </c>
      <c r="B170" s="74" t="s">
        <v>75</v>
      </c>
      <c r="C170" s="75">
        <v>200</v>
      </c>
      <c r="D170" s="22">
        <v>1</v>
      </c>
      <c r="E170" s="25">
        <f t="shared" ref="E170" si="6">C170*D170</f>
        <v>200</v>
      </c>
    </row>
    <row r="171" spans="1:5" s="24" customFormat="1" ht="12.75">
      <c r="A171" s="83">
        <v>166</v>
      </c>
      <c r="B171" s="50"/>
      <c r="C171" s="52"/>
      <c r="D171" s="22"/>
      <c r="E171" s="25"/>
    </row>
    <row r="172" spans="1:5" s="24" customFormat="1" ht="12.75">
      <c r="A172" s="82">
        <v>167</v>
      </c>
      <c r="B172" s="50"/>
      <c r="C172" s="52"/>
      <c r="D172" s="22"/>
      <c r="E172" s="25"/>
    </row>
    <row r="173" spans="1:5" s="24" customFormat="1" ht="12.75">
      <c r="A173" s="83">
        <v>168</v>
      </c>
      <c r="B173" s="84"/>
      <c r="C173" s="85"/>
      <c r="D173" s="22"/>
      <c r="E173" s="25"/>
    </row>
    <row r="174" spans="1:5" s="24" customFormat="1" ht="12.75">
      <c r="A174" s="82">
        <v>169</v>
      </c>
      <c r="B174" s="48"/>
      <c r="C174" s="49"/>
      <c r="D174" s="22"/>
      <c r="E174" s="25"/>
    </row>
    <row r="175" spans="1:5" ht="12.75">
      <c r="A175" s="114" t="s">
        <v>111</v>
      </c>
      <c r="B175" s="115"/>
      <c r="C175" s="26">
        <f>SUM(C6:C174)</f>
        <v>78925</v>
      </c>
      <c r="D175" s="116">
        <f>SUM(E6:E174)</f>
        <v>67468</v>
      </c>
      <c r="E175" s="117"/>
    </row>
  </sheetData>
  <sortState xmlns:xlrd2="http://schemas.microsoft.com/office/spreadsheetml/2017/richdata2" ref="B9:E169">
    <sortCondition ref="B9:B169"/>
  </sortState>
  <mergeCells count="9">
    <mergeCell ref="A175:B175"/>
    <mergeCell ref="D175:E175"/>
    <mergeCell ref="A1:E1"/>
    <mergeCell ref="A3:E3"/>
    <mergeCell ref="A4:A5"/>
    <mergeCell ref="B4:B5"/>
    <mergeCell ref="C4:C5"/>
    <mergeCell ref="D4:D5"/>
    <mergeCell ref="E4:E5"/>
  </mergeCells>
  <printOptions horizontalCentered="1"/>
  <pageMargins left="0.39370078740157483" right="0.39370078740157483" top="0.78740157480314965" bottom="0.39370078740157483" header="0" footer="0.19685039370078741"/>
  <pageSetup paperSize="9" orientation="landscape" r:id="rId1"/>
  <headerFooter>
    <oddFooter>&amp;L&amp;8&amp;F-&amp;A&amp;C&amp;8Strona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6"/>
  <sheetViews>
    <sheetView view="pageBreakPreview" topLeftCell="A160" zoomScale="190" zoomScaleNormal="100" zoomScaleSheetLayoutView="190" workbookViewId="0">
      <selection activeCell="D127" sqref="D127"/>
    </sheetView>
  </sheetViews>
  <sheetFormatPr defaultColWidth="9" defaultRowHeight="12"/>
  <cols>
    <col min="1" max="1" width="2.75" style="16" customWidth="1"/>
    <col min="2" max="2" width="22.125" style="27" customWidth="1"/>
    <col min="3" max="3" width="7.375" style="32" customWidth="1"/>
    <col min="4" max="4" width="7" style="29" bestFit="1" customWidth="1"/>
    <col min="5" max="5" width="10.25" style="30" bestFit="1" customWidth="1"/>
    <col min="6" max="16384" width="9" style="16"/>
  </cols>
  <sheetData>
    <row r="1" spans="1:6" ht="22.5" customHeight="1">
      <c r="A1" s="129" t="s">
        <v>143</v>
      </c>
      <c r="B1" s="129"/>
      <c r="C1" s="129"/>
      <c r="D1" s="129"/>
      <c r="E1" s="129"/>
    </row>
    <row r="2" spans="1:6" ht="18.75" customHeight="1">
      <c r="A2" s="130" t="s">
        <v>0</v>
      </c>
      <c r="B2" s="130" t="s">
        <v>13</v>
      </c>
      <c r="C2" s="131" t="s">
        <v>112</v>
      </c>
      <c r="D2" s="133" t="s">
        <v>113</v>
      </c>
      <c r="E2" s="133" t="s">
        <v>114</v>
      </c>
      <c r="F2" s="21"/>
    </row>
    <row r="3" spans="1:6" ht="18.75" customHeight="1">
      <c r="A3" s="130"/>
      <c r="B3" s="130"/>
      <c r="C3" s="132"/>
      <c r="D3" s="133"/>
      <c r="E3" s="133"/>
    </row>
    <row r="4" spans="1:6" ht="14.25" customHeight="1">
      <c r="A4" s="97">
        <v>1</v>
      </c>
      <c r="B4" s="98" t="s">
        <v>115</v>
      </c>
      <c r="C4" s="75">
        <v>300</v>
      </c>
      <c r="D4" s="99">
        <v>1</v>
      </c>
      <c r="E4" s="100">
        <f t="shared" ref="E4:E6" si="0">C4*D4</f>
        <v>300</v>
      </c>
    </row>
    <row r="5" spans="1:6" ht="14.25" customHeight="1">
      <c r="A5" s="97">
        <v>2</v>
      </c>
      <c r="B5" s="98" t="s">
        <v>141</v>
      </c>
      <c r="C5" s="75">
        <v>200</v>
      </c>
      <c r="D5" s="99">
        <v>1</v>
      </c>
      <c r="E5" s="100">
        <f t="shared" si="0"/>
        <v>200</v>
      </c>
    </row>
    <row r="6" spans="1:6" ht="14.25" customHeight="1">
      <c r="A6" s="97">
        <v>3</v>
      </c>
      <c r="B6" s="101" t="s">
        <v>116</v>
      </c>
      <c r="C6" s="75">
        <v>2795</v>
      </c>
      <c r="D6" s="99">
        <v>1</v>
      </c>
      <c r="E6" s="100">
        <f t="shared" si="0"/>
        <v>2795</v>
      </c>
    </row>
    <row r="7" spans="1:6" ht="14.25" customHeight="1">
      <c r="A7" s="97">
        <v>4</v>
      </c>
      <c r="B7" s="98" t="s">
        <v>133</v>
      </c>
      <c r="C7" s="75">
        <v>1136</v>
      </c>
      <c r="D7" s="99">
        <v>1</v>
      </c>
      <c r="E7" s="100">
        <f t="shared" ref="E7:E38" si="1">C7*D7</f>
        <v>1136</v>
      </c>
    </row>
    <row r="8" spans="1:6" ht="14.25" customHeight="1">
      <c r="A8" s="97">
        <v>5</v>
      </c>
      <c r="B8" s="98" t="s">
        <v>69</v>
      </c>
      <c r="C8" s="75">
        <v>1950</v>
      </c>
      <c r="D8" s="99">
        <v>1</v>
      </c>
      <c r="E8" s="100">
        <f t="shared" si="1"/>
        <v>1950</v>
      </c>
    </row>
    <row r="9" spans="1:6" ht="14.25" customHeight="1">
      <c r="A9" s="97">
        <v>6</v>
      </c>
      <c r="B9" s="98" t="s">
        <v>89</v>
      </c>
      <c r="C9" s="75">
        <v>1734</v>
      </c>
      <c r="D9" s="99">
        <v>1</v>
      </c>
      <c r="E9" s="100">
        <f t="shared" si="1"/>
        <v>1734</v>
      </c>
    </row>
    <row r="10" spans="1:6" ht="14.25" customHeight="1">
      <c r="A10" s="97">
        <v>7</v>
      </c>
      <c r="B10" s="98" t="s">
        <v>53</v>
      </c>
      <c r="C10" s="75">
        <v>39</v>
      </c>
      <c r="D10" s="99">
        <v>1</v>
      </c>
      <c r="E10" s="100">
        <f t="shared" si="1"/>
        <v>39</v>
      </c>
    </row>
    <row r="11" spans="1:6" ht="14.25" customHeight="1">
      <c r="A11" s="97">
        <v>8</v>
      </c>
      <c r="B11" s="98" t="s">
        <v>155</v>
      </c>
      <c r="C11" s="75">
        <v>49</v>
      </c>
      <c r="D11" s="99">
        <v>1</v>
      </c>
      <c r="E11" s="100">
        <f t="shared" si="1"/>
        <v>49</v>
      </c>
    </row>
    <row r="12" spans="1:6" ht="14.25" customHeight="1">
      <c r="A12" s="97">
        <v>9</v>
      </c>
      <c r="B12" s="74" t="s">
        <v>225</v>
      </c>
      <c r="C12" s="75">
        <v>42</v>
      </c>
      <c r="D12" s="99">
        <v>1</v>
      </c>
      <c r="E12" s="100">
        <f t="shared" si="1"/>
        <v>42</v>
      </c>
    </row>
    <row r="13" spans="1:6" ht="14.25" customHeight="1">
      <c r="A13" s="97">
        <v>10</v>
      </c>
      <c r="B13" s="74" t="s">
        <v>105</v>
      </c>
      <c r="C13" s="75">
        <v>602</v>
      </c>
      <c r="D13" s="99">
        <v>1</v>
      </c>
      <c r="E13" s="100">
        <f t="shared" si="1"/>
        <v>602</v>
      </c>
    </row>
    <row r="14" spans="1:6" ht="14.25" customHeight="1">
      <c r="A14" s="97">
        <v>11</v>
      </c>
      <c r="B14" s="74" t="s">
        <v>226</v>
      </c>
      <c r="C14" s="75">
        <v>251</v>
      </c>
      <c r="D14" s="99">
        <v>1</v>
      </c>
      <c r="E14" s="100">
        <f t="shared" si="1"/>
        <v>251</v>
      </c>
    </row>
    <row r="15" spans="1:6" ht="14.25" customHeight="1">
      <c r="A15" s="97">
        <v>12</v>
      </c>
      <c r="B15" s="74" t="s">
        <v>33</v>
      </c>
      <c r="C15" s="75">
        <v>301</v>
      </c>
      <c r="D15" s="99">
        <v>1</v>
      </c>
      <c r="E15" s="100">
        <f t="shared" si="1"/>
        <v>301</v>
      </c>
    </row>
    <row r="16" spans="1:6" ht="14.25" customHeight="1">
      <c r="A16" s="97">
        <v>13</v>
      </c>
      <c r="B16" s="74" t="s">
        <v>93</v>
      </c>
      <c r="C16" s="75">
        <v>1457</v>
      </c>
      <c r="D16" s="99">
        <v>1</v>
      </c>
      <c r="E16" s="100">
        <f t="shared" si="1"/>
        <v>1457</v>
      </c>
    </row>
    <row r="17" spans="1:5" ht="14.25" customHeight="1">
      <c r="A17" s="97">
        <v>14</v>
      </c>
      <c r="B17" s="74" t="s">
        <v>139</v>
      </c>
      <c r="C17" s="75">
        <v>581</v>
      </c>
      <c r="D17" s="99">
        <v>1</v>
      </c>
      <c r="E17" s="100">
        <f t="shared" si="1"/>
        <v>581</v>
      </c>
    </row>
    <row r="18" spans="1:5" ht="14.25" customHeight="1">
      <c r="A18" s="97">
        <v>15</v>
      </c>
      <c r="B18" s="98" t="s">
        <v>87</v>
      </c>
      <c r="C18" s="75">
        <v>2996</v>
      </c>
      <c r="D18" s="99">
        <v>1</v>
      </c>
      <c r="E18" s="100">
        <f t="shared" si="1"/>
        <v>2996</v>
      </c>
    </row>
    <row r="19" spans="1:5" ht="14.25" customHeight="1">
      <c r="A19" s="97">
        <v>16</v>
      </c>
      <c r="B19" s="98" t="s">
        <v>88</v>
      </c>
      <c r="C19" s="75">
        <v>2870</v>
      </c>
      <c r="D19" s="99">
        <v>1</v>
      </c>
      <c r="E19" s="100">
        <f t="shared" si="1"/>
        <v>2870</v>
      </c>
    </row>
    <row r="20" spans="1:5" ht="14.25" customHeight="1">
      <c r="A20" s="97">
        <v>17</v>
      </c>
      <c r="B20" s="98" t="s">
        <v>219</v>
      </c>
      <c r="C20" s="75">
        <v>225</v>
      </c>
      <c r="D20" s="99">
        <v>0</v>
      </c>
      <c r="E20" s="100">
        <f t="shared" si="1"/>
        <v>0</v>
      </c>
    </row>
    <row r="21" spans="1:5" ht="14.25" customHeight="1">
      <c r="A21" s="97">
        <v>18</v>
      </c>
      <c r="B21" s="98" t="s">
        <v>215</v>
      </c>
      <c r="C21" s="75">
        <v>921</v>
      </c>
      <c r="D21" s="99">
        <v>1</v>
      </c>
      <c r="E21" s="100">
        <f t="shared" si="1"/>
        <v>921</v>
      </c>
    </row>
    <row r="22" spans="1:5" ht="14.25" customHeight="1">
      <c r="A22" s="97">
        <v>19</v>
      </c>
      <c r="B22" s="101" t="s">
        <v>31</v>
      </c>
      <c r="C22" s="75">
        <v>1659</v>
      </c>
      <c r="D22" s="99">
        <v>1</v>
      </c>
      <c r="E22" s="100">
        <f t="shared" si="1"/>
        <v>1659</v>
      </c>
    </row>
    <row r="23" spans="1:5" ht="14.25" customHeight="1">
      <c r="A23" s="97">
        <v>20</v>
      </c>
      <c r="B23" s="101" t="s">
        <v>156</v>
      </c>
      <c r="C23" s="75">
        <v>605</v>
      </c>
      <c r="D23" s="99">
        <v>1</v>
      </c>
      <c r="E23" s="100">
        <f t="shared" si="1"/>
        <v>605</v>
      </c>
    </row>
    <row r="24" spans="1:5" ht="14.25" customHeight="1">
      <c r="A24" s="97">
        <v>21</v>
      </c>
      <c r="B24" s="101" t="s">
        <v>232</v>
      </c>
      <c r="C24" s="75">
        <v>199</v>
      </c>
      <c r="D24" s="99">
        <v>1</v>
      </c>
      <c r="E24" s="100">
        <f t="shared" si="1"/>
        <v>199</v>
      </c>
    </row>
    <row r="25" spans="1:5" ht="14.25" customHeight="1">
      <c r="A25" s="97">
        <v>22</v>
      </c>
      <c r="B25" s="101" t="s">
        <v>157</v>
      </c>
      <c r="C25" s="75">
        <v>86</v>
      </c>
      <c r="D25" s="99">
        <v>1</v>
      </c>
      <c r="E25" s="100">
        <f t="shared" si="1"/>
        <v>86</v>
      </c>
    </row>
    <row r="26" spans="1:5" ht="14.25" customHeight="1">
      <c r="A26" s="97">
        <v>23</v>
      </c>
      <c r="B26" s="74" t="s">
        <v>67</v>
      </c>
      <c r="C26" s="75">
        <v>6626</v>
      </c>
      <c r="D26" s="99">
        <v>1</v>
      </c>
      <c r="E26" s="100">
        <f t="shared" si="1"/>
        <v>6626</v>
      </c>
    </row>
    <row r="27" spans="1:5" ht="14.25" customHeight="1">
      <c r="A27" s="97">
        <v>24</v>
      </c>
      <c r="B27" s="74" t="s">
        <v>158</v>
      </c>
      <c r="C27" s="75">
        <v>424</v>
      </c>
      <c r="D27" s="99">
        <v>1</v>
      </c>
      <c r="E27" s="100">
        <f t="shared" si="1"/>
        <v>424</v>
      </c>
    </row>
    <row r="28" spans="1:5" ht="14.25" customHeight="1">
      <c r="A28" s="97">
        <v>25</v>
      </c>
      <c r="B28" s="98" t="s">
        <v>126</v>
      </c>
      <c r="C28" s="75">
        <v>574</v>
      </c>
      <c r="D28" s="99">
        <v>1</v>
      </c>
      <c r="E28" s="100">
        <f t="shared" si="1"/>
        <v>574</v>
      </c>
    </row>
    <row r="29" spans="1:5" ht="14.25" customHeight="1">
      <c r="A29" s="97">
        <v>26</v>
      </c>
      <c r="B29" s="98" t="s">
        <v>50</v>
      </c>
      <c r="C29" s="75">
        <v>958</v>
      </c>
      <c r="D29" s="99">
        <v>1</v>
      </c>
      <c r="E29" s="100">
        <f t="shared" si="1"/>
        <v>958</v>
      </c>
    </row>
    <row r="30" spans="1:5" ht="14.25" customHeight="1">
      <c r="A30" s="97">
        <v>27</v>
      </c>
      <c r="B30" s="98" t="s">
        <v>218</v>
      </c>
      <c r="C30" s="75">
        <v>159</v>
      </c>
      <c r="D30" s="99">
        <v>1</v>
      </c>
      <c r="E30" s="100">
        <f t="shared" si="1"/>
        <v>159</v>
      </c>
    </row>
    <row r="31" spans="1:5" ht="14.25" customHeight="1">
      <c r="A31" s="97">
        <v>28</v>
      </c>
      <c r="B31" s="98" t="s">
        <v>68</v>
      </c>
      <c r="C31" s="75">
        <v>1329</v>
      </c>
      <c r="D31" s="99">
        <v>1</v>
      </c>
      <c r="E31" s="100">
        <f t="shared" si="1"/>
        <v>1329</v>
      </c>
    </row>
    <row r="32" spans="1:5" ht="14.25" customHeight="1">
      <c r="A32" s="97">
        <v>29</v>
      </c>
      <c r="B32" s="102" t="s">
        <v>47</v>
      </c>
      <c r="C32" s="75">
        <v>1383</v>
      </c>
      <c r="D32" s="99">
        <v>1</v>
      </c>
      <c r="E32" s="100">
        <f t="shared" si="1"/>
        <v>1383</v>
      </c>
    </row>
    <row r="33" spans="1:5" ht="14.25" customHeight="1">
      <c r="A33" s="97">
        <v>30</v>
      </c>
      <c r="B33" s="98" t="s">
        <v>78</v>
      </c>
      <c r="C33" s="75">
        <v>2624</v>
      </c>
      <c r="D33" s="99">
        <v>1</v>
      </c>
      <c r="E33" s="100">
        <f t="shared" si="1"/>
        <v>2624</v>
      </c>
    </row>
    <row r="34" spans="1:5" ht="14.25" customHeight="1">
      <c r="A34" s="97">
        <v>31</v>
      </c>
      <c r="B34" s="98" t="s">
        <v>90</v>
      </c>
      <c r="C34" s="75">
        <v>476</v>
      </c>
      <c r="D34" s="99">
        <v>0</v>
      </c>
      <c r="E34" s="100">
        <f t="shared" si="1"/>
        <v>0</v>
      </c>
    </row>
    <row r="35" spans="1:5" ht="14.25" customHeight="1">
      <c r="A35" s="97">
        <v>32</v>
      </c>
      <c r="B35" s="103" t="s">
        <v>160</v>
      </c>
      <c r="C35" s="104">
        <v>1300</v>
      </c>
      <c r="D35" s="99">
        <v>1</v>
      </c>
      <c r="E35" s="100">
        <f t="shared" si="1"/>
        <v>1300</v>
      </c>
    </row>
    <row r="36" spans="1:5" ht="14.25" customHeight="1">
      <c r="A36" s="97">
        <v>33</v>
      </c>
      <c r="B36" s="98" t="s">
        <v>32</v>
      </c>
      <c r="C36" s="75">
        <v>2290</v>
      </c>
      <c r="D36" s="99">
        <v>1</v>
      </c>
      <c r="E36" s="100">
        <f t="shared" si="1"/>
        <v>2290</v>
      </c>
    </row>
    <row r="37" spans="1:5" ht="14.25" customHeight="1">
      <c r="A37" s="97">
        <v>34</v>
      </c>
      <c r="B37" s="98" t="s">
        <v>52</v>
      </c>
      <c r="C37" s="75">
        <v>45</v>
      </c>
      <c r="D37" s="99">
        <v>0</v>
      </c>
      <c r="E37" s="100">
        <f t="shared" si="1"/>
        <v>0</v>
      </c>
    </row>
    <row r="38" spans="1:5" ht="14.25" customHeight="1">
      <c r="A38" s="97">
        <v>35</v>
      </c>
      <c r="B38" s="103" t="s">
        <v>23</v>
      </c>
      <c r="C38" s="75">
        <v>3832</v>
      </c>
      <c r="D38" s="99">
        <v>1</v>
      </c>
      <c r="E38" s="100">
        <f t="shared" si="1"/>
        <v>3832</v>
      </c>
    </row>
    <row r="39" spans="1:5" ht="14.25" customHeight="1">
      <c r="A39" s="97">
        <v>36</v>
      </c>
      <c r="B39" s="103" t="s">
        <v>196</v>
      </c>
      <c r="C39" s="75">
        <v>535</v>
      </c>
      <c r="D39" s="99">
        <v>1</v>
      </c>
      <c r="E39" s="100">
        <f t="shared" ref="E39:E70" si="2">C39*D39</f>
        <v>535</v>
      </c>
    </row>
    <row r="40" spans="1:5" ht="14.25" customHeight="1">
      <c r="A40" s="97">
        <v>37</v>
      </c>
      <c r="B40" s="103" t="s">
        <v>49</v>
      </c>
      <c r="C40" s="75">
        <v>540</v>
      </c>
      <c r="D40" s="99">
        <v>1</v>
      </c>
      <c r="E40" s="100">
        <f t="shared" si="2"/>
        <v>540</v>
      </c>
    </row>
    <row r="41" spans="1:5" ht="14.25" customHeight="1">
      <c r="A41" s="97">
        <v>38</v>
      </c>
      <c r="B41" s="74" t="s">
        <v>92</v>
      </c>
      <c r="C41" s="75">
        <v>664</v>
      </c>
      <c r="D41" s="99">
        <v>1</v>
      </c>
      <c r="E41" s="100">
        <f t="shared" si="2"/>
        <v>664</v>
      </c>
    </row>
    <row r="42" spans="1:5" ht="14.25" customHeight="1">
      <c r="A42" s="97">
        <v>39</v>
      </c>
      <c r="B42" s="74" t="s">
        <v>124</v>
      </c>
      <c r="C42" s="75">
        <v>2175</v>
      </c>
      <c r="D42" s="99">
        <v>1</v>
      </c>
      <c r="E42" s="100">
        <f t="shared" si="2"/>
        <v>2175</v>
      </c>
    </row>
    <row r="43" spans="1:5" ht="14.25" customHeight="1">
      <c r="A43" s="97">
        <v>40</v>
      </c>
      <c r="B43" s="74" t="s">
        <v>197</v>
      </c>
      <c r="C43" s="75">
        <v>174</v>
      </c>
      <c r="D43" s="99">
        <v>1</v>
      </c>
      <c r="E43" s="100">
        <f t="shared" si="2"/>
        <v>174</v>
      </c>
    </row>
    <row r="44" spans="1:5" ht="14.25" customHeight="1">
      <c r="A44" s="97">
        <v>41</v>
      </c>
      <c r="B44" s="74" t="s">
        <v>198</v>
      </c>
      <c r="C44" s="75">
        <v>85</v>
      </c>
      <c r="D44" s="99">
        <v>0</v>
      </c>
      <c r="E44" s="100">
        <f t="shared" si="2"/>
        <v>0</v>
      </c>
    </row>
    <row r="45" spans="1:5" ht="14.25" customHeight="1">
      <c r="A45" s="97">
        <v>42</v>
      </c>
      <c r="B45" s="74" t="s">
        <v>199</v>
      </c>
      <c r="C45" s="75">
        <v>293</v>
      </c>
      <c r="D45" s="99">
        <v>1</v>
      </c>
      <c r="E45" s="100">
        <f t="shared" si="2"/>
        <v>293</v>
      </c>
    </row>
    <row r="46" spans="1:5" ht="14.25" customHeight="1">
      <c r="A46" s="97">
        <v>43</v>
      </c>
      <c r="B46" s="74" t="s">
        <v>94</v>
      </c>
      <c r="C46" s="75">
        <v>1745</v>
      </c>
      <c r="D46" s="99">
        <v>1</v>
      </c>
      <c r="E46" s="100">
        <f t="shared" si="2"/>
        <v>1745</v>
      </c>
    </row>
    <row r="47" spans="1:5" ht="14.25" customHeight="1">
      <c r="A47" s="97">
        <v>44</v>
      </c>
      <c r="B47" s="74" t="s">
        <v>123</v>
      </c>
      <c r="C47" s="75">
        <v>4570</v>
      </c>
      <c r="D47" s="99">
        <v>1</v>
      </c>
      <c r="E47" s="100">
        <f t="shared" si="2"/>
        <v>4570</v>
      </c>
    </row>
    <row r="48" spans="1:5" ht="14.25" customHeight="1">
      <c r="A48" s="97">
        <v>45</v>
      </c>
      <c r="B48" s="74" t="s">
        <v>62</v>
      </c>
      <c r="C48" s="75">
        <v>126</v>
      </c>
      <c r="D48" s="99">
        <v>1</v>
      </c>
      <c r="E48" s="100">
        <f t="shared" si="2"/>
        <v>126</v>
      </c>
    </row>
    <row r="49" spans="1:5" ht="14.25" customHeight="1">
      <c r="A49" s="97">
        <v>46</v>
      </c>
      <c r="B49" s="74" t="s">
        <v>61</v>
      </c>
      <c r="C49" s="75">
        <v>178</v>
      </c>
      <c r="D49" s="99">
        <v>1</v>
      </c>
      <c r="E49" s="100">
        <f t="shared" si="2"/>
        <v>178</v>
      </c>
    </row>
    <row r="50" spans="1:5" ht="14.25" customHeight="1">
      <c r="A50" s="97">
        <v>47</v>
      </c>
      <c r="B50" s="98" t="s">
        <v>136</v>
      </c>
      <c r="C50" s="75">
        <v>1389</v>
      </c>
      <c r="D50" s="99">
        <v>1</v>
      </c>
      <c r="E50" s="100">
        <f t="shared" si="2"/>
        <v>1389</v>
      </c>
    </row>
    <row r="51" spans="1:5" ht="14.25" customHeight="1">
      <c r="A51" s="97">
        <v>48</v>
      </c>
      <c r="B51" s="74" t="s">
        <v>56</v>
      </c>
      <c r="C51" s="75">
        <v>56</v>
      </c>
      <c r="D51" s="99">
        <v>0</v>
      </c>
      <c r="E51" s="100">
        <f t="shared" si="2"/>
        <v>0</v>
      </c>
    </row>
    <row r="52" spans="1:5" ht="14.25" customHeight="1">
      <c r="A52" s="97">
        <v>49</v>
      </c>
      <c r="B52" s="74" t="s">
        <v>74</v>
      </c>
      <c r="C52" s="75">
        <v>5763</v>
      </c>
      <c r="D52" s="99">
        <v>1</v>
      </c>
      <c r="E52" s="100">
        <f t="shared" si="2"/>
        <v>5763</v>
      </c>
    </row>
    <row r="53" spans="1:5" ht="14.25" customHeight="1">
      <c r="A53" s="97">
        <v>50</v>
      </c>
      <c r="B53" s="98" t="s">
        <v>38</v>
      </c>
      <c r="C53" s="75">
        <v>100</v>
      </c>
      <c r="D53" s="99">
        <v>1</v>
      </c>
      <c r="E53" s="100">
        <f t="shared" si="2"/>
        <v>100</v>
      </c>
    </row>
    <row r="54" spans="1:5" ht="14.25" customHeight="1">
      <c r="A54" s="97">
        <v>51</v>
      </c>
      <c r="B54" s="98" t="s">
        <v>220</v>
      </c>
      <c r="C54" s="75">
        <v>59</v>
      </c>
      <c r="D54" s="99">
        <v>0</v>
      </c>
      <c r="E54" s="100">
        <f t="shared" si="2"/>
        <v>0</v>
      </c>
    </row>
    <row r="55" spans="1:5" ht="14.25" customHeight="1">
      <c r="A55" s="97">
        <v>52</v>
      </c>
      <c r="B55" s="74" t="s">
        <v>79</v>
      </c>
      <c r="C55" s="75">
        <v>2873</v>
      </c>
      <c r="D55" s="99">
        <v>1</v>
      </c>
      <c r="E55" s="100">
        <f t="shared" si="2"/>
        <v>2873</v>
      </c>
    </row>
    <row r="56" spans="1:5" ht="14.25" customHeight="1">
      <c r="A56" s="97">
        <v>53</v>
      </c>
      <c r="B56" s="74" t="s">
        <v>200</v>
      </c>
      <c r="C56" s="75">
        <v>92</v>
      </c>
      <c r="D56" s="99">
        <v>1</v>
      </c>
      <c r="E56" s="100">
        <f t="shared" si="2"/>
        <v>92</v>
      </c>
    </row>
    <row r="57" spans="1:5" ht="14.25" customHeight="1">
      <c r="A57" s="97">
        <v>54</v>
      </c>
      <c r="B57" s="74" t="s">
        <v>201</v>
      </c>
      <c r="C57" s="75">
        <v>365</v>
      </c>
      <c r="D57" s="99">
        <v>1</v>
      </c>
      <c r="E57" s="100">
        <f t="shared" si="2"/>
        <v>365</v>
      </c>
    </row>
    <row r="58" spans="1:5" ht="14.25" customHeight="1">
      <c r="A58" s="97">
        <v>55</v>
      </c>
      <c r="B58" s="74" t="s">
        <v>138</v>
      </c>
      <c r="C58" s="75">
        <v>1985</v>
      </c>
      <c r="D58" s="99">
        <v>1</v>
      </c>
      <c r="E58" s="100">
        <f t="shared" si="2"/>
        <v>1985</v>
      </c>
    </row>
    <row r="59" spans="1:5" ht="14.25" customHeight="1">
      <c r="A59" s="97">
        <v>56</v>
      </c>
      <c r="B59" s="98" t="s">
        <v>81</v>
      </c>
      <c r="C59" s="75">
        <v>592</v>
      </c>
      <c r="D59" s="99">
        <v>1</v>
      </c>
      <c r="E59" s="100">
        <f t="shared" si="2"/>
        <v>592</v>
      </c>
    </row>
    <row r="60" spans="1:5" ht="14.25" customHeight="1">
      <c r="A60" s="97">
        <v>57</v>
      </c>
      <c r="B60" s="74" t="s">
        <v>18</v>
      </c>
      <c r="C60" s="75">
        <v>1296</v>
      </c>
      <c r="D60" s="99">
        <v>1</v>
      </c>
      <c r="E60" s="100">
        <f t="shared" si="2"/>
        <v>1296</v>
      </c>
    </row>
    <row r="61" spans="1:5" ht="14.25" customHeight="1">
      <c r="A61" s="97">
        <v>58</v>
      </c>
      <c r="B61" s="105" t="s">
        <v>256</v>
      </c>
      <c r="C61" s="106">
        <v>653</v>
      </c>
      <c r="D61" s="99">
        <v>1</v>
      </c>
      <c r="E61" s="100">
        <f t="shared" si="2"/>
        <v>653</v>
      </c>
    </row>
    <row r="62" spans="1:5" ht="14.25" customHeight="1">
      <c r="A62" s="97">
        <v>59</v>
      </c>
      <c r="B62" s="74" t="s">
        <v>70</v>
      </c>
      <c r="C62" s="75">
        <v>1256</v>
      </c>
      <c r="D62" s="99">
        <v>1</v>
      </c>
      <c r="E62" s="100">
        <f t="shared" si="2"/>
        <v>1256</v>
      </c>
    </row>
    <row r="63" spans="1:5" ht="18" customHeight="1">
      <c r="A63" s="97">
        <v>60</v>
      </c>
      <c r="B63" s="101" t="s">
        <v>30</v>
      </c>
      <c r="C63" s="75">
        <v>1837</v>
      </c>
      <c r="D63" s="99">
        <v>1</v>
      </c>
      <c r="E63" s="100">
        <f t="shared" si="2"/>
        <v>1837</v>
      </c>
    </row>
    <row r="64" spans="1:5" ht="14.25" customHeight="1">
      <c r="A64" s="97">
        <v>61</v>
      </c>
      <c r="B64" s="103" t="s">
        <v>65</v>
      </c>
      <c r="C64" s="75">
        <v>930</v>
      </c>
      <c r="D64" s="99">
        <v>1</v>
      </c>
      <c r="E64" s="100">
        <f t="shared" si="2"/>
        <v>930</v>
      </c>
    </row>
    <row r="65" spans="1:5" ht="14.25" customHeight="1">
      <c r="A65" s="97">
        <v>62</v>
      </c>
      <c r="B65" s="74" t="s">
        <v>45</v>
      </c>
      <c r="C65" s="75">
        <v>4115</v>
      </c>
      <c r="D65" s="99">
        <v>1</v>
      </c>
      <c r="E65" s="100">
        <f t="shared" si="2"/>
        <v>4115</v>
      </c>
    </row>
    <row r="66" spans="1:5" ht="14.25" customHeight="1">
      <c r="A66" s="97">
        <v>63</v>
      </c>
      <c r="B66" s="98" t="s">
        <v>39</v>
      </c>
      <c r="C66" s="75">
        <v>1748</v>
      </c>
      <c r="D66" s="99">
        <v>1</v>
      </c>
      <c r="E66" s="100">
        <f t="shared" si="2"/>
        <v>1748</v>
      </c>
    </row>
    <row r="67" spans="1:5" ht="14.25" customHeight="1">
      <c r="A67" s="97">
        <v>64</v>
      </c>
      <c r="B67" s="98" t="s">
        <v>202</v>
      </c>
      <c r="C67" s="75">
        <v>645</v>
      </c>
      <c r="D67" s="99">
        <v>1</v>
      </c>
      <c r="E67" s="100">
        <f t="shared" si="2"/>
        <v>645</v>
      </c>
    </row>
    <row r="68" spans="1:5" ht="14.25" customHeight="1">
      <c r="A68" s="97">
        <v>65</v>
      </c>
      <c r="B68" s="103" t="s">
        <v>166</v>
      </c>
      <c r="C68" s="104">
        <v>51</v>
      </c>
      <c r="D68" s="99">
        <v>1</v>
      </c>
      <c r="E68" s="100">
        <f t="shared" si="2"/>
        <v>51</v>
      </c>
    </row>
    <row r="69" spans="1:5" ht="14.25" customHeight="1">
      <c r="A69" s="97">
        <v>66</v>
      </c>
      <c r="B69" s="74" t="s">
        <v>54</v>
      </c>
      <c r="C69" s="75">
        <v>131</v>
      </c>
      <c r="D69" s="99">
        <v>0</v>
      </c>
      <c r="E69" s="100">
        <f t="shared" si="2"/>
        <v>0</v>
      </c>
    </row>
    <row r="70" spans="1:5" ht="14.25" customHeight="1">
      <c r="A70" s="97">
        <v>67</v>
      </c>
      <c r="B70" s="74" t="s">
        <v>135</v>
      </c>
      <c r="C70" s="75">
        <v>472</v>
      </c>
      <c r="D70" s="99">
        <v>1</v>
      </c>
      <c r="E70" s="100">
        <f t="shared" si="2"/>
        <v>472</v>
      </c>
    </row>
    <row r="71" spans="1:5" ht="14.25" customHeight="1">
      <c r="A71" s="97">
        <v>68</v>
      </c>
      <c r="B71" s="74" t="s">
        <v>37</v>
      </c>
      <c r="C71" s="75">
        <v>649</v>
      </c>
      <c r="D71" s="99">
        <v>1</v>
      </c>
      <c r="E71" s="100">
        <f t="shared" ref="E71:E103" si="3">C71*D71</f>
        <v>649</v>
      </c>
    </row>
    <row r="72" spans="1:5" ht="14.25" customHeight="1">
      <c r="A72" s="97">
        <v>69</v>
      </c>
      <c r="B72" s="74" t="s">
        <v>203</v>
      </c>
      <c r="C72" s="75">
        <v>930</v>
      </c>
      <c r="D72" s="99">
        <v>1</v>
      </c>
      <c r="E72" s="100">
        <f t="shared" si="3"/>
        <v>930</v>
      </c>
    </row>
    <row r="73" spans="1:5" ht="14.25" customHeight="1">
      <c r="A73" s="97">
        <v>70</v>
      </c>
      <c r="B73" s="74" t="s">
        <v>264</v>
      </c>
      <c r="C73" s="75">
        <v>1090</v>
      </c>
      <c r="D73" s="99">
        <v>1</v>
      </c>
      <c r="E73" s="100">
        <f t="shared" si="3"/>
        <v>1090</v>
      </c>
    </row>
    <row r="74" spans="1:5" ht="14.25" customHeight="1">
      <c r="A74" s="97">
        <v>71</v>
      </c>
      <c r="B74" s="74" t="s">
        <v>66</v>
      </c>
      <c r="C74" s="85">
        <v>3301</v>
      </c>
      <c r="D74" s="99">
        <v>1</v>
      </c>
      <c r="E74" s="100">
        <f t="shared" si="3"/>
        <v>3301</v>
      </c>
    </row>
    <row r="75" spans="1:5" ht="14.25" customHeight="1">
      <c r="A75" s="97">
        <v>73</v>
      </c>
      <c r="B75" s="74" t="s">
        <v>265</v>
      </c>
      <c r="C75" s="75">
        <v>1180</v>
      </c>
      <c r="D75" s="99">
        <v>1</v>
      </c>
      <c r="E75" s="100">
        <f t="shared" ref="E75" si="4">C75*D75</f>
        <v>1180</v>
      </c>
    </row>
    <row r="76" spans="1:5" ht="14.25" customHeight="1">
      <c r="A76" s="97">
        <v>72</v>
      </c>
      <c r="B76" s="74" t="s">
        <v>266</v>
      </c>
      <c r="C76" s="75">
        <v>4401</v>
      </c>
      <c r="D76" s="99">
        <v>1</v>
      </c>
      <c r="E76" s="100">
        <f t="shared" si="3"/>
        <v>4401</v>
      </c>
    </row>
    <row r="77" spans="1:5" ht="14.25" customHeight="1">
      <c r="A77" s="97">
        <v>73</v>
      </c>
      <c r="B77" s="74" t="s">
        <v>267</v>
      </c>
      <c r="C77" s="75">
        <v>2380</v>
      </c>
      <c r="D77" s="99">
        <v>1</v>
      </c>
      <c r="E77" s="100">
        <f t="shared" si="3"/>
        <v>2380</v>
      </c>
    </row>
    <row r="78" spans="1:5" ht="14.25" customHeight="1">
      <c r="A78" s="97">
        <v>74</v>
      </c>
      <c r="B78" s="74" t="s">
        <v>221</v>
      </c>
      <c r="C78" s="75">
        <v>461</v>
      </c>
      <c r="D78" s="99">
        <v>0</v>
      </c>
      <c r="E78" s="100">
        <f t="shared" si="3"/>
        <v>0</v>
      </c>
    </row>
    <row r="79" spans="1:5" ht="14.25" customHeight="1">
      <c r="A79" s="97">
        <v>75</v>
      </c>
      <c r="B79" s="74" t="s">
        <v>48</v>
      </c>
      <c r="C79" s="75">
        <v>22</v>
      </c>
      <c r="D79" s="99">
        <v>0</v>
      </c>
      <c r="E79" s="100">
        <f t="shared" si="3"/>
        <v>0</v>
      </c>
    </row>
    <row r="80" spans="1:5" ht="14.25" customHeight="1">
      <c r="A80" s="97">
        <v>76</v>
      </c>
      <c r="B80" s="98" t="s">
        <v>104</v>
      </c>
      <c r="C80" s="75">
        <v>598</v>
      </c>
      <c r="D80" s="99">
        <v>1</v>
      </c>
      <c r="E80" s="100">
        <f t="shared" si="3"/>
        <v>598</v>
      </c>
    </row>
    <row r="81" spans="1:5" ht="14.25" customHeight="1">
      <c r="A81" s="97">
        <v>77</v>
      </c>
      <c r="B81" s="98" t="s">
        <v>41</v>
      </c>
      <c r="C81" s="75">
        <v>585</v>
      </c>
      <c r="D81" s="99">
        <v>1</v>
      </c>
      <c r="E81" s="100">
        <f t="shared" si="3"/>
        <v>585</v>
      </c>
    </row>
    <row r="82" spans="1:5" ht="14.25" customHeight="1">
      <c r="A82" s="97">
        <v>78</v>
      </c>
      <c r="B82" s="74" t="s">
        <v>129</v>
      </c>
      <c r="C82" s="75">
        <v>2338</v>
      </c>
      <c r="D82" s="99">
        <v>1</v>
      </c>
      <c r="E82" s="100">
        <f t="shared" si="3"/>
        <v>2338</v>
      </c>
    </row>
    <row r="83" spans="1:5" ht="14.25" customHeight="1">
      <c r="A83" s="97">
        <v>79</v>
      </c>
      <c r="B83" s="74" t="s">
        <v>216</v>
      </c>
      <c r="C83" s="75">
        <v>178</v>
      </c>
      <c r="D83" s="99">
        <v>1</v>
      </c>
      <c r="E83" s="100">
        <f t="shared" si="3"/>
        <v>178</v>
      </c>
    </row>
    <row r="84" spans="1:5" ht="14.25" customHeight="1">
      <c r="A84" s="97">
        <v>80</v>
      </c>
      <c r="B84" s="98" t="s">
        <v>84</v>
      </c>
      <c r="C84" s="75">
        <v>685</v>
      </c>
      <c r="D84" s="99">
        <v>1</v>
      </c>
      <c r="E84" s="100">
        <f t="shared" si="3"/>
        <v>685</v>
      </c>
    </row>
    <row r="85" spans="1:5" ht="14.25" customHeight="1">
      <c r="A85" s="97">
        <v>81</v>
      </c>
      <c r="B85" s="98" t="s">
        <v>95</v>
      </c>
      <c r="C85" s="75">
        <v>450</v>
      </c>
      <c r="D85" s="99">
        <v>1</v>
      </c>
      <c r="E85" s="100">
        <f t="shared" si="3"/>
        <v>450</v>
      </c>
    </row>
    <row r="86" spans="1:5" ht="14.25" customHeight="1">
      <c r="A86" s="97">
        <v>82</v>
      </c>
      <c r="B86" s="98" t="s">
        <v>103</v>
      </c>
      <c r="C86" s="75">
        <v>1550</v>
      </c>
      <c r="D86" s="99">
        <v>1</v>
      </c>
      <c r="E86" s="100">
        <f t="shared" si="3"/>
        <v>1550</v>
      </c>
    </row>
    <row r="87" spans="1:5" ht="14.25" customHeight="1">
      <c r="A87" s="97">
        <v>83</v>
      </c>
      <c r="B87" s="98" t="s">
        <v>22</v>
      </c>
      <c r="C87" s="75">
        <v>305</v>
      </c>
      <c r="D87" s="99">
        <v>1</v>
      </c>
      <c r="E87" s="100">
        <f t="shared" si="3"/>
        <v>305</v>
      </c>
    </row>
    <row r="88" spans="1:5" ht="14.25" customHeight="1">
      <c r="A88" s="97">
        <v>84</v>
      </c>
      <c r="B88" s="74" t="s">
        <v>128</v>
      </c>
      <c r="C88" s="75">
        <v>1093</v>
      </c>
      <c r="D88" s="99">
        <v>1</v>
      </c>
      <c r="E88" s="100">
        <f t="shared" si="3"/>
        <v>1093</v>
      </c>
    </row>
    <row r="89" spans="1:5" ht="14.25" customHeight="1">
      <c r="A89" s="97">
        <v>85</v>
      </c>
      <c r="B89" s="101" t="s">
        <v>27</v>
      </c>
      <c r="C89" s="75">
        <v>354</v>
      </c>
      <c r="D89" s="99">
        <v>1</v>
      </c>
      <c r="E89" s="100">
        <f t="shared" si="3"/>
        <v>354</v>
      </c>
    </row>
    <row r="90" spans="1:5" ht="14.25" customHeight="1">
      <c r="A90" s="97">
        <v>86</v>
      </c>
      <c r="B90" s="101" t="s">
        <v>214</v>
      </c>
      <c r="C90" s="75">
        <v>507</v>
      </c>
      <c r="D90" s="99">
        <v>1</v>
      </c>
      <c r="E90" s="100">
        <f t="shared" si="3"/>
        <v>507</v>
      </c>
    </row>
    <row r="91" spans="1:5" ht="14.25" customHeight="1">
      <c r="A91" s="97">
        <v>87</v>
      </c>
      <c r="B91" s="98" t="s">
        <v>72</v>
      </c>
      <c r="C91" s="75">
        <v>2862</v>
      </c>
      <c r="D91" s="99">
        <v>1</v>
      </c>
      <c r="E91" s="100">
        <f t="shared" si="3"/>
        <v>2862</v>
      </c>
    </row>
    <row r="92" spans="1:5" ht="14.25" customHeight="1">
      <c r="A92" s="97">
        <v>88</v>
      </c>
      <c r="B92" s="98" t="s">
        <v>76</v>
      </c>
      <c r="C92" s="75">
        <v>1199</v>
      </c>
      <c r="D92" s="99">
        <v>1</v>
      </c>
      <c r="E92" s="100">
        <f t="shared" si="3"/>
        <v>1199</v>
      </c>
    </row>
    <row r="93" spans="1:5" ht="14.25" customHeight="1">
      <c r="A93" s="97">
        <v>89</v>
      </c>
      <c r="B93" s="74" t="s">
        <v>130</v>
      </c>
      <c r="C93" s="75">
        <v>450</v>
      </c>
      <c r="D93" s="99">
        <v>1</v>
      </c>
      <c r="E93" s="100">
        <f t="shared" si="3"/>
        <v>450</v>
      </c>
    </row>
    <row r="94" spans="1:5" ht="14.25" customHeight="1">
      <c r="A94" s="97">
        <v>90</v>
      </c>
      <c r="B94" s="74" t="s">
        <v>227</v>
      </c>
      <c r="C94" s="75">
        <v>43</v>
      </c>
      <c r="D94" s="99">
        <v>0</v>
      </c>
      <c r="E94" s="100">
        <f t="shared" si="3"/>
        <v>0</v>
      </c>
    </row>
    <row r="95" spans="1:5" ht="14.25" customHeight="1">
      <c r="A95" s="97">
        <v>91</v>
      </c>
      <c r="B95" s="74" t="s">
        <v>131</v>
      </c>
      <c r="C95" s="75">
        <v>6257</v>
      </c>
      <c r="D95" s="99">
        <v>1</v>
      </c>
      <c r="E95" s="100">
        <f t="shared" si="3"/>
        <v>6257</v>
      </c>
    </row>
    <row r="96" spans="1:5" ht="14.25" customHeight="1">
      <c r="A96" s="97">
        <v>92</v>
      </c>
      <c r="B96" s="74" t="s">
        <v>125</v>
      </c>
      <c r="C96" s="75">
        <v>937</v>
      </c>
      <c r="D96" s="99">
        <v>1</v>
      </c>
      <c r="E96" s="100">
        <f t="shared" si="3"/>
        <v>937</v>
      </c>
    </row>
    <row r="97" spans="1:5" ht="14.25" customHeight="1">
      <c r="A97" s="97">
        <v>93</v>
      </c>
      <c r="B97" s="103" t="s">
        <v>97</v>
      </c>
      <c r="C97" s="75">
        <v>1700</v>
      </c>
      <c r="D97" s="99">
        <v>1</v>
      </c>
      <c r="E97" s="100">
        <f t="shared" si="3"/>
        <v>1700</v>
      </c>
    </row>
    <row r="98" spans="1:5" ht="14.25" customHeight="1">
      <c r="A98" s="97">
        <v>94</v>
      </c>
      <c r="B98" s="103" t="s">
        <v>222</v>
      </c>
      <c r="C98" s="75">
        <v>45</v>
      </c>
      <c r="D98" s="99">
        <v>0</v>
      </c>
      <c r="E98" s="100">
        <f t="shared" si="3"/>
        <v>0</v>
      </c>
    </row>
    <row r="99" spans="1:5" ht="14.25" customHeight="1">
      <c r="A99" s="97">
        <v>95</v>
      </c>
      <c r="B99" s="103" t="s">
        <v>44</v>
      </c>
      <c r="C99" s="75">
        <v>1448</v>
      </c>
      <c r="D99" s="99">
        <v>1</v>
      </c>
      <c r="E99" s="100">
        <f t="shared" si="3"/>
        <v>1448</v>
      </c>
    </row>
    <row r="100" spans="1:5" ht="14.25" customHeight="1">
      <c r="A100" s="97">
        <v>96</v>
      </c>
      <c r="B100" s="98" t="s">
        <v>36</v>
      </c>
      <c r="C100" s="75">
        <v>1279</v>
      </c>
      <c r="D100" s="99">
        <v>1</v>
      </c>
      <c r="E100" s="100">
        <f t="shared" si="3"/>
        <v>1279</v>
      </c>
    </row>
    <row r="101" spans="1:5" ht="14.25" customHeight="1">
      <c r="A101" s="97">
        <v>97</v>
      </c>
      <c r="B101" s="98" t="s">
        <v>83</v>
      </c>
      <c r="C101" s="75">
        <v>869</v>
      </c>
      <c r="D101" s="99">
        <v>1</v>
      </c>
      <c r="E101" s="100">
        <f t="shared" si="3"/>
        <v>869</v>
      </c>
    </row>
    <row r="102" spans="1:5" ht="14.25" customHeight="1">
      <c r="A102" s="97">
        <v>98</v>
      </c>
      <c r="B102" s="98" t="s">
        <v>212</v>
      </c>
      <c r="C102" s="75">
        <v>153</v>
      </c>
      <c r="D102" s="99">
        <v>1</v>
      </c>
      <c r="E102" s="100">
        <f t="shared" si="3"/>
        <v>153</v>
      </c>
    </row>
    <row r="103" spans="1:5" ht="14.25" customHeight="1">
      <c r="A103" s="97">
        <v>99</v>
      </c>
      <c r="B103" s="98" t="s">
        <v>101</v>
      </c>
      <c r="C103" s="75">
        <v>366</v>
      </c>
      <c r="D103" s="99">
        <v>1</v>
      </c>
      <c r="E103" s="100">
        <f t="shared" si="3"/>
        <v>366</v>
      </c>
    </row>
    <row r="104" spans="1:5" ht="14.25" customHeight="1">
      <c r="A104" s="97">
        <v>100</v>
      </c>
      <c r="B104" s="98" t="s">
        <v>204</v>
      </c>
      <c r="C104" s="75">
        <v>657</v>
      </c>
      <c r="D104" s="99">
        <v>1</v>
      </c>
      <c r="E104" s="100">
        <f t="shared" ref="E104:E135" si="5">C104*D104</f>
        <v>657</v>
      </c>
    </row>
    <row r="105" spans="1:5" ht="14.25" customHeight="1">
      <c r="A105" s="97">
        <v>101</v>
      </c>
      <c r="B105" s="98" t="s">
        <v>170</v>
      </c>
      <c r="C105" s="75">
        <v>151</v>
      </c>
      <c r="D105" s="99">
        <v>1</v>
      </c>
      <c r="E105" s="100">
        <f t="shared" si="5"/>
        <v>151</v>
      </c>
    </row>
    <row r="106" spans="1:5" ht="14.25" customHeight="1">
      <c r="A106" s="97">
        <v>102</v>
      </c>
      <c r="B106" s="101" t="s">
        <v>28</v>
      </c>
      <c r="C106" s="75">
        <v>5369</v>
      </c>
      <c r="D106" s="99">
        <v>1</v>
      </c>
      <c r="E106" s="100">
        <f t="shared" si="5"/>
        <v>5369</v>
      </c>
    </row>
    <row r="107" spans="1:5" ht="14.25" customHeight="1">
      <c r="A107" s="97">
        <v>103</v>
      </c>
      <c r="B107" s="101" t="s">
        <v>110</v>
      </c>
      <c r="C107" s="75">
        <v>895</v>
      </c>
      <c r="D107" s="99">
        <v>1</v>
      </c>
      <c r="E107" s="100">
        <f t="shared" si="5"/>
        <v>895</v>
      </c>
    </row>
    <row r="108" spans="1:5" ht="14.25" customHeight="1">
      <c r="A108" s="97">
        <v>104</v>
      </c>
      <c r="B108" s="101" t="s">
        <v>205</v>
      </c>
      <c r="C108" s="75">
        <v>43</v>
      </c>
      <c r="D108" s="99">
        <v>0</v>
      </c>
      <c r="E108" s="100">
        <f t="shared" si="5"/>
        <v>0</v>
      </c>
    </row>
    <row r="109" spans="1:5" ht="14.25" customHeight="1">
      <c r="A109" s="97">
        <v>105</v>
      </c>
      <c r="B109" s="74" t="s">
        <v>132</v>
      </c>
      <c r="C109" s="75">
        <v>2187</v>
      </c>
      <c r="D109" s="99">
        <v>1</v>
      </c>
      <c r="E109" s="100">
        <f t="shared" si="5"/>
        <v>2187</v>
      </c>
    </row>
    <row r="110" spans="1:5" ht="14.25" customHeight="1">
      <c r="A110" s="97">
        <v>106</v>
      </c>
      <c r="B110" s="74" t="s">
        <v>98</v>
      </c>
      <c r="C110" s="75">
        <v>1849</v>
      </c>
      <c r="D110" s="99">
        <v>1</v>
      </c>
      <c r="E110" s="100">
        <f t="shared" si="5"/>
        <v>1849</v>
      </c>
    </row>
    <row r="111" spans="1:5" ht="14.25" customHeight="1">
      <c r="A111" s="97">
        <v>107</v>
      </c>
      <c r="B111" s="74" t="s">
        <v>86</v>
      </c>
      <c r="C111" s="75">
        <v>1900</v>
      </c>
      <c r="D111" s="99">
        <v>1</v>
      </c>
      <c r="E111" s="100">
        <f t="shared" si="5"/>
        <v>1900</v>
      </c>
    </row>
    <row r="112" spans="1:5" ht="14.25" customHeight="1">
      <c r="A112" s="97">
        <v>108</v>
      </c>
      <c r="B112" s="74" t="s">
        <v>206</v>
      </c>
      <c r="C112" s="75">
        <v>485</v>
      </c>
      <c r="D112" s="99">
        <v>1</v>
      </c>
      <c r="E112" s="100">
        <f t="shared" si="5"/>
        <v>485</v>
      </c>
    </row>
    <row r="113" spans="1:5" ht="14.25" customHeight="1">
      <c r="A113" s="97">
        <v>109</v>
      </c>
      <c r="B113" s="74" t="s">
        <v>207</v>
      </c>
      <c r="C113" s="75">
        <v>24</v>
      </c>
      <c r="D113" s="99">
        <v>1</v>
      </c>
      <c r="E113" s="100">
        <f t="shared" si="5"/>
        <v>24</v>
      </c>
    </row>
    <row r="114" spans="1:5" ht="14.25" customHeight="1">
      <c r="A114" s="97">
        <v>110</v>
      </c>
      <c r="B114" s="74" t="s">
        <v>73</v>
      </c>
      <c r="C114" s="75">
        <v>9260</v>
      </c>
      <c r="D114" s="99">
        <v>1</v>
      </c>
      <c r="E114" s="100">
        <f t="shared" si="5"/>
        <v>9260</v>
      </c>
    </row>
    <row r="115" spans="1:5" ht="14.25" customHeight="1">
      <c r="A115" s="97">
        <v>111</v>
      </c>
      <c r="B115" s="101" t="s">
        <v>82</v>
      </c>
      <c r="C115" s="75">
        <v>535</v>
      </c>
      <c r="D115" s="99">
        <v>1</v>
      </c>
      <c r="E115" s="100">
        <f t="shared" si="5"/>
        <v>535</v>
      </c>
    </row>
    <row r="116" spans="1:5" ht="14.25" customHeight="1">
      <c r="A116" s="97">
        <v>112</v>
      </c>
      <c r="B116" s="101" t="s">
        <v>171</v>
      </c>
      <c r="C116" s="75">
        <v>792</v>
      </c>
      <c r="D116" s="99">
        <v>1</v>
      </c>
      <c r="E116" s="100">
        <f t="shared" si="5"/>
        <v>792</v>
      </c>
    </row>
    <row r="117" spans="1:5" ht="14.25" customHeight="1">
      <c r="A117" s="97">
        <v>113</v>
      </c>
      <c r="B117" s="98" t="s">
        <v>107</v>
      </c>
      <c r="C117" s="75">
        <v>9</v>
      </c>
      <c r="D117" s="99">
        <v>1</v>
      </c>
      <c r="E117" s="100">
        <f t="shared" si="5"/>
        <v>9</v>
      </c>
    </row>
    <row r="118" spans="1:5" ht="14.25" customHeight="1">
      <c r="A118" s="97">
        <v>114</v>
      </c>
      <c r="B118" s="98" t="s">
        <v>77</v>
      </c>
      <c r="C118" s="75">
        <v>1663</v>
      </c>
      <c r="D118" s="99">
        <v>1</v>
      </c>
      <c r="E118" s="100">
        <f t="shared" si="5"/>
        <v>1663</v>
      </c>
    </row>
    <row r="119" spans="1:5" ht="14.25" customHeight="1">
      <c r="A119" s="97">
        <v>115</v>
      </c>
      <c r="B119" s="98" t="s">
        <v>234</v>
      </c>
      <c r="C119" s="75">
        <v>255</v>
      </c>
      <c r="D119" s="99">
        <v>1</v>
      </c>
      <c r="E119" s="100">
        <f t="shared" si="5"/>
        <v>255</v>
      </c>
    </row>
    <row r="120" spans="1:5" ht="14.25" customHeight="1">
      <c r="A120" s="97">
        <v>116</v>
      </c>
      <c r="B120" s="102" t="s">
        <v>140</v>
      </c>
      <c r="C120" s="75">
        <v>672</v>
      </c>
      <c r="D120" s="99">
        <v>1</v>
      </c>
      <c r="E120" s="100">
        <f t="shared" si="5"/>
        <v>672</v>
      </c>
    </row>
    <row r="121" spans="1:5" ht="14.25" customHeight="1">
      <c r="A121" s="97">
        <v>117</v>
      </c>
      <c r="B121" s="98" t="s">
        <v>102</v>
      </c>
      <c r="C121" s="75">
        <v>1517</v>
      </c>
      <c r="D121" s="99">
        <v>1</v>
      </c>
      <c r="E121" s="100">
        <f t="shared" si="5"/>
        <v>1517</v>
      </c>
    </row>
    <row r="122" spans="1:5" ht="14.25" customHeight="1">
      <c r="A122" s="97">
        <v>118</v>
      </c>
      <c r="B122" s="101" t="s">
        <v>29</v>
      </c>
      <c r="C122" s="75">
        <v>1042</v>
      </c>
      <c r="D122" s="99">
        <v>1</v>
      </c>
      <c r="E122" s="100">
        <f t="shared" si="5"/>
        <v>1042</v>
      </c>
    </row>
    <row r="123" spans="1:5" ht="14.25" customHeight="1">
      <c r="A123" s="97">
        <v>119</v>
      </c>
      <c r="B123" s="101" t="s">
        <v>24</v>
      </c>
      <c r="C123" s="75">
        <v>981</v>
      </c>
      <c r="D123" s="99">
        <v>1</v>
      </c>
      <c r="E123" s="100">
        <f t="shared" si="5"/>
        <v>981</v>
      </c>
    </row>
    <row r="124" spans="1:5" ht="14.25" customHeight="1">
      <c r="A124" s="97">
        <v>120</v>
      </c>
      <c r="B124" s="98" t="s">
        <v>34</v>
      </c>
      <c r="C124" s="75">
        <v>583</v>
      </c>
      <c r="D124" s="99">
        <v>1</v>
      </c>
      <c r="E124" s="100">
        <f t="shared" si="5"/>
        <v>583</v>
      </c>
    </row>
    <row r="125" spans="1:5" ht="14.25" customHeight="1">
      <c r="A125" s="97">
        <v>121</v>
      </c>
      <c r="B125" s="98" t="s">
        <v>211</v>
      </c>
      <c r="C125" s="75">
        <v>531</v>
      </c>
      <c r="D125" s="99">
        <v>1</v>
      </c>
      <c r="E125" s="100">
        <f t="shared" si="5"/>
        <v>531</v>
      </c>
    </row>
    <row r="126" spans="1:5" ht="14.25" customHeight="1">
      <c r="A126" s="97">
        <v>122</v>
      </c>
      <c r="B126" s="98" t="s">
        <v>71</v>
      </c>
      <c r="C126" s="75">
        <v>950</v>
      </c>
      <c r="D126" s="99">
        <v>1</v>
      </c>
      <c r="E126" s="100">
        <f t="shared" si="5"/>
        <v>950</v>
      </c>
    </row>
    <row r="127" spans="1:5" ht="14.25" customHeight="1">
      <c r="A127" s="97">
        <v>123</v>
      </c>
      <c r="B127" s="74" t="s">
        <v>96</v>
      </c>
      <c r="C127" s="75">
        <v>1126</v>
      </c>
      <c r="D127" s="99">
        <v>1</v>
      </c>
      <c r="E127" s="100">
        <f t="shared" si="5"/>
        <v>1126</v>
      </c>
    </row>
    <row r="128" spans="1:5" ht="14.25" customHeight="1">
      <c r="A128" s="97">
        <v>124</v>
      </c>
      <c r="B128" s="101" t="s">
        <v>64</v>
      </c>
      <c r="C128" s="75">
        <v>240</v>
      </c>
      <c r="D128" s="99">
        <v>1</v>
      </c>
      <c r="E128" s="100">
        <f t="shared" si="5"/>
        <v>240</v>
      </c>
    </row>
    <row r="129" spans="1:5" ht="14.25" customHeight="1">
      <c r="A129" s="97">
        <v>125</v>
      </c>
      <c r="B129" s="74" t="s">
        <v>127</v>
      </c>
      <c r="C129" s="75">
        <v>309</v>
      </c>
      <c r="D129" s="99">
        <v>1</v>
      </c>
      <c r="E129" s="100">
        <f t="shared" si="5"/>
        <v>309</v>
      </c>
    </row>
    <row r="130" spans="1:5" ht="14.25" customHeight="1">
      <c r="A130" s="97">
        <v>126</v>
      </c>
      <c r="B130" s="74" t="s">
        <v>55</v>
      </c>
      <c r="C130" s="75">
        <v>31</v>
      </c>
      <c r="D130" s="99">
        <v>1</v>
      </c>
      <c r="E130" s="100">
        <f t="shared" si="5"/>
        <v>31</v>
      </c>
    </row>
    <row r="131" spans="1:5" ht="14.25" customHeight="1">
      <c r="A131" s="97">
        <v>127</v>
      </c>
      <c r="B131" s="101" t="s">
        <v>35</v>
      </c>
      <c r="C131" s="75">
        <v>1631</v>
      </c>
      <c r="D131" s="99">
        <v>1</v>
      </c>
      <c r="E131" s="100">
        <f t="shared" si="5"/>
        <v>1631</v>
      </c>
    </row>
    <row r="132" spans="1:5" ht="14.25" customHeight="1">
      <c r="A132" s="97">
        <v>128</v>
      </c>
      <c r="B132" s="98" t="s">
        <v>99</v>
      </c>
      <c r="C132" s="75">
        <v>1335</v>
      </c>
      <c r="D132" s="99">
        <v>1</v>
      </c>
      <c r="E132" s="100">
        <f t="shared" si="5"/>
        <v>1335</v>
      </c>
    </row>
    <row r="133" spans="1:5" ht="14.25" customHeight="1">
      <c r="A133" s="97">
        <v>129</v>
      </c>
      <c r="B133" s="98" t="s">
        <v>91</v>
      </c>
      <c r="C133" s="75">
        <v>2655</v>
      </c>
      <c r="D133" s="99">
        <v>1</v>
      </c>
      <c r="E133" s="100">
        <f t="shared" si="5"/>
        <v>2655</v>
      </c>
    </row>
    <row r="134" spans="1:5" ht="14.25" customHeight="1">
      <c r="A134" s="97">
        <v>130</v>
      </c>
      <c r="B134" s="98" t="s">
        <v>213</v>
      </c>
      <c r="C134" s="75">
        <v>132</v>
      </c>
      <c r="D134" s="99">
        <v>1</v>
      </c>
      <c r="E134" s="100">
        <f t="shared" si="5"/>
        <v>132</v>
      </c>
    </row>
    <row r="135" spans="1:5" ht="14.25" customHeight="1">
      <c r="A135" s="97">
        <v>131</v>
      </c>
      <c r="B135" s="98" t="s">
        <v>85</v>
      </c>
      <c r="C135" s="75">
        <v>1044</v>
      </c>
      <c r="D135" s="99">
        <v>1</v>
      </c>
      <c r="E135" s="100">
        <f t="shared" si="5"/>
        <v>1044</v>
      </c>
    </row>
    <row r="136" spans="1:5" ht="14.25" customHeight="1">
      <c r="A136" s="97">
        <v>132</v>
      </c>
      <c r="B136" s="98" t="s">
        <v>51</v>
      </c>
      <c r="C136" s="75">
        <v>87</v>
      </c>
      <c r="D136" s="99">
        <v>1</v>
      </c>
      <c r="E136" s="100">
        <f t="shared" ref="E136:E141" si="6">C136*D136</f>
        <v>87</v>
      </c>
    </row>
    <row r="137" spans="1:5" ht="14.25" customHeight="1">
      <c r="A137" s="97">
        <v>133</v>
      </c>
      <c r="B137" s="98" t="s">
        <v>208</v>
      </c>
      <c r="C137" s="75">
        <v>331</v>
      </c>
      <c r="D137" s="99">
        <v>1</v>
      </c>
      <c r="E137" s="100">
        <f t="shared" si="6"/>
        <v>331</v>
      </c>
    </row>
    <row r="138" spans="1:5" ht="14.25" customHeight="1">
      <c r="A138" s="97">
        <v>134</v>
      </c>
      <c r="B138" s="101" t="s">
        <v>25</v>
      </c>
      <c r="C138" s="75">
        <v>1189</v>
      </c>
      <c r="D138" s="99">
        <v>1</v>
      </c>
      <c r="E138" s="100">
        <f t="shared" si="6"/>
        <v>1189</v>
      </c>
    </row>
    <row r="139" spans="1:5" ht="14.25" customHeight="1">
      <c r="A139" s="97">
        <v>135</v>
      </c>
      <c r="B139" s="74" t="s">
        <v>137</v>
      </c>
      <c r="C139" s="75">
        <v>767</v>
      </c>
      <c r="D139" s="99">
        <v>1</v>
      </c>
      <c r="E139" s="100">
        <f t="shared" si="6"/>
        <v>767</v>
      </c>
    </row>
    <row r="140" spans="1:5" ht="14.25" customHeight="1">
      <c r="A140" s="97">
        <v>136</v>
      </c>
      <c r="B140" s="101" t="s">
        <v>26</v>
      </c>
      <c r="C140" s="75">
        <v>412</v>
      </c>
      <c r="D140" s="99">
        <v>1</v>
      </c>
      <c r="E140" s="100">
        <f t="shared" si="6"/>
        <v>412</v>
      </c>
    </row>
    <row r="141" spans="1:5" ht="14.25" customHeight="1">
      <c r="A141" s="97">
        <v>137</v>
      </c>
      <c r="B141" s="74" t="s">
        <v>134</v>
      </c>
      <c r="C141" s="75">
        <v>500</v>
      </c>
      <c r="D141" s="99">
        <v>1</v>
      </c>
      <c r="E141" s="100">
        <f t="shared" si="6"/>
        <v>500</v>
      </c>
    </row>
    <row r="142" spans="1:5" ht="14.25" customHeight="1">
      <c r="A142" s="97">
        <v>138</v>
      </c>
      <c r="B142" s="103" t="s">
        <v>174</v>
      </c>
      <c r="C142" s="85">
        <v>1043.72</v>
      </c>
      <c r="D142" s="99">
        <v>1</v>
      </c>
      <c r="E142" s="100">
        <f t="shared" ref="E142:E148" si="7">C142*D142</f>
        <v>1043.72</v>
      </c>
    </row>
    <row r="143" spans="1:5" ht="14.25" customHeight="1">
      <c r="A143" s="97">
        <v>139</v>
      </c>
      <c r="B143" s="103" t="s">
        <v>175</v>
      </c>
      <c r="C143" s="104">
        <v>8960</v>
      </c>
      <c r="D143" s="99">
        <v>1</v>
      </c>
      <c r="E143" s="100">
        <f t="shared" si="7"/>
        <v>8960</v>
      </c>
    </row>
    <row r="144" spans="1:5" ht="14.25" customHeight="1">
      <c r="A144" s="97">
        <v>140</v>
      </c>
      <c r="B144" s="105" t="s">
        <v>178</v>
      </c>
      <c r="C144" s="106">
        <v>340</v>
      </c>
      <c r="D144" s="99">
        <v>1</v>
      </c>
      <c r="E144" s="100">
        <f t="shared" si="7"/>
        <v>340</v>
      </c>
    </row>
    <row r="145" spans="1:5" ht="14.25" customHeight="1">
      <c r="A145" s="97">
        <v>141</v>
      </c>
      <c r="B145" s="105" t="s">
        <v>223</v>
      </c>
      <c r="C145" s="106">
        <v>1000</v>
      </c>
      <c r="D145" s="99">
        <v>1</v>
      </c>
      <c r="E145" s="100">
        <f t="shared" si="7"/>
        <v>1000</v>
      </c>
    </row>
    <row r="146" spans="1:5" ht="14.25" customHeight="1">
      <c r="A146" s="97">
        <v>142</v>
      </c>
      <c r="B146" s="84" t="s">
        <v>229</v>
      </c>
      <c r="C146" s="85">
        <v>154</v>
      </c>
      <c r="D146" s="99">
        <v>1</v>
      </c>
      <c r="E146" s="100">
        <f t="shared" si="7"/>
        <v>154</v>
      </c>
    </row>
    <row r="147" spans="1:5" ht="14.25" customHeight="1">
      <c r="A147" s="97">
        <v>143</v>
      </c>
      <c r="B147" s="84" t="s">
        <v>230</v>
      </c>
      <c r="C147" s="85">
        <v>800</v>
      </c>
      <c r="D147" s="99">
        <v>1</v>
      </c>
      <c r="E147" s="100">
        <f t="shared" si="7"/>
        <v>800</v>
      </c>
    </row>
    <row r="148" spans="1:5" ht="14.25" customHeight="1">
      <c r="A148" s="97">
        <v>144</v>
      </c>
      <c r="B148" s="84" t="s">
        <v>231</v>
      </c>
      <c r="C148" s="85">
        <v>728</v>
      </c>
      <c r="D148" s="99">
        <v>1</v>
      </c>
      <c r="E148" s="100">
        <f t="shared" si="7"/>
        <v>728</v>
      </c>
    </row>
    <row r="149" spans="1:5" ht="14.25" customHeight="1">
      <c r="A149" s="92"/>
      <c r="B149" s="93"/>
      <c r="C149" s="94"/>
      <c r="D149" s="95"/>
      <c r="E149" s="96"/>
    </row>
    <row r="150" spans="1:5" ht="14.25" customHeight="1">
      <c r="A150" s="107"/>
      <c r="B150" s="89" t="s">
        <v>179</v>
      </c>
      <c r="C150" s="90"/>
      <c r="D150" s="108"/>
      <c r="E150" s="109"/>
    </row>
    <row r="151" spans="1:5" ht="14.25" customHeight="1">
      <c r="A151" s="50" t="s">
        <v>17</v>
      </c>
      <c r="B151" s="105" t="s">
        <v>180</v>
      </c>
      <c r="C151" s="106">
        <v>1789</v>
      </c>
      <c r="D151" s="99">
        <v>1</v>
      </c>
      <c r="E151" s="100">
        <f t="shared" ref="E151:E165" si="8">C151*D151</f>
        <v>1789</v>
      </c>
    </row>
    <row r="152" spans="1:5" ht="14.25" customHeight="1">
      <c r="A152" s="50" t="s">
        <v>19</v>
      </c>
      <c r="B152" s="105" t="s">
        <v>181</v>
      </c>
      <c r="C152" s="106">
        <v>1890</v>
      </c>
      <c r="D152" s="99">
        <v>1</v>
      </c>
      <c r="E152" s="100">
        <f t="shared" si="8"/>
        <v>1890</v>
      </c>
    </row>
    <row r="153" spans="1:5" ht="14.25" customHeight="1">
      <c r="A153" s="50" t="s">
        <v>21</v>
      </c>
      <c r="B153" s="105" t="s">
        <v>182</v>
      </c>
      <c r="C153" s="106">
        <v>1826</v>
      </c>
      <c r="D153" s="99">
        <v>1</v>
      </c>
      <c r="E153" s="100">
        <f t="shared" si="8"/>
        <v>1826</v>
      </c>
    </row>
    <row r="154" spans="1:5" ht="14.25" customHeight="1">
      <c r="A154" s="50" t="s">
        <v>176</v>
      </c>
      <c r="B154" s="105" t="s">
        <v>183</v>
      </c>
      <c r="C154" s="106">
        <v>4393</v>
      </c>
      <c r="D154" s="99">
        <v>1</v>
      </c>
      <c r="E154" s="100">
        <f t="shared" si="8"/>
        <v>4393</v>
      </c>
    </row>
    <row r="155" spans="1:5" ht="14.25" customHeight="1">
      <c r="A155" s="50" t="s">
        <v>189</v>
      </c>
      <c r="B155" s="105" t="s">
        <v>177</v>
      </c>
      <c r="C155" s="106">
        <v>983</v>
      </c>
      <c r="D155" s="99">
        <v>1</v>
      </c>
      <c r="E155" s="100">
        <f t="shared" si="8"/>
        <v>983</v>
      </c>
    </row>
    <row r="156" spans="1:5" ht="14.25" customHeight="1">
      <c r="A156" s="50" t="s">
        <v>190</v>
      </c>
      <c r="B156" s="105" t="s">
        <v>254</v>
      </c>
      <c r="C156" s="106">
        <v>1344</v>
      </c>
      <c r="D156" s="99">
        <v>1</v>
      </c>
      <c r="E156" s="100">
        <f>C156*D156</f>
        <v>1344</v>
      </c>
    </row>
    <row r="157" spans="1:5" ht="14.25" customHeight="1">
      <c r="A157" s="50" t="s">
        <v>191</v>
      </c>
      <c r="B157" s="105" t="s">
        <v>262</v>
      </c>
      <c r="C157" s="106">
        <v>2524</v>
      </c>
      <c r="D157" s="99">
        <v>1</v>
      </c>
      <c r="E157" s="100">
        <f t="shared" si="8"/>
        <v>2524</v>
      </c>
    </row>
    <row r="158" spans="1:5" ht="14.25" customHeight="1">
      <c r="A158" s="50" t="s">
        <v>192</v>
      </c>
      <c r="B158" s="105" t="s">
        <v>258</v>
      </c>
      <c r="C158" s="106">
        <v>2090</v>
      </c>
      <c r="D158" s="99">
        <v>1</v>
      </c>
      <c r="E158" s="100">
        <f t="shared" si="8"/>
        <v>2090</v>
      </c>
    </row>
    <row r="159" spans="1:5" ht="14.25" customHeight="1">
      <c r="A159" s="50" t="s">
        <v>193</v>
      </c>
      <c r="B159" s="105" t="s">
        <v>263</v>
      </c>
      <c r="C159" s="106">
        <v>640</v>
      </c>
      <c r="D159" s="99">
        <v>1</v>
      </c>
      <c r="E159" s="100">
        <f t="shared" si="8"/>
        <v>640</v>
      </c>
    </row>
    <row r="160" spans="1:5" ht="14.25" customHeight="1">
      <c r="A160" s="50" t="s">
        <v>194</v>
      </c>
      <c r="B160" s="105" t="s">
        <v>184</v>
      </c>
      <c r="C160" s="106">
        <v>634</v>
      </c>
      <c r="D160" s="99">
        <v>1</v>
      </c>
      <c r="E160" s="100">
        <f t="shared" si="8"/>
        <v>634</v>
      </c>
    </row>
    <row r="161" spans="1:5" ht="14.25" customHeight="1">
      <c r="A161" s="50" t="s">
        <v>195</v>
      </c>
      <c r="B161" s="105" t="s">
        <v>185</v>
      </c>
      <c r="C161" s="106">
        <v>2612</v>
      </c>
      <c r="D161" s="99">
        <v>1</v>
      </c>
      <c r="E161" s="100">
        <f t="shared" si="8"/>
        <v>2612</v>
      </c>
    </row>
    <row r="162" spans="1:5" ht="14.25" customHeight="1">
      <c r="A162" s="50" t="s">
        <v>253</v>
      </c>
      <c r="B162" s="105" t="s">
        <v>186</v>
      </c>
      <c r="C162" s="106">
        <v>580</v>
      </c>
      <c r="D162" s="99">
        <v>1</v>
      </c>
      <c r="E162" s="100">
        <f t="shared" si="8"/>
        <v>580</v>
      </c>
    </row>
    <row r="163" spans="1:5" ht="14.25" customHeight="1">
      <c r="A163" s="50" t="s">
        <v>255</v>
      </c>
      <c r="B163" s="105" t="s">
        <v>187</v>
      </c>
      <c r="C163" s="106">
        <v>601</v>
      </c>
      <c r="D163" s="99">
        <v>1</v>
      </c>
      <c r="E163" s="100">
        <f t="shared" si="8"/>
        <v>601</v>
      </c>
    </row>
    <row r="164" spans="1:5" ht="14.25" customHeight="1">
      <c r="A164" s="50" t="s">
        <v>259</v>
      </c>
      <c r="B164" s="103" t="s">
        <v>188</v>
      </c>
      <c r="C164" s="104">
        <v>2222</v>
      </c>
      <c r="D164" s="99">
        <v>1</v>
      </c>
      <c r="E164" s="100">
        <f t="shared" si="8"/>
        <v>2222</v>
      </c>
    </row>
    <row r="165" spans="1:5" ht="14.25" customHeight="1">
      <c r="A165" s="50" t="s">
        <v>260</v>
      </c>
      <c r="B165" s="103" t="s">
        <v>152</v>
      </c>
      <c r="C165" s="104">
        <v>5733</v>
      </c>
      <c r="D165" s="99">
        <v>1</v>
      </c>
      <c r="E165" s="100">
        <f t="shared" si="8"/>
        <v>5733</v>
      </c>
    </row>
    <row r="166" spans="1:5" s="24" customFormat="1" ht="25.5" customHeight="1">
      <c r="A166" s="114" t="s">
        <v>261</v>
      </c>
      <c r="B166" s="115"/>
      <c r="C166" s="31">
        <f>SUM(C4:C165)</f>
        <v>208201.72</v>
      </c>
      <c r="D166" s="116">
        <f>SUM(E4:E165)</f>
        <v>206510.72</v>
      </c>
      <c r="E166" s="117"/>
    </row>
  </sheetData>
  <sortState xmlns:xlrd2="http://schemas.microsoft.com/office/spreadsheetml/2017/richdata2" ref="B7:E141">
    <sortCondition ref="B7:B141"/>
  </sortState>
  <mergeCells count="8">
    <mergeCell ref="A166:B166"/>
    <mergeCell ref="D166:E166"/>
    <mergeCell ref="A1:E1"/>
    <mergeCell ref="A2:A3"/>
    <mergeCell ref="B2:B3"/>
    <mergeCell ref="C2:C3"/>
    <mergeCell ref="D2:D3"/>
    <mergeCell ref="E2:E3"/>
  </mergeCells>
  <phoneticPr fontId="32" type="noConversion"/>
  <printOptions horizontalCentered="1"/>
  <pageMargins left="0.39370078740157483" right="0.39370078740157483" top="0.78740157480314965" bottom="0.39370078740157483" header="0" footer="0.19685039370078741"/>
  <pageSetup paperSize="9" scale="65" orientation="landscape" r:id="rId1"/>
  <headerFooter>
    <oddFooter>&amp;L&amp;8&amp;F-&amp;A&amp;C&amp;8Strona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view="pageBreakPreview" zoomScaleNormal="100" zoomScaleSheetLayoutView="100" workbookViewId="0">
      <selection activeCell="E12" sqref="E12:E14"/>
    </sheetView>
  </sheetViews>
  <sheetFormatPr defaultColWidth="9" defaultRowHeight="12"/>
  <cols>
    <col min="1" max="1" width="2.375" style="16" customWidth="1"/>
    <col min="2" max="2" width="19.25" style="27" customWidth="1"/>
    <col min="3" max="3" width="6.5" style="28" customWidth="1"/>
    <col min="4" max="4" width="3.625" style="29" customWidth="1"/>
    <col min="5" max="5" width="6.375" style="30" customWidth="1"/>
    <col min="6" max="16384" width="9" style="16"/>
  </cols>
  <sheetData>
    <row r="1" spans="1:9" s="20" customFormat="1" ht="22.5" customHeight="1">
      <c r="A1" s="119" t="s">
        <v>120</v>
      </c>
      <c r="B1" s="120"/>
      <c r="C1" s="120"/>
      <c r="D1" s="120"/>
      <c r="E1" s="121"/>
      <c r="F1" s="19"/>
      <c r="G1" s="19"/>
      <c r="H1" s="19"/>
      <c r="I1" s="19"/>
    </row>
    <row r="2" spans="1:9" ht="18.75" customHeight="1">
      <c r="A2" s="122" t="s">
        <v>0</v>
      </c>
      <c r="B2" s="122" t="s">
        <v>13</v>
      </c>
      <c r="C2" s="124" t="s">
        <v>147</v>
      </c>
      <c r="D2" s="134" t="s">
        <v>15</v>
      </c>
      <c r="E2" s="128" t="s">
        <v>16</v>
      </c>
      <c r="F2" s="21"/>
    </row>
    <row r="3" spans="1:9" ht="18.75" customHeight="1">
      <c r="A3" s="123"/>
      <c r="B3" s="123"/>
      <c r="C3" s="125"/>
      <c r="D3" s="135"/>
      <c r="E3" s="123"/>
    </row>
    <row r="4" spans="1:9" s="24" customFormat="1" ht="14.1" customHeight="1">
      <c r="A4" s="86">
        <v>1</v>
      </c>
      <c r="B4" s="87" t="s">
        <v>40</v>
      </c>
      <c r="C4" s="54">
        <v>5</v>
      </c>
      <c r="D4" s="22">
        <v>1</v>
      </c>
      <c r="E4" s="23">
        <f t="shared" ref="E4:E14" si="0">C4*D4</f>
        <v>5</v>
      </c>
    </row>
    <row r="5" spans="1:9" s="24" customFormat="1" ht="14.1" customHeight="1">
      <c r="A5" s="86">
        <v>2</v>
      </c>
      <c r="B5" s="88" t="s">
        <v>157</v>
      </c>
      <c r="C5" s="69">
        <v>45</v>
      </c>
      <c r="D5" s="22">
        <v>1</v>
      </c>
      <c r="E5" s="23">
        <f t="shared" si="0"/>
        <v>45</v>
      </c>
    </row>
    <row r="6" spans="1:9" s="24" customFormat="1" ht="14.1" customHeight="1">
      <c r="A6" s="86">
        <v>3</v>
      </c>
      <c r="B6" s="88" t="s">
        <v>209</v>
      </c>
      <c r="C6" s="69">
        <v>13</v>
      </c>
      <c r="D6" s="22">
        <v>1</v>
      </c>
      <c r="E6" s="23">
        <f t="shared" si="0"/>
        <v>13</v>
      </c>
    </row>
    <row r="7" spans="1:9" s="24" customFormat="1" ht="14.1" customHeight="1">
      <c r="A7" s="86">
        <v>4</v>
      </c>
      <c r="B7" s="87" t="s">
        <v>78</v>
      </c>
      <c r="C7" s="54">
        <v>104</v>
      </c>
      <c r="D7" s="22">
        <v>1</v>
      </c>
      <c r="E7" s="23">
        <f t="shared" si="0"/>
        <v>104</v>
      </c>
    </row>
    <row r="8" spans="1:9" s="24" customFormat="1" ht="14.1" customHeight="1">
      <c r="A8" s="86">
        <v>5</v>
      </c>
      <c r="B8" s="64" t="s">
        <v>145</v>
      </c>
      <c r="C8" s="45">
        <v>48</v>
      </c>
      <c r="D8" s="22">
        <v>1</v>
      </c>
      <c r="E8" s="23">
        <f t="shared" si="0"/>
        <v>48</v>
      </c>
    </row>
    <row r="9" spans="1:9" s="24" customFormat="1" ht="14.1" customHeight="1">
      <c r="A9" s="86">
        <v>6</v>
      </c>
      <c r="B9" s="64" t="s">
        <v>23</v>
      </c>
      <c r="C9" s="45">
        <v>373</v>
      </c>
      <c r="D9" s="22">
        <v>1</v>
      </c>
      <c r="E9" s="23">
        <f t="shared" si="0"/>
        <v>373</v>
      </c>
    </row>
    <row r="10" spans="1:9" s="24" customFormat="1" ht="14.1" customHeight="1">
      <c r="A10" s="86">
        <v>7</v>
      </c>
      <c r="B10" s="64" t="s">
        <v>199</v>
      </c>
      <c r="C10" s="45">
        <v>21</v>
      </c>
      <c r="D10" s="22">
        <v>1</v>
      </c>
      <c r="E10" s="23">
        <f t="shared" si="0"/>
        <v>21</v>
      </c>
    </row>
    <row r="11" spans="1:9" s="24" customFormat="1" ht="14.1" customHeight="1">
      <c r="A11" s="86">
        <v>8</v>
      </c>
      <c r="B11" s="64" t="s">
        <v>94</v>
      </c>
      <c r="C11" s="45">
        <v>26</v>
      </c>
      <c r="D11" s="22">
        <v>1</v>
      </c>
      <c r="E11" s="23">
        <f t="shared" si="0"/>
        <v>26</v>
      </c>
    </row>
    <row r="12" spans="1:9" s="24" customFormat="1" ht="14.1" customHeight="1">
      <c r="A12" s="86">
        <v>9</v>
      </c>
      <c r="B12" s="64" t="s">
        <v>144</v>
      </c>
      <c r="C12" s="45">
        <v>462</v>
      </c>
      <c r="D12" s="22">
        <v>1</v>
      </c>
      <c r="E12" s="23">
        <f t="shared" si="0"/>
        <v>462</v>
      </c>
    </row>
    <row r="13" spans="1:9" s="24" customFormat="1" ht="14.1" customHeight="1">
      <c r="A13" s="86">
        <v>10</v>
      </c>
      <c r="B13" s="64" t="s">
        <v>252</v>
      </c>
      <c r="C13" s="45">
        <v>81</v>
      </c>
      <c r="D13" s="22">
        <v>1</v>
      </c>
      <c r="E13" s="23">
        <f t="shared" si="0"/>
        <v>81</v>
      </c>
    </row>
    <row r="14" spans="1:9" s="24" customFormat="1" ht="14.1" customHeight="1">
      <c r="A14" s="86">
        <v>11</v>
      </c>
      <c r="B14" s="64" t="s">
        <v>202</v>
      </c>
      <c r="C14" s="45">
        <v>263</v>
      </c>
      <c r="D14" s="22">
        <v>1</v>
      </c>
      <c r="E14" s="23">
        <f t="shared" si="0"/>
        <v>263</v>
      </c>
    </row>
    <row r="15" spans="1:9" s="24" customFormat="1" ht="14.1" customHeight="1">
      <c r="A15" s="86">
        <v>12</v>
      </c>
      <c r="B15" s="64" t="s">
        <v>72</v>
      </c>
      <c r="C15" s="45">
        <v>78</v>
      </c>
      <c r="D15" s="22">
        <v>1</v>
      </c>
      <c r="E15" s="23">
        <f t="shared" ref="E15:E30" si="1">C15*D15</f>
        <v>78</v>
      </c>
    </row>
    <row r="16" spans="1:9" s="24" customFormat="1" ht="14.1" customHeight="1">
      <c r="A16" s="86">
        <v>13</v>
      </c>
      <c r="B16" s="64" t="s">
        <v>76</v>
      </c>
      <c r="C16" s="45">
        <v>67</v>
      </c>
      <c r="D16" s="22">
        <v>1</v>
      </c>
      <c r="E16" s="23">
        <f t="shared" si="1"/>
        <v>67</v>
      </c>
    </row>
    <row r="17" spans="1:5" s="24" customFormat="1" ht="14.1" customHeight="1">
      <c r="A17" s="86">
        <v>14</v>
      </c>
      <c r="B17" s="64" t="s">
        <v>36</v>
      </c>
      <c r="C17" s="45">
        <v>29</v>
      </c>
      <c r="D17" s="22">
        <v>1</v>
      </c>
      <c r="E17" s="23">
        <f t="shared" si="1"/>
        <v>29</v>
      </c>
    </row>
    <row r="18" spans="1:5" s="24" customFormat="1" ht="14.1" customHeight="1">
      <c r="A18" s="86">
        <v>15</v>
      </c>
      <c r="B18" s="64" t="s">
        <v>83</v>
      </c>
      <c r="C18" s="45">
        <v>78</v>
      </c>
      <c r="D18" s="22">
        <v>1</v>
      </c>
      <c r="E18" s="23">
        <f t="shared" si="1"/>
        <v>78</v>
      </c>
    </row>
    <row r="19" spans="1:5" s="24" customFormat="1" ht="14.1" customHeight="1">
      <c r="A19" s="86">
        <v>16</v>
      </c>
      <c r="B19" s="64" t="s">
        <v>146</v>
      </c>
      <c r="C19" s="45">
        <v>20</v>
      </c>
      <c r="D19" s="22">
        <v>1</v>
      </c>
      <c r="E19" s="23">
        <f t="shared" si="1"/>
        <v>20</v>
      </c>
    </row>
    <row r="20" spans="1:5" s="24" customFormat="1" ht="14.1" customHeight="1">
      <c r="A20" s="86">
        <v>17</v>
      </c>
      <c r="B20" s="64" t="s">
        <v>110</v>
      </c>
      <c r="C20" s="45">
        <v>91</v>
      </c>
      <c r="D20" s="22">
        <v>1</v>
      </c>
      <c r="E20" s="23">
        <f t="shared" si="1"/>
        <v>91</v>
      </c>
    </row>
    <row r="21" spans="1:5" s="24" customFormat="1" ht="14.1" customHeight="1">
      <c r="A21" s="86">
        <v>18</v>
      </c>
      <c r="B21" s="64" t="s">
        <v>98</v>
      </c>
      <c r="C21" s="45">
        <v>21</v>
      </c>
      <c r="D21" s="22">
        <v>1</v>
      </c>
      <c r="E21" s="23">
        <f t="shared" si="1"/>
        <v>21</v>
      </c>
    </row>
    <row r="22" spans="1:5" s="24" customFormat="1" ht="14.1" customHeight="1">
      <c r="A22" s="86">
        <v>19</v>
      </c>
      <c r="B22" s="64" t="s">
        <v>210</v>
      </c>
      <c r="C22" s="45">
        <v>6</v>
      </c>
      <c r="D22" s="22">
        <v>1</v>
      </c>
      <c r="E22" s="23">
        <f t="shared" si="1"/>
        <v>6</v>
      </c>
    </row>
    <row r="23" spans="1:5" s="24" customFormat="1" ht="14.1" customHeight="1">
      <c r="A23" s="86">
        <v>20</v>
      </c>
      <c r="B23" s="64" t="s">
        <v>77</v>
      </c>
      <c r="C23" s="45">
        <v>110</v>
      </c>
      <c r="D23" s="22">
        <v>1</v>
      </c>
      <c r="E23" s="23">
        <f t="shared" si="1"/>
        <v>110</v>
      </c>
    </row>
    <row r="24" spans="1:5" s="24" customFormat="1" ht="14.1" customHeight="1">
      <c r="A24" s="86">
        <v>21</v>
      </c>
      <c r="B24" s="60" t="s">
        <v>102</v>
      </c>
      <c r="C24" s="45">
        <v>60</v>
      </c>
      <c r="D24" s="22">
        <v>1</v>
      </c>
      <c r="E24" s="23">
        <f t="shared" si="1"/>
        <v>60</v>
      </c>
    </row>
    <row r="25" spans="1:5" s="24" customFormat="1" ht="14.1" customHeight="1">
      <c r="A25" s="86">
        <v>22</v>
      </c>
      <c r="B25" s="64" t="s">
        <v>24</v>
      </c>
      <c r="C25" s="45">
        <v>92</v>
      </c>
      <c r="D25" s="22">
        <v>1</v>
      </c>
      <c r="E25" s="23">
        <f t="shared" si="1"/>
        <v>92</v>
      </c>
    </row>
    <row r="26" spans="1:5" s="24" customFormat="1" ht="14.1" customHeight="1">
      <c r="A26" s="86">
        <v>23</v>
      </c>
      <c r="B26" s="60" t="s">
        <v>35</v>
      </c>
      <c r="C26" s="45">
        <v>255</v>
      </c>
      <c r="D26" s="22">
        <v>1</v>
      </c>
      <c r="E26" s="23">
        <f t="shared" si="1"/>
        <v>255</v>
      </c>
    </row>
    <row r="27" spans="1:5" s="24" customFormat="1" ht="14.1" customHeight="1">
      <c r="A27" s="86">
        <v>24</v>
      </c>
      <c r="B27" s="64" t="s">
        <v>99</v>
      </c>
      <c r="C27" s="45">
        <v>27</v>
      </c>
      <c r="D27" s="22">
        <v>1</v>
      </c>
      <c r="E27" s="23">
        <f t="shared" si="1"/>
        <v>27</v>
      </c>
    </row>
    <row r="28" spans="1:5" s="24" customFormat="1" ht="14.1" customHeight="1">
      <c r="A28" s="86">
        <v>25</v>
      </c>
      <c r="B28" s="64" t="s">
        <v>91</v>
      </c>
      <c r="C28" s="45">
        <v>380</v>
      </c>
      <c r="D28" s="22">
        <v>1</v>
      </c>
      <c r="E28" s="23">
        <f t="shared" si="1"/>
        <v>380</v>
      </c>
    </row>
    <row r="29" spans="1:5" s="24" customFormat="1" ht="14.1" customHeight="1">
      <c r="A29" s="86">
        <v>26</v>
      </c>
      <c r="B29" s="64" t="s">
        <v>25</v>
      </c>
      <c r="C29" s="45">
        <v>11</v>
      </c>
      <c r="D29" s="22">
        <v>1</v>
      </c>
      <c r="E29" s="23">
        <f t="shared" si="1"/>
        <v>11</v>
      </c>
    </row>
    <row r="30" spans="1:5" s="24" customFormat="1" ht="14.1" customHeight="1">
      <c r="A30" s="86">
        <v>27</v>
      </c>
      <c r="B30" s="64" t="s">
        <v>43</v>
      </c>
      <c r="C30" s="45">
        <v>18</v>
      </c>
      <c r="D30" s="22">
        <v>1</v>
      </c>
      <c r="E30" s="23">
        <f t="shared" si="1"/>
        <v>18</v>
      </c>
    </row>
    <row r="31" spans="1:5" s="24" customFormat="1" ht="14.1" customHeight="1">
      <c r="A31" s="86">
        <v>28</v>
      </c>
      <c r="B31" s="46"/>
      <c r="C31" s="45"/>
      <c r="D31" s="22"/>
      <c r="E31" s="23"/>
    </row>
    <row r="32" spans="1:5" s="24" customFormat="1" ht="14.1" customHeight="1">
      <c r="A32" s="86">
        <v>31</v>
      </c>
      <c r="B32" s="46"/>
      <c r="C32" s="45"/>
      <c r="D32" s="22"/>
      <c r="E32" s="23"/>
    </row>
    <row r="33" spans="1:5" s="24" customFormat="1" ht="14.1" customHeight="1">
      <c r="A33" s="86">
        <v>32</v>
      </c>
      <c r="B33" s="46"/>
      <c r="C33" s="45"/>
      <c r="D33" s="22"/>
      <c r="E33" s="23"/>
    </row>
    <row r="34" spans="1:5" ht="19.5" customHeight="1">
      <c r="A34" s="114" t="s">
        <v>148</v>
      </c>
      <c r="B34" s="115"/>
      <c r="C34" s="26">
        <f>SUM(C4:C33)</f>
        <v>2784</v>
      </c>
      <c r="D34" s="116">
        <f>SUM(E4:E33)</f>
        <v>2784</v>
      </c>
      <c r="E34" s="117"/>
    </row>
  </sheetData>
  <mergeCells count="8">
    <mergeCell ref="A34:B34"/>
    <mergeCell ref="D34:E34"/>
    <mergeCell ref="A1:E1"/>
    <mergeCell ref="A2:A3"/>
    <mergeCell ref="B2:B3"/>
    <mergeCell ref="C2:C3"/>
    <mergeCell ref="D2:D3"/>
    <mergeCell ref="E2:E3"/>
  </mergeCells>
  <printOptions horizontalCentered="1"/>
  <pageMargins left="0.70866141732283472" right="0.70866141732283472" top="0.78740157480314965" bottom="0.39370078740157483" header="0" footer="0.19685039370078741"/>
  <pageSetup paperSize="9" orientation="landscape" r:id="rId1"/>
  <headerFooter>
    <oddFooter>&amp;L&amp;8&amp;F&amp;A&amp;C&amp;8Strona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tabSelected="1" view="pageBreakPreview" zoomScale="150" zoomScaleNormal="100" zoomScaleSheetLayoutView="150" workbookViewId="0">
      <selection activeCell="I17" sqref="I17"/>
    </sheetView>
  </sheetViews>
  <sheetFormatPr defaultColWidth="9" defaultRowHeight="16.5"/>
  <cols>
    <col min="1" max="1" width="3.875" style="1" customWidth="1"/>
    <col min="2" max="2" width="22.375" style="4" customWidth="1"/>
    <col min="3" max="3" width="6.875" style="1" customWidth="1"/>
    <col min="4" max="4" width="8.375" style="8" customWidth="1"/>
    <col min="5" max="5" width="8" style="1" customWidth="1"/>
    <col min="6" max="6" width="12.875" style="2" customWidth="1"/>
    <col min="7" max="16384" width="9" style="1"/>
  </cols>
  <sheetData>
    <row r="1" spans="1:8" ht="18" customHeight="1">
      <c r="A1" s="145"/>
      <c r="B1" s="145"/>
      <c r="C1" s="145"/>
      <c r="D1" s="145"/>
      <c r="E1" s="145"/>
      <c r="F1" s="145"/>
    </row>
    <row r="2" spans="1:8" ht="18" customHeight="1">
      <c r="A2" s="137" t="s">
        <v>270</v>
      </c>
      <c r="B2" s="137"/>
      <c r="C2" s="137"/>
      <c r="D2" s="137"/>
      <c r="E2" s="137"/>
      <c r="F2" s="137"/>
    </row>
    <row r="3" spans="1:8" ht="35.25" customHeight="1">
      <c r="A3" s="141" t="s">
        <v>269</v>
      </c>
      <c r="B3" s="142"/>
      <c r="C3" s="142"/>
      <c r="D3" s="142"/>
      <c r="E3" s="142"/>
      <c r="F3" s="142"/>
      <c r="G3" s="12"/>
    </row>
    <row r="4" spans="1:8" ht="15.75" customHeight="1">
      <c r="A4" s="143"/>
      <c r="B4" s="143"/>
      <c r="C4" s="143"/>
      <c r="D4" s="143"/>
      <c r="E4" s="143"/>
      <c r="F4" s="143"/>
      <c r="G4" s="13"/>
    </row>
    <row r="5" spans="1:8" ht="35.25" customHeight="1">
      <c r="A5" s="5" t="s">
        <v>0</v>
      </c>
      <c r="B5" s="5" t="s">
        <v>1</v>
      </c>
      <c r="C5" s="5" t="s">
        <v>6</v>
      </c>
      <c r="D5" s="5" t="s">
        <v>2</v>
      </c>
      <c r="E5" s="5" t="s">
        <v>3</v>
      </c>
      <c r="F5" s="6" t="s">
        <v>4</v>
      </c>
      <c r="G5" s="112"/>
      <c r="H5" s="113"/>
    </row>
    <row r="6" spans="1:8" s="11" customFormat="1" ht="15" customHeight="1">
      <c r="A6" s="9">
        <v>1</v>
      </c>
      <c r="B6" s="9">
        <v>3</v>
      </c>
      <c r="C6" s="9" t="s">
        <v>8</v>
      </c>
      <c r="D6" s="10" t="s">
        <v>9</v>
      </c>
      <c r="E6" s="9" t="s">
        <v>10</v>
      </c>
      <c r="F6" s="9" t="s">
        <v>11</v>
      </c>
    </row>
    <row r="7" spans="1:8" ht="30.75" customHeight="1">
      <c r="A7" s="41" t="s">
        <v>17</v>
      </c>
      <c r="B7" s="35" t="s">
        <v>119</v>
      </c>
      <c r="C7" s="7" t="s">
        <v>5</v>
      </c>
      <c r="D7" s="51"/>
      <c r="E7" s="33">
        <f>ROUND(SUM(JEZDNIE!D175)*0.001,3)</f>
        <v>67.468000000000004</v>
      </c>
      <c r="F7" s="14">
        <f>ROUND(D7*E7,2)</f>
        <v>0</v>
      </c>
    </row>
    <row r="8" spans="1:8" ht="30.75" customHeight="1">
      <c r="A8" s="41" t="s">
        <v>19</v>
      </c>
      <c r="B8" s="35" t="s">
        <v>233</v>
      </c>
      <c r="C8" s="7" t="s">
        <v>7</v>
      </c>
      <c r="D8" s="51"/>
      <c r="E8" s="34">
        <f>ROUND(SUM(CHODNIKI!D166)*0.01,2)</f>
        <v>2065.11</v>
      </c>
      <c r="F8" s="14">
        <f>ROUND(D8*E8,2)</f>
        <v>0</v>
      </c>
    </row>
    <row r="9" spans="1:8" ht="30.75" customHeight="1">
      <c r="A9" s="41" t="s">
        <v>21</v>
      </c>
      <c r="B9" s="35" t="s">
        <v>120</v>
      </c>
      <c r="C9" s="7" t="s">
        <v>5</v>
      </c>
      <c r="D9" s="51"/>
      <c r="E9" s="33">
        <f>ROUND(SUM('PŁYTKI ODBOJOWE'!D34:E34)*0.001,3)</f>
        <v>2.7839999999999998</v>
      </c>
      <c r="F9" s="14">
        <f>ROUND(D9*E9,2)</f>
        <v>0</v>
      </c>
    </row>
    <row r="10" spans="1:8" s="3" customFormat="1" ht="24.95" customHeight="1">
      <c r="A10" s="146" t="s">
        <v>121</v>
      </c>
      <c r="B10" s="146"/>
      <c r="C10" s="146"/>
      <c r="D10" s="146"/>
      <c r="E10" s="146"/>
      <c r="F10" s="15">
        <f>SUM(F7:F9)</f>
        <v>0</v>
      </c>
    </row>
    <row r="11" spans="1:8" s="3" customFormat="1" ht="24.95" customHeight="1">
      <c r="A11" s="138" t="s">
        <v>12</v>
      </c>
      <c r="B11" s="139"/>
      <c r="C11" s="139"/>
      <c r="D11" s="139"/>
      <c r="E11" s="140"/>
      <c r="F11" s="15">
        <f>ROUND(F10*8%,2)</f>
        <v>0</v>
      </c>
      <c r="H11" s="47"/>
    </row>
    <row r="12" spans="1:8" s="3" customFormat="1" ht="24.95" customHeight="1">
      <c r="A12" s="138" t="s">
        <v>122</v>
      </c>
      <c r="B12" s="139"/>
      <c r="C12" s="139"/>
      <c r="D12" s="139"/>
      <c r="E12" s="140"/>
      <c r="F12" s="15">
        <f>SUM(F10:F11)</f>
        <v>0</v>
      </c>
    </row>
    <row r="13" spans="1:8" s="3" customFormat="1" ht="36.75" customHeight="1">
      <c r="A13" s="42"/>
      <c r="B13" s="42"/>
      <c r="C13" s="42"/>
      <c r="D13" s="42"/>
      <c r="E13" s="42"/>
      <c r="F13" s="43"/>
      <c r="H13" s="47"/>
    </row>
    <row r="14" spans="1:8" s="37" customFormat="1" ht="13.5">
      <c r="A14" s="136"/>
      <c r="B14" s="136"/>
      <c r="C14" s="136"/>
      <c r="D14" s="136"/>
      <c r="E14" s="136"/>
      <c r="F14" s="136"/>
    </row>
    <row r="15" spans="1:8" s="37" customFormat="1" ht="13.5">
      <c r="A15" s="36"/>
      <c r="B15" s="38"/>
      <c r="C15" s="38"/>
      <c r="D15" s="38"/>
      <c r="E15" s="38"/>
      <c r="F15" s="38"/>
    </row>
    <row r="16" spans="1:8" s="37" customFormat="1" ht="24" customHeight="1">
      <c r="A16" s="36"/>
      <c r="B16" s="38"/>
      <c r="C16" s="38"/>
      <c r="D16" s="38"/>
      <c r="E16" s="38"/>
      <c r="F16" s="38"/>
    </row>
    <row r="17" spans="1:6" s="37" customFormat="1" ht="31.5" customHeight="1">
      <c r="A17" s="36"/>
      <c r="B17" s="38"/>
      <c r="C17" s="38"/>
      <c r="D17" s="38"/>
      <c r="E17" s="38"/>
      <c r="F17" s="38"/>
    </row>
    <row r="18" spans="1:6" s="37" customFormat="1" ht="13.5">
      <c r="D18" s="39"/>
      <c r="F18" s="40"/>
    </row>
    <row r="19" spans="1:6" s="37" customFormat="1" ht="13.5">
      <c r="A19" s="136"/>
      <c r="B19" s="136"/>
      <c r="D19" s="144"/>
      <c r="E19" s="144"/>
      <c r="F19" s="144"/>
    </row>
    <row r="20" spans="1:6" s="37" customFormat="1" ht="66" customHeight="1">
      <c r="D20" s="39"/>
      <c r="F20" s="40"/>
    </row>
    <row r="21" spans="1:6" s="37" customFormat="1" ht="13.5">
      <c r="A21" s="136"/>
      <c r="B21" s="136"/>
      <c r="D21" s="39"/>
      <c r="F21" s="40"/>
    </row>
    <row r="22" spans="1:6" s="37" customFormat="1" ht="13.5">
      <c r="D22" s="39"/>
      <c r="F22" s="40"/>
    </row>
    <row r="23" spans="1:6" s="37" customFormat="1" ht="13.5">
      <c r="D23" s="39"/>
      <c r="F23" s="40"/>
    </row>
  </sheetData>
  <mergeCells count="12">
    <mergeCell ref="A1:F1"/>
    <mergeCell ref="A12:E12"/>
    <mergeCell ref="A10:E10"/>
    <mergeCell ref="D14:F14"/>
    <mergeCell ref="A21:B21"/>
    <mergeCell ref="A2:F2"/>
    <mergeCell ref="A11:E11"/>
    <mergeCell ref="A3:F3"/>
    <mergeCell ref="A4:F4"/>
    <mergeCell ref="A14:C14"/>
    <mergeCell ref="A19:B19"/>
    <mergeCell ref="D19:F19"/>
  </mergeCells>
  <printOptions horizontalCentered="1"/>
  <pageMargins left="0.39370078740157483" right="0.39370078740157483" top="1.1811023622047245" bottom="1.1811023622047245" header="0" footer="0"/>
  <pageSetup paperSize="9" orientation="portrait" r:id="rId1"/>
  <headerFooter>
    <oddFooter>&amp;L&amp;8&amp;F-&amp;A&amp;C&amp;"6,Standardowy"&amp;8Strona &amp;P z &amp;N</oddFooter>
  </headerFooter>
  <ignoredErrors>
    <ignoredError sqref="C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JEZDNIE</vt:lpstr>
      <vt:lpstr>CHODNIKI</vt:lpstr>
      <vt:lpstr>PŁYTKI ODBOJOWE</vt:lpstr>
      <vt:lpstr>ZAMIATANIE_RAZEM</vt:lpstr>
      <vt:lpstr>ZAMIATANIE_RAZEM!Obszar_wydruku</vt:lpstr>
    </vt:vector>
  </TitlesOfParts>
  <Company>ZUM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</dc:creator>
  <cp:lastModifiedBy>Klaudia Reguła</cp:lastModifiedBy>
  <cp:lastPrinted>2020-04-02T09:11:32Z</cp:lastPrinted>
  <dcterms:created xsi:type="dcterms:W3CDTF">2013-11-05T08:37:10Z</dcterms:created>
  <dcterms:modified xsi:type="dcterms:W3CDTF">2024-02-23T09:34:00Z</dcterms:modified>
</cp:coreProperties>
</file>