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240" windowHeight="11835"/>
  </bookViews>
  <sheets>
    <sheet name="Arkusz1" sheetId="1" r:id="rId1"/>
    <sheet name="Arkusz2" sheetId="2" r:id="rId2"/>
    <sheet name="Arkusz3" sheetId="3" r:id="rId3"/>
  </sheets>
  <definedNames>
    <definedName name="_Hlk93606249" localSheetId="0">Arkusz1!$B$89</definedName>
  </definedNames>
  <calcPr calcId="125725"/>
</workbook>
</file>

<file path=xl/calcChain.xml><?xml version="1.0" encoding="utf-8"?>
<calcChain xmlns="http://schemas.openxmlformats.org/spreadsheetml/2006/main">
  <c r="H85" i="1"/>
  <c r="J85"/>
  <c r="K85"/>
  <c r="H91" l="1"/>
  <c r="H100"/>
  <c r="J100"/>
  <c r="K100"/>
  <c r="K91"/>
  <c r="J91"/>
  <c r="K57"/>
  <c r="J57"/>
  <c r="H57"/>
  <c r="K20"/>
  <c r="J20"/>
  <c r="H20"/>
  <c r="H7"/>
  <c r="K7" l="1"/>
  <c r="J7"/>
</calcChain>
</file>

<file path=xl/sharedStrings.xml><?xml version="1.0" encoding="utf-8"?>
<sst xmlns="http://schemas.openxmlformats.org/spreadsheetml/2006/main" count="308" uniqueCount="65">
  <si>
    <t>Lp.</t>
  </si>
  <si>
    <t>Nazwa przedmiotu zamówienia</t>
  </si>
  <si>
    <t>Nazwa producenta i/lub Nazwa produktu</t>
  </si>
  <si>
    <t>Depozyt w ilości (sztuk)*</t>
  </si>
  <si>
    <t>Jednostka miary</t>
  </si>
  <si>
    <t>Ilość (24 miesiące)</t>
  </si>
  <si>
    <t>Cena jednostkowa netto w PLN</t>
  </si>
  <si>
    <t>Wartość pozycji netto w PLN</t>
  </si>
  <si>
    <t>Stawka VAT %</t>
  </si>
  <si>
    <t>Wartość VAT w PLN</t>
  </si>
  <si>
    <t>Wartość pozycji brutto w PLN</t>
  </si>
  <si>
    <t>Termin przydatności/  sterylności od dnia dostawy             (miesięcy)</t>
  </si>
  <si>
    <t>4a</t>
  </si>
  <si>
    <t>8= (6x7)</t>
  </si>
  <si>
    <t>10=(8x9)</t>
  </si>
  <si>
    <t>szt.</t>
  </si>
  <si>
    <t xml:space="preserve">szt </t>
  </si>
  <si>
    <t>Załącznik nr 1 do SWZ. Przedmiot zamówienia / Szczegółowy formularz cenowy</t>
  </si>
  <si>
    <t>Grupa 1. Protezy do dróg trzustkowych</t>
  </si>
  <si>
    <t>Protezy do dróg trzustkowych: Protezy trzustkowe do zabiegów terapeutycznych i profilaktycznych;  wykonane z propylenu z otworami drenującymi na całej długości o średnicy:  3, 4, 5, Fr; dostępne w wersji: pojedynczy pigtail bez zaczepów, pojedynczy pigtail z zaczepem dystalnym, prosta z proksymalnymi zaczepami oraz prosta z pojedynczym zaczepem dystalnym i i podwójnym proksymalnym; wszystkie protezy współpracujący z prowadnikiem 0.035” z wyjątkiem protezy 3 Fr współpracujaca z prowadnikiem 0.021”; dostępne z zaostrzoną końcówką dystalną w protezach 5Fr; dostępne długości: od 2 do 18cm.       Depozyt 10szt</t>
  </si>
  <si>
    <t>Zestawy do protezowania dróg trzustkowych ze stentem typu pigtail lub prostym w rozmiarze 4 lub 5 Fr o długościach: 3,4,5,7cm. Dostępne w wersji z zaczepem proksymalnym lub bez.                                                                                                                           Depozyt 10szt</t>
  </si>
  <si>
    <t>Razem= 1-2</t>
  </si>
  <si>
    <t>Grupa 2. Balony do ekstrakcji złogów żółciowych</t>
  </si>
  <si>
    <t xml:space="preserve">Balon do ekstrakcji złogów; balony o zmiennej średnicy, w zakresie: 9 – 12, 12 – 15 i 15 – 18 mm. Współpracujące z prowadnikiem 0,035” o długości 450 i 260cm; w komplecie ze skalibrowaną strzykawką do inflacji. Proksymalny marker sygnalizujący położenie balonu, średnica cewnika zmniejszająca się od 7 do 6Fr. Skwadratowiony kształt krawędzi balonu. Dostępne dwie wersje z ujście kontrastu powyżej oraz poniżej balonu. Możliwość współpracy w systemie na krótki prowadnik.
Depozyt 10szt
</t>
  </si>
  <si>
    <t>Grupa 3. Zestawy do wykonywania biopsji EUS</t>
  </si>
  <si>
    <t xml:space="preserve"> Zestawy do wykonywania biopsji EUS: Giętka igła do biopsji pod kontrolą EUS (FNA): igła wykonana z nitinolu - sprężysta, giętka, odporna na deformację, zagięcia i załamania, na całej długości (łącznie z zaostrzoną końcówką) pokryta echogenicznym wzorem zapewniającym dobrą widoczność w obrazie EUS. Zaokrąglona końcówka osłonki, miejsce połączenia z endoskopem wykonane z mosiądzu, mandryn wykonany z nitinolu, wyposażony w klips pozwalający na jego spięcie w formie pętli po wyjęciu z igły. Regulowana długość osłonki igły w granicach: +/- 4 cm. Regulowana długość wysunięcia igły w granicach: 0 - 8 cm, średnica igły: 19 Gauge = 1,14 mm.
Depozyt 10szt</t>
  </si>
  <si>
    <t>Klipsy: Klipsownica hemostatyczna jednorazowego użytku; z klipsem załadowanym do zestawu, szerokość rozwarcia ramion klipsa 11 i 17 mm, z możliwością manualnej kontroli obrotu dedykowanym obrotowym pokrętłem a także z możliwością kilkakrotnego otwarcia i zamknięcia ramion klipsa przed całkowitym uwolnieniem, dostępne w długościach 155 oraz 235cm (do wyboru przez Zamawiającego), min. średnica kanału roboczego 2.8 mm. Czas potwierdzonej klinicznie retencji tkankowej min. 4 tygodnie.
Depozyt 10szt</t>
  </si>
  <si>
    <t xml:space="preserve">Siatki do polipów: Pętla z siatką do zbierania polipów, jednorazowego użytku, jałowa, z dostępną funkcją rotacji wokół własnej osi za pomocą pierścienia w obudowie rękojeści; średnica kanału 2.5 mm, długość 2300 mm; rozmiar 30x55 mm
Depozyt 5szt
</t>
  </si>
  <si>
    <t xml:space="preserve">Protezy do dróg żółciowych: Polietynelowe protezy cienkościenne do drenażu dróg żółciowych, pozwalające na uzyskanie znacznie większej średnicy wewnętrznej przy niezmienionej średnicy zewnętrznej, z endoskopowym znacznikiem od strony dwunastnicy; w dwóch wersjach: centralnie gięte i z zagięciem dwunastniczym, o średnicach: 7 Fr (o średnicy wewnętrznej 1,7 mm); 8,5 Fr (o średnicy wewnętrznej 2,1 mm) i 10 Fr (o średnicy wewnętrznej 2,3 mm); protezy w kolorze niebieskim, zapewniającym ich dobrą widoczność w obrazie endoskopowym; z materiału w składzie posiadającego domieszkę substancji sprawiającej, że są one dobrze widoczne w obrazie RTG.
Depozyt 10szt
</t>
  </si>
  <si>
    <t>Protezy do dróg żółciowych typu podwójny Pigtail: Polimerowe protezy cienkościenne do drenażu dróg żółciowych w kształcie podwójnego Pigtail, pozwalające na uzyskanie znacznie większej średnicy wewnętrznej przy niezmienionej średnicy zewnętrznej, z endoskopowym znacznikiem od strony dwunastnicy, o średnicach: 7 Fr (o średnicy wewnętrznej 1,7 mm) i 10 Fr (o średnicy wewnętrznej 2,3 mm); wykonane z tworzywa C-Flex w składzie posiadającego domieszkę substancji sprawiającej, że są one dobrze widoczne w obrazie RTG; protezy w kolorze niebieskim, zapewniającym ich dobrą widoczność w obrazie endoskopowym.</t>
  </si>
  <si>
    <t>Śliniak, jednorazowy, z kieszonką. 1 op. = 50 sztuk</t>
  </si>
  <si>
    <t>Razem 1-2</t>
  </si>
  <si>
    <t>Grupa 4. Klipsy</t>
  </si>
  <si>
    <t>Grupa 5. Ustniki</t>
  </si>
  <si>
    <t xml:space="preserve">Grupa 6. Siatki do polipów </t>
  </si>
  <si>
    <t>Grupa 7. Protezy do dróg żółciowych</t>
  </si>
  <si>
    <t>Grupa 8. Szczypce jednorazowe chwytające</t>
  </si>
  <si>
    <t xml:space="preserve">Cewnik jednorazowy do dróg żółciowych i trzustkowych, do prowadnicy 0,035"; zakończony krótkim zwężeniem z dużym otworem dystalnym; średnica platynowej końcówki dystalnej 4,5Fr, minimalna średnica kanału roboczego 2,2 mm; długość robocza 195 cm; 
Depozyt  10szt
</t>
  </si>
  <si>
    <t xml:space="preserve">Cewnik jednorazowy do dróg żółciowych i trzustkowych, do prowadnicy 0,035"; zakończenie standardowe; średnica platynowej końcówki dystalnej 4 Fr; minimalna średnica kanału roboczego 2,2 mm; długość robocza 195 cm; 
Depozyt  10szt
</t>
  </si>
  <si>
    <t xml:space="preserve">Cewnik jednorazowy do dróg żółciowych i trzustkowych, do prowadnicy 0,025"; zakończony krótkim zwężeniem; średnica platynowej końcówki dystalnej 3,5 Fr; minimalna średnica kanału  roboczego 2,2 mm; długość robocza 195 cm; 
Depozyt  10szt
</t>
  </si>
  <si>
    <t xml:space="preserve">Cewnik jednorazowy do dróg żółciowych i trzustkowych, do prowadnicy 0,025"; zakończony długim zwężeniem; średnica platynowej końcówki dystalnej 3,5 Fr; minimalna średnica kanału  roboczego 2,2 mm; długość robocza 195 cm;  
Depozyt  10szt
</t>
  </si>
  <si>
    <t xml:space="preserve">Cewnik jednorazowy do kontrastowania dróg żółciowych i trzustkowych; końcówka dalsza narzędzia zakończona kulką; średnica końcówki 6Fr; maksymalna średnica części wprowadzanej do endoskopu 2mm; minimalna średnica kanału roboczego 2,8mm; maksymalna średnica prowadnicy 0,035''; długość narzędzia 195cm; 
Depozyt  10szt
</t>
  </si>
  <si>
    <t xml:space="preserve">szt. </t>
  </si>
  <si>
    <t>Razem= 1-5</t>
  </si>
  <si>
    <t>op.</t>
  </si>
  <si>
    <t>Grupa 9. Śliniaki jednorazowe</t>
  </si>
  <si>
    <t>op</t>
  </si>
  <si>
    <t xml:space="preserve">Cena jednostkowa netto w PLN za 1 op. </t>
  </si>
  <si>
    <t xml:space="preserve">Jednorazowy koszyk do usuwania złogów, małych kamieni i ciał obcych w obrębie przewodów żółciowych z funkcją rotacji;  szerokość rozłożonego koszyka 20mm (typ 8-drutowy) lub 22mm (typ  4-drutowy); długość robocza narzędzia 190cm; zaokrąglona końcówka dystalna ułatwiająca wejście do przewodów żółciowych; posiadająca czarny znacznik lokalizujący położenie narzędzia w endoskopie; 
Depozyt 10szt
</t>
  </si>
  <si>
    <t xml:space="preserve">Jednorazowy koszyk do usuwania złogów, małych kamieni i ciał obcych w obrębie przewodów żółciowych;  szerokość rozłożonego koszyka 20mm (typ 8-drutowy) lub 22mm (typ  4-drutowy); długość robocza narzędzia 190cm; na końcówce dystalnej specjalne oczko, które umożliwia wprowadzanie koszyka po prowadnicy; posiadająca port iniekcyjny;  posiadająca czarny znacznik lokalizujący położenie narzędzia w endoskopie; 
Depozyt 10szt
</t>
  </si>
  <si>
    <t xml:space="preserve">Osłonka do duodenoskopu: Osłonka dystalna do posiadanego przez szpital wideo-duodenoskopu TJF-Q190V, sterylna, jednorazowa. Op. 20 sztuk. 
Depozyt  2 opak
</t>
  </si>
  <si>
    <t xml:space="preserve">Cena jednostkowa netto w PLN za 1 op </t>
  </si>
  <si>
    <r>
      <t>Ustnik jednorazowego użytku z otworem 54Fr lub 60Fr z otworami bocznymi i z gumką wstępnie złożoną (gumka założona z jednej strony), wykonany z polipropylenu, spandexu i terylenu nie zawierającego lateksu. Pakowane po 100szt.</t>
    </r>
    <r>
      <rPr>
        <sz val="8"/>
        <color rgb="FFFF0000"/>
        <rFont val="Times New Roman"/>
        <family val="1"/>
        <charset val="238"/>
      </rPr>
      <t xml:space="preserve">
</t>
    </r>
    <r>
      <rPr>
        <sz val="8"/>
        <color theme="1"/>
        <rFont val="Times New Roman"/>
        <family val="1"/>
        <charset val="238"/>
      </rPr>
      <t>Depozyt 100szt</t>
    </r>
  </si>
  <si>
    <t>Szczypce jednorazowe chwytające: Szczypce biopsyjne jednorazowego użytku; średnica narzędzia 2,4mm i 1,8mm, długość robocza 180 i 230 cm, zakończenie łyżeczek w kształcie typu aligatora lub ząb szczura, średnica rozwarcia szczęk: 4,5mm; 7mm; 8mm; 9mm.                  Depozyt 5szt</t>
  </si>
  <si>
    <t xml:space="preserve">Prowadnice do ECPW: Prowadnice jednorazowego użytku, średnica 0,035'' lub 0,025" długość robocza 4500mm lub 2700mm, giętka prosta lub zagięta końcówka pokryta powłoką hydrofilną o długości 70mm widoczna w promieniach RTG; posiada znaczniki na różnych długościach końcówki dystalnej : 50mm-70mm zielony znacznik, 80mm-90mm znacznik spiralny, 90mm-400mm lub 90mm - 420mm znacznik X; specjalny rdzeń wykonany z nitynolu pozwalający przenieść moment obrotowy od końca proksymalnego prowadnicy do jej końca dystalnego w stosunku 1:1;fluorowa powłoka zmniejszająca tarcie przy przechodzeniu przez przewody żółciowe; 
Depozyt 10szt. – prowadnice w różnych rozmiarach do wyboru przez zamawiającego
</t>
  </si>
  <si>
    <t xml:space="preserve">Papilotomy: Trójkanałowy papilotom jednorazowego użytku; posiada 3 oddzielne kanały: na prowadnicę, cięciwę i do iniekcji środka kontrastującego; część cięciwy pokryta izolacyjną warstwą ochronną zapobiegającą poparzeniom termicznym tkanki niebędącej celem papilotomii; długość narzędzia 1700mm; długość noska 3mm, 7mm, 15mm (do wyboru przez Zamawiającego); długość cięciwy 20mm, 30mm; średnica końcówki narzędzia 4,5Fr, kompatybilny z minimalnym kanałem roboczym endoskopu 2,8mm; maksymalna średnica współpracującej prowadnicy 0,035'' (0,89mm); dostarczany z umieszczonym w części dystalnej narzędzia zagiętym mandrynem zapewniającym stabilność; posiadający czarny znacznik lokalizujący położenie narzędzia w endoskopie;
Depozyt 10szt
</t>
  </si>
  <si>
    <t>Grupa 11. Papilotomy</t>
  </si>
  <si>
    <t>Balony do ekstrakcji złogów żółciowych: Jednorazowy balon trójkanałowy do usuwania złogów z dróg żółciowych; balon można napompować do 3 średnic: 8,5-11,5-15mm lub 15- 18-20mm; możliwość podania kontrastu powyżej lub poniżej balonu; na końcu dystalnym i proksymalnym balonu znajduje się po 1 znaczniku widocznym w promieniach RTG; narzędzie posiadające zwężaną końcówkę ułatwiającą przejście przez zwężenia; maksymalna średnica części wprowadzanej do kanału roboczego endoskopu 3,15mm; zewnętrzna średnica dystalnej części cewnika 5,5Fr; zewnętrzna średnica proksymalnej części cewnika 7Fr; długość narzędzia 190cm (dla balonów over-the-wire) i 195cm (dla balonów distal-wireguided), do wyboru przez Zamawiającego; maksymalna pojemność 3,4mm i 5,6ml powietrza (w zależności średnicy balonu); kompatybilna prowadnica 0,035'' lub mniejsza; w zestawie 3 odpowiednio skalibrowane strzykawki do napełniania balonu do wybranej średnicy;  w części dystalnej narzędzia umieszczony mandryn zapewniający  stabilność. 
Depozyt 10szt</t>
  </si>
  <si>
    <t>Grupa 13. Kosze do usuwania złogów</t>
  </si>
  <si>
    <t>Zestawy do wykonywania biopsji EUS: Igła jednorazowego użytku 19,22,25 G do biopsji aspiracyjnej pod kontrolą EUS (FNB), regulowana długość wysunięcia igły w granicach: od 0 mm do 80 mm, igła zaostrzona trójstorzkowo (posiadająca trzy ostrza na końcówce igły), wykonana ze stali kobaltowo - chromowej (rozmiar 19Ga wykonana cała z nitionlu) - na całej długości pokryta echogenicznym wzorem zapewniającym dobrą widoczność w obrazie EUS, osłonka o średnicy: 1,52 lub1,65 lub 1,73 mm, mandryn wykonany z nitinolu o zaostrzonej końcówce dystalnej, wyposażony w klips pozwalający na jego spięcie w formie pętli po wyjęciu z igły, długość robocza: 1375 mm - 1415 mm (regulacja długości osłonki w granicach +/- 4 cm), min. średnica kanału roboczego: 2,4mm.                                                                              Depozyt 10szt</t>
  </si>
  <si>
    <t>Grupa 14: Cewniki do ECPW</t>
  </si>
  <si>
    <t xml:space="preserve">
                                                                                                                                                                                                                        …………………………………..    
                                                                                                                                                                                                                              Podpis Wykonawcy          Załącznik nr 1 „Przedmiot zamówienia / Szczegółowy formularz cenowy” wypełniony i podpisany przez osobę uprawnioną podpisem kwalifikowanym) Wykonawca musi załączyć do oferty.                                                                                                                                                                                                                               Oświadczamy, że zaoferowany przedmiot zamówienia jest zgodny z wymogami określonymi przez Zamawiającego.                                                                        Wykonawca zobowiązany jest w kolumnie 3  pn „Nazwa producenta i/lub Nazwa produktu” do podania nazwy producenta i / lub nazwy produktu, który jest oferowany.     
</t>
  </si>
  <si>
    <t>Grupa 15. Osłonka do duodenoskopu</t>
  </si>
  <si>
    <t>Grupa 10. Prowadnice do ECPW</t>
  </si>
  <si>
    <t>Grupa 12. Balony do ekstrakcji złogów żółciowych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</si>
</sst>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i/>
      <sz val="8"/>
      <color rgb="FF000000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0" tint="-0.3499862666707357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8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/>
    </xf>
    <xf numFmtId="0" fontId="3" fillId="5" borderId="0" xfId="0" applyNumberFormat="1" applyFont="1" applyFill="1" applyAlignment="1">
      <alignment horizontal="left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9" fontId="3" fillId="5" borderId="0" xfId="0" applyNumberFormat="1" applyFont="1" applyFill="1" applyAlignment="1">
      <alignment horizontal="center" vertical="center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9" fontId="3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right" vertical="center"/>
    </xf>
    <xf numFmtId="164" fontId="6" fillId="0" borderId="0" xfId="0" applyNumberFormat="1" applyFont="1"/>
    <xf numFmtId="0" fontId="8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3" fontId="3" fillId="5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3" fillId="4" borderId="0" xfId="0" applyFont="1" applyFill="1" applyAlignment="1">
      <alignment horizontal="center" vertical="top"/>
    </xf>
    <xf numFmtId="0" fontId="11" fillId="5" borderId="0" xfId="0" applyFont="1" applyFill="1" applyBorder="1" applyAlignment="1">
      <alignment vertical="top"/>
    </xf>
    <xf numFmtId="0" fontId="11" fillId="5" borderId="0" xfId="0" applyNumberFormat="1" applyFont="1" applyFill="1" applyBorder="1" applyAlignment="1">
      <alignment horizontal="left" vertical="center" wrapText="1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9" fontId="11" fillId="5" borderId="0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top"/>
    </xf>
    <xf numFmtId="0" fontId="3" fillId="5" borderId="6" xfId="0" applyNumberFormat="1" applyFont="1" applyFill="1" applyBorder="1" applyAlignment="1">
      <alignment horizontal="left" vertical="center" wrapText="1"/>
    </xf>
    <xf numFmtId="0" fontId="3" fillId="5" borderId="6" xfId="0" applyFont="1" applyFill="1" applyBorder="1"/>
    <xf numFmtId="0" fontId="3" fillId="5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9" fontId="3" fillId="5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5" borderId="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right"/>
    </xf>
  </cellXfs>
  <cellStyles count="1">
    <cellStyle name="Normalny" xfId="0" builtinId="0"/>
  </cellStyles>
  <dxfs count="390"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13" formatCode="0%"/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8"/>
        <name val="Times New Roman"/>
        <scheme val="none"/>
      </font>
      <fill>
        <patternFill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3:L7" headerRowCount="0" totalsRowShown="0" headerRowDxfId="389" dataDxfId="388">
  <tableColumns count="12">
    <tableColumn id="1" name="Lp." headerRowDxfId="387" dataDxfId="386"/>
    <tableColumn id="2" name="Nazwa przedmiotu zamówienia" headerRowDxfId="385" dataDxfId="384"/>
    <tableColumn id="3" name="Nazwa producenta i/lub nazwa produktu" headerRowDxfId="383" dataDxfId="382"/>
    <tableColumn id="4" name="Depozyt w ilości (sztuk)" headerRowDxfId="381" dataDxfId="380"/>
    <tableColumn id="5" name="Jednostka miary" headerRowDxfId="379" dataDxfId="378"/>
    <tableColumn id="6" name="Zapotrzebowanie" headerRowDxfId="377" dataDxfId="376"/>
    <tableColumn id="7" name="Cena jednostkowa netto w PLN" headerRowDxfId="375" dataDxfId="374"/>
    <tableColumn id="8" name="Wartość pozycji netto w PLN" headerRowDxfId="373" dataDxfId="372">
      <calculatedColumnFormula>F4*G4</calculatedColumnFormula>
    </tableColumn>
    <tableColumn id="9" name="Stawka VAT %" headerRowDxfId="371" dataDxfId="370"/>
    <tableColumn id="10" name="Wartość VAT w PLN" headerRowDxfId="369" dataDxfId="368">
      <calculatedColumnFormula>H4*I4</calculatedColumnFormula>
    </tableColumn>
    <tableColumn id="11" name="Wartość pozycji brutto w PLN" headerRowDxfId="367" dataDxfId="366">
      <calculatedColumnFormula>H4+J4</calculatedColumnFormula>
    </tableColumn>
    <tableColumn id="12" name="Kolumna1" headerRowDxfId="365" dataDxfId="364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11" name="Tabela134912" displayName="Tabela134912" ref="A74:L76" headerRowCount="0" totalsRowShown="0" headerRowDxfId="155" dataDxfId="154">
  <tableColumns count="12">
    <tableColumn id="1" name="Lp." headerRowDxfId="153" dataDxfId="152"/>
    <tableColumn id="2" name="Nazwa przedmiotu zamówienia" headerRowDxfId="151" dataDxfId="150"/>
    <tableColumn id="3" name="Nazwa producenta i/lub nazwa produktu" headerRowDxfId="149" dataDxfId="148"/>
    <tableColumn id="4" name="Depozyt w ilości (sztuk)" headerRowDxfId="147" dataDxfId="146"/>
    <tableColumn id="5" name="Jednostka miary" headerRowDxfId="145" dataDxfId="144"/>
    <tableColumn id="6" name="Zapotrzebowanie" headerRowDxfId="143" dataDxfId="142"/>
    <tableColumn id="7" name="Cena jednostkowa netto w PLN" headerRowDxfId="141" dataDxfId="140"/>
    <tableColumn id="8" name="Wartość pozycji netto w PLN" headerRowDxfId="139" dataDxfId="138">
      <calculatedColumnFormula>F75*G75</calculatedColumnFormula>
    </tableColumn>
    <tableColumn id="9" name="Stawka VAT %" headerRowDxfId="137" dataDxfId="136"/>
    <tableColumn id="10" name="Wartość VAT w PLN" headerRowDxfId="135" dataDxfId="134">
      <calculatedColumnFormula>H75*I75</calculatedColumnFormula>
    </tableColumn>
    <tableColumn id="11" name="Wartość pozycji brutto w PLN" headerRowDxfId="133" dataDxfId="132">
      <calculatedColumnFormula>H75+J75</calculatedColumnFormula>
    </tableColumn>
    <tableColumn id="12" name="Kolumna1" headerRowDxfId="131" dataDxfId="130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14" name="Tabela134915" displayName="Tabela134915" ref="A87:L91" headerRowCount="0" totalsRowShown="0" headerRowDxfId="129" dataDxfId="128">
  <tableColumns count="12">
    <tableColumn id="1" name="Lp." headerRowDxfId="127" dataDxfId="126"/>
    <tableColumn id="2" name="Nazwa przedmiotu zamówienia" headerRowDxfId="125" dataDxfId="124"/>
    <tableColumn id="3" name="Nazwa producenta i/lub nazwa produktu" headerRowDxfId="123" dataDxfId="122"/>
    <tableColumn id="4" name="Depozyt w ilości (sztuk)" headerRowDxfId="121" dataDxfId="120"/>
    <tableColumn id="5" name="Jednostka miary" headerRowDxfId="119" dataDxfId="118"/>
    <tableColumn id="6" name="Zapotrzebowanie" headerRowDxfId="117" dataDxfId="116"/>
    <tableColumn id="7" name="Cena jednostkowa netto w PLN" headerRowDxfId="115" dataDxfId="114"/>
    <tableColumn id="8" name="Wartość pozycji netto w PLN" headerRowDxfId="113" dataDxfId="112">
      <calculatedColumnFormula>F88*G88</calculatedColumnFormula>
    </tableColumn>
    <tableColumn id="9" name="Stawka VAT %" headerRowDxfId="111" dataDxfId="110"/>
    <tableColumn id="10" name="Wartość VAT w PLN" headerRowDxfId="109" dataDxfId="108">
      <calculatedColumnFormula>H88*I88</calculatedColumnFormula>
    </tableColumn>
    <tableColumn id="11" name="Wartość pozycji brutto w PLN" headerRowDxfId="107" dataDxfId="106">
      <calculatedColumnFormula>H88+J88</calculatedColumnFormula>
    </tableColumn>
    <tableColumn id="12" name="Kolumna1" headerRowDxfId="105" dataDxfId="104"/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15" name="Tabela13491516" displayName="Tabela13491516" ref="A93:L100" headerRowCount="0" totalsRowShown="0" headerRowDxfId="103" dataDxfId="102">
  <tableColumns count="12">
    <tableColumn id="1" name="Lp." headerRowDxfId="101" dataDxfId="100"/>
    <tableColumn id="2" name="Nazwa przedmiotu zamówienia" headerRowDxfId="99" dataDxfId="98"/>
    <tableColumn id="3" name="Nazwa producenta i/lub nazwa produktu" headerRowDxfId="97" dataDxfId="96"/>
    <tableColumn id="4" name="Depozyt w ilości (sztuk)" headerRowDxfId="95" dataDxfId="94"/>
    <tableColumn id="5" name="Jednostka miary" headerRowDxfId="93" dataDxfId="92"/>
    <tableColumn id="6" name="Zapotrzebowanie" headerRowDxfId="91" dataDxfId="90"/>
    <tableColumn id="7" name="Cena jednostkowa netto w PLN" headerRowDxfId="89" dataDxfId="88"/>
    <tableColumn id="8" name="Wartość pozycji netto w PLN" headerRowDxfId="87" dataDxfId="86">
      <calculatedColumnFormula>F94*G94</calculatedColumnFormula>
    </tableColumn>
    <tableColumn id="9" name="Stawka VAT %" headerRowDxfId="85" dataDxfId="84"/>
    <tableColumn id="10" name="Wartość VAT w PLN" headerRowDxfId="83" dataDxfId="82">
      <calculatedColumnFormula>H94*I94</calculatedColumnFormula>
    </tableColumn>
    <tableColumn id="11" name="Wartość pozycji brutto w PLN" headerRowDxfId="81" dataDxfId="80">
      <calculatedColumnFormula>H94+J94</calculatedColumnFormula>
    </tableColumn>
    <tableColumn id="12" name="Kolumna1" headerRowDxfId="79" dataDxfId="78"/>
  </tableColumns>
  <tableStyleInfo name="TableStyleLight15" showFirstColumn="0" showLastColumn="0" showRowStripes="0" showColumnStripes="0"/>
</table>
</file>

<file path=xl/tables/table13.xml><?xml version="1.0" encoding="utf-8"?>
<table xmlns="http://schemas.openxmlformats.org/spreadsheetml/2006/main" id="16" name="Tabela13491517" displayName="Tabela13491517" ref="A103:L105" headerRowCount="0" totalsRowShown="0" headerRowDxfId="77" dataDxfId="76">
  <tableColumns count="12">
    <tableColumn id="1" name="Lp." headerRowDxfId="75" dataDxfId="74"/>
    <tableColumn id="2" name="Nazwa przedmiotu zamówienia" headerRowDxfId="73" dataDxfId="72"/>
    <tableColumn id="3" name="Nazwa producenta i/lub nazwa produktu" headerRowDxfId="71" dataDxfId="70"/>
    <tableColumn id="4" name="Depozyt w ilości (sztuk)" headerRowDxfId="69" dataDxfId="68"/>
    <tableColumn id="5" name="Jednostka miary" headerRowDxfId="67" dataDxfId="66"/>
    <tableColumn id="6" name="Zapotrzebowanie" headerRowDxfId="65" dataDxfId="64"/>
    <tableColumn id="7" name="Cena jednostkowa netto w PLN" headerRowDxfId="63" dataDxfId="62"/>
    <tableColumn id="8" name="Wartość pozycji netto w PLN" headerRowDxfId="61" dataDxfId="60">
      <calculatedColumnFormula>F104*G104</calculatedColumnFormula>
    </tableColumn>
    <tableColumn id="9" name="Stawka VAT %" headerRowDxfId="59" dataDxfId="58"/>
    <tableColumn id="10" name="Wartość VAT w PLN" headerRowDxfId="57" dataDxfId="56">
      <calculatedColumnFormula>H104*I104</calculatedColumnFormula>
    </tableColumn>
    <tableColumn id="11" name="Wartość pozycji brutto w PLN" headerRowDxfId="55" dataDxfId="54">
      <calculatedColumnFormula>H104+J104</calculatedColumnFormula>
    </tableColumn>
    <tableColumn id="12" name="Kolumna1" headerRowDxfId="53" dataDxfId="52"/>
  </tableColumns>
  <tableStyleInfo name="TableStyleLight15" showFirstColumn="0" showLastColumn="0" showRowStripes="0" showColumnStripes="0"/>
</table>
</file>

<file path=xl/tables/table14.xml><?xml version="1.0" encoding="utf-8"?>
<table xmlns="http://schemas.openxmlformats.org/spreadsheetml/2006/main" id="19" name="Tabela13491220" displayName="Tabela13491220" ref="A79:L80" headerRowCount="0" totalsRowShown="0" headerRowDxfId="51" dataDxfId="50">
  <tableColumns count="12">
    <tableColumn id="1" name="Lp." headerRowDxfId="49" dataDxfId="48"/>
    <tableColumn id="2" name="Nazwa przedmiotu zamówienia" headerRowDxfId="47" dataDxfId="46"/>
    <tableColumn id="3" name="Nazwa producenta i/lub nazwa produktu" headerRowDxfId="45" dataDxfId="44"/>
    <tableColumn id="4" name="Depozyt w ilości (sztuk)" headerRowDxfId="43" dataDxfId="42"/>
    <tableColumn id="5" name="Jednostka miary" headerRowDxfId="41" dataDxfId="40"/>
    <tableColumn id="6" name="Zapotrzebowanie" headerRowDxfId="39" dataDxfId="38"/>
    <tableColumn id="7" name="Cena jednostkowa netto w PLN" headerRowDxfId="37" dataDxfId="36"/>
    <tableColumn id="8" name="Wartość pozycji netto w PLN" headerRowDxfId="35" dataDxfId="34">
      <calculatedColumnFormula>F80*G80</calculatedColumnFormula>
    </tableColumn>
    <tableColumn id="9" name="Stawka VAT %" headerRowDxfId="33" dataDxfId="32"/>
    <tableColumn id="10" name="Wartość VAT w PLN" headerRowDxfId="31" dataDxfId="30">
      <calculatedColumnFormula>H80*I80</calculatedColumnFormula>
    </tableColumn>
    <tableColumn id="11" name="Wartość pozycji brutto w PLN" headerRowDxfId="29" dataDxfId="28">
      <calculatedColumnFormula>H80+J80</calculatedColumnFormula>
    </tableColumn>
    <tableColumn id="12" name="Kolumna1" headerRowDxfId="27" dataDxfId="26"/>
  </tableColumns>
  <tableStyleInfo name="TableStyleLight15" showFirstColumn="0" showLastColumn="0" showRowStripes="0" showColumnStripes="0"/>
</table>
</file>

<file path=xl/tables/table15.xml><?xml version="1.0" encoding="utf-8"?>
<table xmlns="http://schemas.openxmlformats.org/spreadsheetml/2006/main" id="12" name="Tabela1349122013" displayName="Tabela1349122013" ref="A83:L85" headerRowCount="0" totalsRowShown="0" headerRowDxfId="25" dataDxfId="24">
  <tableColumns count="12">
    <tableColumn id="1" name="Lp." headerRowDxfId="23" dataDxfId="22"/>
    <tableColumn id="2" name="Nazwa przedmiotu zamówienia" headerRowDxfId="21" dataDxfId="20"/>
    <tableColumn id="3" name="Nazwa producenta i/lub nazwa produktu" headerRowDxfId="19" dataDxfId="18"/>
    <tableColumn id="4" name="Depozyt w ilości (sztuk)" headerRowDxfId="17" dataDxfId="16"/>
    <tableColumn id="5" name="Jednostka miary" headerRowDxfId="15" dataDxfId="14"/>
    <tableColumn id="6" name="Zapotrzebowanie" headerRowDxfId="13" dataDxfId="12"/>
    <tableColumn id="7" name="Cena jednostkowa netto w PLN" headerRowDxfId="11" dataDxfId="10"/>
    <tableColumn id="8" name="Wartość pozycji netto w PLN" headerRowDxfId="9" dataDxfId="8">
      <calculatedColumnFormula>F84*G84</calculatedColumnFormula>
    </tableColumn>
    <tableColumn id="9" name="Stawka VAT %" headerRowDxfId="7" dataDxfId="6"/>
    <tableColumn id="10" name="Wartość VAT w PLN" headerRowDxfId="5" dataDxfId="4">
      <calculatedColumnFormula>H84*I84</calculatedColumnFormula>
    </tableColumn>
    <tableColumn id="11" name="Wartość pozycji brutto w PLN" headerRowDxfId="3" dataDxfId="2">
      <calculatedColumnFormula>H84+J84</calculatedColumnFormula>
    </tableColumn>
    <tableColumn id="12" name="Kolumna1" headerRowDxfId="1" data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Tabela13" displayName="Tabela13" ref="A10:L12" headerRowCount="0" totalsRowShown="0" headerRowDxfId="363" dataDxfId="362">
  <tableColumns count="12">
    <tableColumn id="1" name="Lp." headerRowDxfId="361" dataDxfId="360"/>
    <tableColumn id="2" name="Nazwa przedmiotu zamówienia" headerRowDxfId="359" dataDxfId="358"/>
    <tableColumn id="3" name="Nazwa producenta i/lub nazwa produktu" headerRowDxfId="357" dataDxfId="356"/>
    <tableColumn id="4" name="Depozyt w ilości (sztuk)" headerRowDxfId="355" dataDxfId="354"/>
    <tableColumn id="5" name="Jednostka miary" headerRowDxfId="353" dataDxfId="352"/>
    <tableColumn id="6" name="Zapotrzebowanie" headerRowDxfId="351" dataDxfId="350"/>
    <tableColumn id="7" name="Cena jednostkowa netto w PLN" headerRowDxfId="349" dataDxfId="348"/>
    <tableColumn id="8" name="Wartość pozycji netto w PLN" headerRowDxfId="347" dataDxfId="346">
      <calculatedColumnFormula>F11*G11</calculatedColumnFormula>
    </tableColumn>
    <tableColumn id="9" name="Stawka VAT %" headerRowDxfId="345" dataDxfId="344"/>
    <tableColumn id="10" name="Wartość VAT w PLN" headerRowDxfId="343" dataDxfId="342">
      <calculatedColumnFormula>H11*I11</calculatedColumnFormula>
    </tableColumn>
    <tableColumn id="11" name="Wartość pozycji brutto w PLN" headerRowDxfId="341" dataDxfId="340">
      <calculatedColumnFormula>H11+J11</calculatedColumnFormula>
    </tableColumn>
    <tableColumn id="12" name="Kolumna1" headerRowDxfId="339" dataDxfId="338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ela134" displayName="Tabela134" ref="A16:L20" headerRowCount="0" totalsRowShown="0" headerRowDxfId="337" dataDxfId="336">
  <tableColumns count="12">
    <tableColumn id="1" name="Lp." headerRowDxfId="335" dataDxfId="334"/>
    <tableColumn id="2" name="Nazwa przedmiotu zamówienia" headerRowDxfId="333" dataDxfId="332"/>
    <tableColumn id="3" name="Nazwa producenta i/lub nazwa produktu" headerRowDxfId="331" dataDxfId="330"/>
    <tableColumn id="4" name="Depozyt w ilości (sztuk)" headerRowDxfId="329" dataDxfId="328"/>
    <tableColumn id="5" name="Jednostka miary" headerRowDxfId="327" dataDxfId="326"/>
    <tableColumn id="6" name="Zapotrzebowanie" headerRowDxfId="325" dataDxfId="324"/>
    <tableColumn id="7" name="Cena jednostkowa netto w PLN" headerRowDxfId="323" dataDxfId="322"/>
    <tableColumn id="8" name="Wartość pozycji netto w PLN" headerRowDxfId="321" dataDxfId="320">
      <calculatedColumnFormula>F17*G17</calculatedColumnFormula>
    </tableColumn>
    <tableColumn id="9" name="Stawka VAT %" headerRowDxfId="319" dataDxfId="318"/>
    <tableColumn id="10" name="Wartość VAT w PLN" headerRowDxfId="317" dataDxfId="316">
      <calculatedColumnFormula>H17*I17</calculatedColumnFormula>
    </tableColumn>
    <tableColumn id="11" name="Wartość pozycji brutto w PLN" headerRowDxfId="315" dataDxfId="314">
      <calculatedColumnFormula>H17+J17</calculatedColumnFormula>
    </tableColumn>
    <tableColumn id="12" name="Kolumna1" headerRowDxfId="313" dataDxfId="312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5" name="Tabela1346" displayName="Tabela1346" ref="A29:L31" headerRowCount="0" totalsRowShown="0" headerRowDxfId="311" dataDxfId="310">
  <tableColumns count="12">
    <tableColumn id="1" name="Lp." headerRowDxfId="309" dataDxfId="308"/>
    <tableColumn id="2" name="Nazwa przedmiotu zamówienia" headerRowDxfId="307" dataDxfId="306"/>
    <tableColumn id="3" name="Nazwa producenta i/lub nazwa produktu" headerRowDxfId="305" dataDxfId="304"/>
    <tableColumn id="4" name="Depozyt w ilości (sztuk)" headerRowDxfId="303" dataDxfId="302"/>
    <tableColumn id="5" name="Jednostka miary" headerRowDxfId="301" dataDxfId="300"/>
    <tableColumn id="6" name="Zapotrzebowanie" headerRowDxfId="299" dataDxfId="298"/>
    <tableColumn id="7" name="Cena jednostkowa netto w PLN" headerRowDxfId="297" dataDxfId="296"/>
    <tableColumn id="8" name="Wartość pozycji netto w PLN" headerRowDxfId="295" dataDxfId="294">
      <calculatedColumnFormula>F30*G30</calculatedColumnFormula>
    </tableColumn>
    <tableColumn id="9" name="Stawka VAT %" headerRowDxfId="293" dataDxfId="292"/>
    <tableColumn id="10" name="Wartość VAT w PLN" headerRowDxfId="291" dataDxfId="290">
      <calculatedColumnFormula>H30*I30</calculatedColumnFormula>
    </tableColumn>
    <tableColumn id="11" name="Wartość pozycji brutto w PLN" headerRowDxfId="289" dataDxfId="288">
      <calculatedColumnFormula>H30+J30</calculatedColumnFormula>
    </tableColumn>
    <tableColumn id="12" name="Kolumna1" headerRowDxfId="287" dataDxfId="286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6" name="Tabela1347" displayName="Tabela1347" ref="A34:L36" headerRowCount="0" totalsRowShown="0" headerRowDxfId="285" dataDxfId="284">
  <tableColumns count="12">
    <tableColumn id="1" name="Lp." headerRowDxfId="283" dataDxfId="282"/>
    <tableColumn id="2" name="Nazwa przedmiotu zamówienia" headerRowDxfId="281" dataDxfId="280"/>
    <tableColumn id="3" name="Nazwa producenta i/lub nazwa produktu" headerRowDxfId="279" dataDxfId="278"/>
    <tableColumn id="4" name="Depozyt w ilości (sztuk)" headerRowDxfId="277" dataDxfId="276"/>
    <tableColumn id="5" name="Jednostka miary" headerRowDxfId="275" dataDxfId="274"/>
    <tableColumn id="6" name="Zapotrzebowanie" headerRowDxfId="273" dataDxfId="272"/>
    <tableColumn id="7" name="Cena jednostkowa netto w PLN" headerRowDxfId="271" dataDxfId="270"/>
    <tableColumn id="8" name="Wartość pozycji netto w PLN" headerRowDxfId="269" dataDxfId="268">
      <calculatedColumnFormula>F35*G35</calculatedColumnFormula>
    </tableColumn>
    <tableColumn id="9" name="Stawka VAT %" headerRowDxfId="267" dataDxfId="266"/>
    <tableColumn id="10" name="Wartość VAT w PLN" headerRowDxfId="265" dataDxfId="264">
      <calculatedColumnFormula>H35*I35</calculatedColumnFormula>
    </tableColumn>
    <tableColumn id="11" name="Wartość pozycji brutto w PLN" headerRowDxfId="263" dataDxfId="262">
      <calculatedColumnFormula>H35+J35</calculatedColumnFormula>
    </tableColumn>
    <tableColumn id="12" name="Kolumna1" headerRowDxfId="261" dataDxfId="260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7" name="Tabela1348" displayName="Tabela1348" ref="A48:L50" headerRowCount="0" totalsRowShown="0" headerRowDxfId="259" dataDxfId="258">
  <tableColumns count="12">
    <tableColumn id="1" name="Lp." headerRowDxfId="257" dataDxfId="256"/>
    <tableColumn id="2" name="Nazwa przedmiotu zamówienia" headerRowDxfId="255" dataDxfId="254"/>
    <tableColumn id="3" name="Nazwa producenta i/lub nazwa produktu" headerRowDxfId="253" dataDxfId="252"/>
    <tableColumn id="4" name="Depozyt w ilości (sztuk)" headerRowDxfId="251" dataDxfId="250"/>
    <tableColumn id="5" name="Jednostka miary" headerRowDxfId="249" dataDxfId="248"/>
    <tableColumn id="6" name="Zapotrzebowanie" headerRowDxfId="247" dataDxfId="246"/>
    <tableColumn id="7" name="Cena jednostkowa netto w PLN" headerRowDxfId="245" dataDxfId="244"/>
    <tableColumn id="8" name="Wartość pozycji netto w PLN" headerRowDxfId="243" dataDxfId="242">
      <calculatedColumnFormula>F49*G49</calculatedColumnFormula>
    </tableColumn>
    <tableColumn id="9" name="Stawka VAT %" headerRowDxfId="241" dataDxfId="240"/>
    <tableColumn id="10" name="Wartość VAT w PLN" headerRowDxfId="239" dataDxfId="238">
      <calculatedColumnFormula>H49*I49</calculatedColumnFormula>
    </tableColumn>
    <tableColumn id="11" name="Wartość pozycji brutto w PLN" headerRowDxfId="237" dataDxfId="236">
      <calculatedColumnFormula>H49+J49</calculatedColumnFormula>
    </tableColumn>
    <tableColumn id="12" name="Kolumna1" headerRowDxfId="235" dataDxfId="234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8" name="Tabela1349" displayName="Tabela1349" ref="A53:L57" headerRowCount="0" totalsRowShown="0" headerRowDxfId="233" dataDxfId="232">
  <tableColumns count="12">
    <tableColumn id="1" name="Lp." headerRowDxfId="231" dataDxfId="230"/>
    <tableColumn id="2" name="Nazwa przedmiotu zamówienia" headerRowDxfId="229" dataDxfId="228"/>
    <tableColumn id="3" name="Nazwa producenta i/lub nazwa produktu" headerRowDxfId="227" dataDxfId="226"/>
    <tableColumn id="4" name="Depozyt w ilości (sztuk)" headerRowDxfId="225" dataDxfId="224"/>
    <tableColumn id="5" name="Jednostka miary" headerRowDxfId="223" dataDxfId="222"/>
    <tableColumn id="6" name="Zapotrzebowanie" headerRowDxfId="221" dataDxfId="220"/>
    <tableColumn id="7" name="Cena jednostkowa netto w PLN" headerRowDxfId="219" dataDxfId="218"/>
    <tableColumn id="8" name="Wartość pozycji netto w PLN" headerRowDxfId="217" dataDxfId="216">
      <calculatedColumnFormula>F54*G54</calculatedColumnFormula>
    </tableColumn>
    <tableColumn id="9" name="Stawka VAT %" headerRowDxfId="215" dataDxfId="214"/>
    <tableColumn id="10" name="Wartość VAT w PLN" headerRowDxfId="213" dataDxfId="212">
      <calculatedColumnFormula>H54*I54</calculatedColumnFormula>
    </tableColumn>
    <tableColumn id="11" name="Wartość pozycji brutto w PLN" headerRowDxfId="211" dataDxfId="210">
      <calculatedColumnFormula>H54+J54</calculatedColumnFormula>
    </tableColumn>
    <tableColumn id="12" name="Kolumna1" headerRowDxfId="209" dataDxfId="208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9" name="Tabela134910" displayName="Tabela134910" ref="A60:L62" headerRowCount="0" totalsRowShown="0" headerRowDxfId="207" dataDxfId="206">
  <tableColumns count="12">
    <tableColumn id="1" name="Lp." headerRowDxfId="205" dataDxfId="204"/>
    <tableColumn id="2" name="Nazwa przedmiotu zamówienia" headerRowDxfId="203" dataDxfId="202"/>
    <tableColumn id="3" name="Nazwa producenta i/lub nazwa produktu" headerRowDxfId="201" dataDxfId="200"/>
    <tableColumn id="4" name="Depozyt w ilości (sztuk)" headerRowDxfId="199" dataDxfId="198"/>
    <tableColumn id="5" name="Jednostka miary" headerRowDxfId="197" dataDxfId="196"/>
    <tableColumn id="6" name="Zapotrzebowanie" headerRowDxfId="195" dataDxfId="194"/>
    <tableColumn id="7" name="Cena jednostkowa netto w PLN" headerRowDxfId="193" dataDxfId="192"/>
    <tableColumn id="8" name="Wartość pozycji netto w PLN" headerRowDxfId="191" dataDxfId="190">
      <calculatedColumnFormula>F61*G61</calculatedColumnFormula>
    </tableColumn>
    <tableColumn id="9" name="Stawka VAT %" headerRowDxfId="189" dataDxfId="188"/>
    <tableColumn id="10" name="Wartość VAT w PLN" headerRowDxfId="187" dataDxfId="186">
      <calculatedColumnFormula>H61*I61</calculatedColumnFormula>
    </tableColumn>
    <tableColumn id="11" name="Wartość pozycji brutto w PLN" headerRowDxfId="185" dataDxfId="184">
      <calculatedColumnFormula>H61+J61</calculatedColumnFormula>
    </tableColumn>
    <tableColumn id="12" name="Kolumna1" headerRowDxfId="183" dataDxfId="182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10" name="Tabela134911" displayName="Tabela134911" ref="A65:L67" headerRowCount="0" totalsRowShown="0" headerRowDxfId="181" dataDxfId="180">
  <tableColumns count="12">
    <tableColumn id="1" name="Lp." headerRowDxfId="179" dataDxfId="178"/>
    <tableColumn id="2" name="Nazwa przedmiotu zamówienia" headerRowDxfId="177" dataDxfId="176"/>
    <tableColumn id="3" name="Nazwa producenta i/lub nazwa produktu" headerRowDxfId="175" dataDxfId="174"/>
    <tableColumn id="4" name="Depozyt w ilości (sztuk)" headerRowDxfId="173" dataDxfId="172"/>
    <tableColumn id="5" name="Jednostka miary" headerRowDxfId="171" dataDxfId="170"/>
    <tableColumn id="6" name="Zapotrzebowanie" headerRowDxfId="169" dataDxfId="168"/>
    <tableColumn id="7" name="Cena jednostkowa netto w PLN" headerRowDxfId="167" dataDxfId="166"/>
    <tableColumn id="8" name="Wartość pozycji netto w PLN" headerRowDxfId="165" dataDxfId="164">
      <calculatedColumnFormula>F66*G66</calculatedColumnFormula>
    </tableColumn>
    <tableColumn id="9" name="Stawka VAT %" headerRowDxfId="163" dataDxfId="162"/>
    <tableColumn id="10" name="Wartość VAT w PLN" headerRowDxfId="161" dataDxfId="160">
      <calculatedColumnFormula>H66*I66</calculatedColumnFormula>
    </tableColumn>
    <tableColumn id="11" name="Wartość pozycji brutto w PLN" headerRowDxfId="159" dataDxfId="158">
      <calculatedColumnFormula>H66+J66</calculatedColumnFormula>
    </tableColumn>
    <tableColumn id="12" name="Kolumna1" headerRowDxfId="157" dataDxfId="156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topLeftCell="A100" zoomScale="110" zoomScaleNormal="110" workbookViewId="0">
      <selection activeCell="C83" sqref="C83"/>
    </sheetView>
  </sheetViews>
  <sheetFormatPr defaultRowHeight="14.25"/>
  <cols>
    <col min="1" max="1" width="5.5" customWidth="1"/>
    <col min="2" max="2" width="32.125" customWidth="1"/>
    <col min="3" max="3" width="9.375" customWidth="1"/>
    <col min="4" max="4" width="7.5" customWidth="1"/>
    <col min="5" max="5" width="6.875" customWidth="1"/>
    <col min="6" max="6" width="7.125" customWidth="1"/>
    <col min="8" max="8" width="10.5" customWidth="1"/>
    <col min="9" max="9" width="7.375" customWidth="1"/>
    <col min="10" max="10" width="11.5" customWidth="1"/>
    <col min="11" max="11" width="12.625" customWidth="1"/>
    <col min="15" max="15" width="18.875" bestFit="1" customWidth="1"/>
    <col min="16" max="16" width="15.25" customWidth="1"/>
  </cols>
  <sheetData>
    <row r="1" spans="1:16" s="23" customFormat="1" ht="12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O1" s="24"/>
      <c r="P1" s="25"/>
    </row>
    <row r="2" spans="1:16" ht="1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O2" s="20"/>
      <c r="P2" s="21"/>
    </row>
    <row r="3" spans="1:16" ht="63" customHeigh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3" t="s">
        <v>11</v>
      </c>
    </row>
    <row r="4" spans="1:16">
      <c r="A4" s="4">
        <v>1</v>
      </c>
      <c r="B4" s="5">
        <v>2</v>
      </c>
      <c r="C4" s="5">
        <v>3</v>
      </c>
      <c r="D4" s="5">
        <v>4</v>
      </c>
      <c r="E4" s="5" t="s">
        <v>12</v>
      </c>
      <c r="F4" s="5">
        <v>6</v>
      </c>
      <c r="G4" s="5">
        <v>7</v>
      </c>
      <c r="H4" s="5" t="s">
        <v>13</v>
      </c>
      <c r="I4" s="5">
        <v>9</v>
      </c>
      <c r="J4" s="5" t="s">
        <v>14</v>
      </c>
      <c r="K4" s="5" t="s">
        <v>14</v>
      </c>
      <c r="L4" s="6">
        <v>12</v>
      </c>
    </row>
    <row r="5" spans="1:16" ht="156" customHeight="1">
      <c r="A5" s="46">
        <v>1</v>
      </c>
      <c r="B5" s="47" t="s">
        <v>19</v>
      </c>
      <c r="C5" s="9"/>
      <c r="D5" s="10">
        <v>10</v>
      </c>
      <c r="E5" s="10" t="s">
        <v>15</v>
      </c>
      <c r="F5" s="10">
        <v>100</v>
      </c>
      <c r="G5" s="11"/>
      <c r="H5" s="11"/>
      <c r="I5" s="12"/>
      <c r="J5" s="11"/>
      <c r="K5" s="11"/>
      <c r="L5" s="10"/>
    </row>
    <row r="6" spans="1:16" ht="60" customHeight="1">
      <c r="A6" s="46">
        <v>2</v>
      </c>
      <c r="B6" s="48" t="s">
        <v>20</v>
      </c>
      <c r="C6" s="9"/>
      <c r="D6" s="10">
        <v>10</v>
      </c>
      <c r="E6" s="10" t="s">
        <v>16</v>
      </c>
      <c r="F6" s="10">
        <v>100</v>
      </c>
      <c r="G6" s="11"/>
      <c r="H6" s="11"/>
      <c r="I6" s="12"/>
      <c r="J6" s="11"/>
      <c r="K6" s="11"/>
      <c r="L6" s="10"/>
    </row>
    <row r="7" spans="1:16">
      <c r="A7" s="7"/>
      <c r="B7" s="8" t="s">
        <v>21</v>
      </c>
      <c r="C7" s="13"/>
      <c r="D7" s="14"/>
      <c r="E7" s="14"/>
      <c r="F7" s="14"/>
      <c r="G7" s="15"/>
      <c r="H7" s="11">
        <f>SUM(H5:H6)</f>
        <v>0</v>
      </c>
      <c r="I7" s="16"/>
      <c r="J7" s="11">
        <f>SUM(J5:J6)</f>
        <v>0</v>
      </c>
      <c r="K7" s="11">
        <f>SUM(K5:K6)</f>
        <v>0</v>
      </c>
      <c r="L7" s="17"/>
    </row>
    <row r="8" spans="1:16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6" ht="15">
      <c r="A9" s="57" t="s">
        <v>22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O9" s="20"/>
      <c r="P9" s="21"/>
    </row>
    <row r="10" spans="1:16" ht="63" customHeight="1">
      <c r="A10" s="1" t="s">
        <v>0</v>
      </c>
      <c r="B10" s="1" t="s">
        <v>1</v>
      </c>
      <c r="C10" s="1" t="s">
        <v>2</v>
      </c>
      <c r="D10" s="2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3" t="s">
        <v>11</v>
      </c>
    </row>
    <row r="11" spans="1:16">
      <c r="A11" s="4">
        <v>1</v>
      </c>
      <c r="B11" s="5">
        <v>2</v>
      </c>
      <c r="C11" s="5">
        <v>3</v>
      </c>
      <c r="D11" s="5">
        <v>4</v>
      </c>
      <c r="E11" s="5" t="s">
        <v>12</v>
      </c>
      <c r="F11" s="5">
        <v>6</v>
      </c>
      <c r="G11" s="5">
        <v>7</v>
      </c>
      <c r="H11" s="5" t="s">
        <v>13</v>
      </c>
      <c r="I11" s="5">
        <v>9</v>
      </c>
      <c r="J11" s="5" t="s">
        <v>14</v>
      </c>
      <c r="K11" s="5" t="s">
        <v>14</v>
      </c>
      <c r="L11" s="6">
        <v>12</v>
      </c>
    </row>
    <row r="12" spans="1:16" ht="129.75" customHeight="1">
      <c r="A12" s="7">
        <v>1</v>
      </c>
      <c r="B12" s="8" t="s">
        <v>23</v>
      </c>
      <c r="C12" s="9"/>
      <c r="D12" s="10">
        <v>10</v>
      </c>
      <c r="E12" s="10" t="s">
        <v>15</v>
      </c>
      <c r="F12" s="10">
        <v>300</v>
      </c>
      <c r="G12" s="11"/>
      <c r="H12" s="11"/>
      <c r="I12" s="12"/>
      <c r="J12" s="11"/>
      <c r="K12" s="11"/>
      <c r="L12" s="10"/>
    </row>
    <row r="13" spans="1:16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6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6" ht="13.5" customHeight="1">
      <c r="A15" s="57" t="s">
        <v>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6" ht="68.25" customHeight="1">
      <c r="A16" s="1" t="s">
        <v>0</v>
      </c>
      <c r="B16" s="1" t="s">
        <v>1</v>
      </c>
      <c r="C16" s="1" t="s">
        <v>2</v>
      </c>
      <c r="D16" s="2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3" t="s">
        <v>11</v>
      </c>
      <c r="O16" s="20"/>
      <c r="P16" s="21"/>
    </row>
    <row r="17" spans="1:16" ht="19.5" customHeight="1">
      <c r="A17" s="4">
        <v>1</v>
      </c>
      <c r="B17" s="5">
        <v>2</v>
      </c>
      <c r="C17" s="5">
        <v>3</v>
      </c>
      <c r="D17" s="5">
        <v>4</v>
      </c>
      <c r="E17" s="5" t="s">
        <v>12</v>
      </c>
      <c r="F17" s="5">
        <v>6</v>
      </c>
      <c r="G17" s="5">
        <v>7</v>
      </c>
      <c r="H17" s="5" t="s">
        <v>13</v>
      </c>
      <c r="I17" s="5">
        <v>9</v>
      </c>
      <c r="J17" s="5" t="s">
        <v>14</v>
      </c>
      <c r="K17" s="5" t="s">
        <v>14</v>
      </c>
      <c r="L17" s="6">
        <v>12</v>
      </c>
    </row>
    <row r="18" spans="1:16" ht="191.25">
      <c r="A18" s="7">
        <v>1</v>
      </c>
      <c r="B18" s="8" t="s">
        <v>59</v>
      </c>
      <c r="C18" s="9"/>
      <c r="D18" s="10">
        <v>10</v>
      </c>
      <c r="E18" s="10" t="s">
        <v>15</v>
      </c>
      <c r="F18" s="10">
        <v>200</v>
      </c>
      <c r="G18" s="11"/>
      <c r="H18" s="11"/>
      <c r="I18" s="12"/>
      <c r="J18" s="11"/>
      <c r="K18" s="11"/>
      <c r="L18" s="10"/>
    </row>
    <row r="19" spans="1:16" ht="168.75">
      <c r="A19" s="7">
        <v>2</v>
      </c>
      <c r="B19" s="8" t="s">
        <v>25</v>
      </c>
      <c r="C19" s="9"/>
      <c r="D19" s="10">
        <v>10</v>
      </c>
      <c r="E19" s="10" t="s">
        <v>15</v>
      </c>
      <c r="F19" s="10">
        <v>200</v>
      </c>
      <c r="G19" s="11"/>
      <c r="H19" s="11"/>
      <c r="I19" s="12"/>
      <c r="J19" s="11"/>
      <c r="K19" s="11"/>
      <c r="L19" s="10"/>
    </row>
    <row r="20" spans="1:16">
      <c r="A20" s="7"/>
      <c r="B20" s="8" t="s">
        <v>31</v>
      </c>
      <c r="C20" s="13"/>
      <c r="D20" s="14"/>
      <c r="E20" s="14"/>
      <c r="F20" s="14"/>
      <c r="G20" s="15"/>
      <c r="H20" s="11">
        <f>SUM(H18:H18)</f>
        <v>0</v>
      </c>
      <c r="I20" s="16"/>
      <c r="J20" s="11">
        <f>SUM(J18:J18)</f>
        <v>0</v>
      </c>
      <c r="K20" s="11">
        <f>SUM(K18:K18)</f>
        <v>0</v>
      </c>
      <c r="L20" s="17"/>
    </row>
    <row r="28" spans="1:16">
      <c r="A28" s="57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6" ht="69" customHeight="1">
      <c r="A29" s="1" t="s">
        <v>0</v>
      </c>
      <c r="B29" s="1" t="s">
        <v>1</v>
      </c>
      <c r="C29" s="1" t="s">
        <v>2</v>
      </c>
      <c r="D29" s="2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3" t="s">
        <v>11</v>
      </c>
      <c r="O29" s="20"/>
      <c r="P29" s="21"/>
    </row>
    <row r="30" spans="1:16" ht="21" customHeight="1">
      <c r="A30" s="4">
        <v>1</v>
      </c>
      <c r="B30" s="5">
        <v>2</v>
      </c>
      <c r="C30" s="5">
        <v>3</v>
      </c>
      <c r="D30" s="5">
        <v>4</v>
      </c>
      <c r="E30" s="5" t="s">
        <v>12</v>
      </c>
      <c r="F30" s="5">
        <v>6</v>
      </c>
      <c r="G30" s="5">
        <v>7</v>
      </c>
      <c r="H30" s="5" t="s">
        <v>13</v>
      </c>
      <c r="I30" s="5">
        <v>9</v>
      </c>
      <c r="J30" s="5" t="s">
        <v>14</v>
      </c>
      <c r="K30" s="5" t="s">
        <v>14</v>
      </c>
      <c r="L30" s="6">
        <v>12</v>
      </c>
    </row>
    <row r="31" spans="1:16" ht="135">
      <c r="A31" s="7">
        <v>1</v>
      </c>
      <c r="B31" s="8" t="s">
        <v>26</v>
      </c>
      <c r="C31" s="9"/>
      <c r="D31" s="10">
        <v>10</v>
      </c>
      <c r="E31" s="10" t="s">
        <v>15</v>
      </c>
      <c r="F31" s="10">
        <v>200</v>
      </c>
      <c r="G31" s="11"/>
      <c r="H31" s="11"/>
      <c r="I31" s="12"/>
      <c r="J31" s="11"/>
      <c r="K31" s="11"/>
      <c r="L31" s="10"/>
    </row>
    <row r="33" spans="1:16">
      <c r="A33" s="57" t="s">
        <v>33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6" ht="62.25" customHeight="1">
      <c r="A34" s="1" t="s">
        <v>0</v>
      </c>
      <c r="B34" s="1" t="s">
        <v>1</v>
      </c>
      <c r="C34" s="1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3" t="s">
        <v>11</v>
      </c>
    </row>
    <row r="35" spans="1:16" ht="15">
      <c r="A35" s="4">
        <v>1</v>
      </c>
      <c r="B35" s="5">
        <v>2</v>
      </c>
      <c r="C35" s="5">
        <v>3</v>
      </c>
      <c r="D35" s="5">
        <v>4</v>
      </c>
      <c r="E35" s="5" t="s">
        <v>12</v>
      </c>
      <c r="F35" s="5">
        <v>6</v>
      </c>
      <c r="G35" s="5">
        <v>7</v>
      </c>
      <c r="H35" s="5" t="s">
        <v>13</v>
      </c>
      <c r="I35" s="5">
        <v>9</v>
      </c>
      <c r="J35" s="5" t="s">
        <v>14</v>
      </c>
      <c r="K35" s="5" t="s">
        <v>14</v>
      </c>
      <c r="L35" s="6">
        <v>12</v>
      </c>
      <c r="O35" s="20"/>
      <c r="P35" s="21"/>
    </row>
    <row r="36" spans="1:16" ht="81" customHeight="1">
      <c r="A36" s="7">
        <v>1</v>
      </c>
      <c r="B36" s="8" t="s">
        <v>52</v>
      </c>
      <c r="C36" s="9"/>
      <c r="D36" s="27">
        <v>100</v>
      </c>
      <c r="E36" s="10" t="s">
        <v>15</v>
      </c>
      <c r="F36" s="26">
        <v>4000</v>
      </c>
      <c r="G36" s="11"/>
      <c r="H36" s="11"/>
      <c r="I36" s="12"/>
      <c r="J36" s="11"/>
      <c r="K36" s="11"/>
      <c r="L36" s="10"/>
    </row>
    <row r="38" spans="1:16" ht="69.75" customHeight="1"/>
    <row r="40" spans="1:16" ht="12" customHeight="1"/>
    <row r="41" spans="1:16" ht="12" customHeight="1"/>
    <row r="42" spans="1:16" ht="12" customHeight="1"/>
    <row r="43" spans="1:16" ht="12" customHeight="1"/>
    <row r="44" spans="1:16" ht="12" customHeight="1"/>
    <row r="45" spans="1:16" ht="12" customHeight="1"/>
    <row r="46" spans="1:16" ht="12" customHeight="1"/>
    <row r="47" spans="1:16" ht="12" customHeight="1">
      <c r="A47" s="57" t="s">
        <v>34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6" ht="71.25" customHeight="1">
      <c r="A48" s="1" t="s">
        <v>0</v>
      </c>
      <c r="B48" s="1" t="s">
        <v>1</v>
      </c>
      <c r="C48" s="1" t="s">
        <v>2</v>
      </c>
      <c r="D48" s="2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3" t="s">
        <v>11</v>
      </c>
    </row>
    <row r="49" spans="1:16" ht="18.75" customHeight="1">
      <c r="A49" s="4">
        <v>1</v>
      </c>
      <c r="B49" s="5">
        <v>2</v>
      </c>
      <c r="C49" s="5">
        <v>3</v>
      </c>
      <c r="D49" s="5">
        <v>4</v>
      </c>
      <c r="E49" s="5" t="s">
        <v>12</v>
      </c>
      <c r="F49" s="5">
        <v>6</v>
      </c>
      <c r="G49" s="5">
        <v>7</v>
      </c>
      <c r="H49" s="5" t="s">
        <v>13</v>
      </c>
      <c r="I49" s="5">
        <v>9</v>
      </c>
      <c r="J49" s="5" t="s">
        <v>14</v>
      </c>
      <c r="K49" s="5" t="s">
        <v>14</v>
      </c>
      <c r="L49" s="6">
        <v>12</v>
      </c>
    </row>
    <row r="50" spans="1:16" ht="80.25" customHeight="1">
      <c r="A50" s="7">
        <v>1</v>
      </c>
      <c r="B50" s="8" t="s">
        <v>27</v>
      </c>
      <c r="C50" s="9"/>
      <c r="D50" s="10">
        <v>5</v>
      </c>
      <c r="E50" s="10" t="s">
        <v>15</v>
      </c>
      <c r="F50" s="10">
        <v>60</v>
      </c>
      <c r="G50" s="11"/>
      <c r="H50" s="11"/>
      <c r="I50" s="12"/>
      <c r="J50" s="11"/>
      <c r="K50" s="11"/>
      <c r="L50" s="10"/>
      <c r="O50" s="20"/>
      <c r="P50" s="21"/>
    </row>
    <row r="51" spans="1:16" ht="63" customHeight="1"/>
    <row r="52" spans="1:16">
      <c r="A52" s="57" t="s">
        <v>35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6" ht="72.75" customHeight="1">
      <c r="A53" s="1" t="s">
        <v>0</v>
      </c>
      <c r="B53" s="1" t="s">
        <v>1</v>
      </c>
      <c r="C53" s="1" t="s">
        <v>2</v>
      </c>
      <c r="D53" s="2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3" t="s">
        <v>11</v>
      </c>
    </row>
    <row r="54" spans="1:16">
      <c r="A54" s="4">
        <v>1</v>
      </c>
      <c r="B54" s="5">
        <v>2</v>
      </c>
      <c r="C54" s="5">
        <v>3</v>
      </c>
      <c r="D54" s="5">
        <v>4</v>
      </c>
      <c r="E54" s="5" t="s">
        <v>12</v>
      </c>
      <c r="F54" s="5">
        <v>6</v>
      </c>
      <c r="G54" s="5">
        <v>7</v>
      </c>
      <c r="H54" s="5" t="s">
        <v>13</v>
      </c>
      <c r="I54" s="5">
        <v>9</v>
      </c>
      <c r="J54" s="5" t="s">
        <v>14</v>
      </c>
      <c r="K54" s="5" t="s">
        <v>14</v>
      </c>
      <c r="L54" s="6">
        <v>12</v>
      </c>
    </row>
    <row r="55" spans="1:16" ht="168.75" customHeight="1">
      <c r="A55" s="7">
        <v>1</v>
      </c>
      <c r="B55" s="8" t="s">
        <v>28</v>
      </c>
      <c r="C55" s="9"/>
      <c r="D55" s="10">
        <v>10</v>
      </c>
      <c r="E55" s="10" t="s">
        <v>15</v>
      </c>
      <c r="F55" s="10">
        <v>300</v>
      </c>
      <c r="G55" s="11"/>
      <c r="H55" s="11"/>
      <c r="I55" s="12"/>
      <c r="J55" s="11"/>
      <c r="K55" s="11"/>
      <c r="L55" s="10"/>
    </row>
    <row r="56" spans="1:16" ht="162" customHeight="1">
      <c r="A56" s="7">
        <v>2</v>
      </c>
      <c r="B56" s="28" t="s">
        <v>29</v>
      </c>
      <c r="C56" s="9"/>
      <c r="D56" s="29"/>
      <c r="E56" s="10" t="s">
        <v>16</v>
      </c>
      <c r="F56" s="10">
        <v>100</v>
      </c>
      <c r="G56" s="11"/>
      <c r="H56" s="11"/>
      <c r="I56" s="12"/>
      <c r="J56" s="11"/>
      <c r="K56" s="11"/>
      <c r="L56" s="10"/>
      <c r="O56" s="20"/>
      <c r="P56" s="21"/>
    </row>
    <row r="57" spans="1:16" ht="26.25" customHeight="1">
      <c r="A57" s="7"/>
      <c r="B57" s="8" t="s">
        <v>21</v>
      </c>
      <c r="C57" s="13"/>
      <c r="D57" s="14"/>
      <c r="E57" s="14"/>
      <c r="F57" s="14"/>
      <c r="G57" s="15"/>
      <c r="H57" s="11">
        <f>SUM(H55:H56)</f>
        <v>0</v>
      </c>
      <c r="I57" s="16"/>
      <c r="J57" s="11">
        <f>SUM(J55:J56)</f>
        <v>0</v>
      </c>
      <c r="K57" s="11">
        <f>SUM(K55:K56)</f>
        <v>0</v>
      </c>
      <c r="L57" s="17"/>
    </row>
    <row r="59" spans="1:16" ht="13.5" customHeight="1">
      <c r="A59" s="57" t="s">
        <v>36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1:16" ht="78.75" customHeight="1">
      <c r="A60" s="1" t="s">
        <v>0</v>
      </c>
      <c r="B60" s="1" t="s">
        <v>1</v>
      </c>
      <c r="C60" s="1" t="s">
        <v>2</v>
      </c>
      <c r="D60" s="2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1" t="s">
        <v>8</v>
      </c>
      <c r="J60" s="1" t="s">
        <v>9</v>
      </c>
      <c r="K60" s="1" t="s">
        <v>10</v>
      </c>
      <c r="L60" s="3" t="s">
        <v>11</v>
      </c>
    </row>
    <row r="61" spans="1:16">
      <c r="A61" s="4">
        <v>1</v>
      </c>
      <c r="B61" s="5">
        <v>2</v>
      </c>
      <c r="C61" s="5">
        <v>3</v>
      </c>
      <c r="D61" s="5">
        <v>4</v>
      </c>
      <c r="E61" s="5" t="s">
        <v>12</v>
      </c>
      <c r="F61" s="5">
        <v>6</v>
      </c>
      <c r="G61" s="5">
        <v>7</v>
      </c>
      <c r="H61" s="5" t="s">
        <v>13</v>
      </c>
      <c r="I61" s="5">
        <v>9</v>
      </c>
      <c r="J61" s="5" t="s">
        <v>14</v>
      </c>
      <c r="K61" s="5" t="s">
        <v>14</v>
      </c>
      <c r="L61" s="6">
        <v>12</v>
      </c>
    </row>
    <row r="62" spans="1:16" ht="78" customHeight="1">
      <c r="A62" s="7">
        <v>1</v>
      </c>
      <c r="B62" s="8" t="s">
        <v>53</v>
      </c>
      <c r="C62" s="9"/>
      <c r="D62" s="10">
        <v>5</v>
      </c>
      <c r="E62" s="10" t="s">
        <v>15</v>
      </c>
      <c r="F62" s="10">
        <v>50</v>
      </c>
      <c r="G62" s="11"/>
      <c r="H62" s="11"/>
      <c r="I62" s="12"/>
      <c r="J62" s="11"/>
      <c r="K62" s="11"/>
      <c r="L62" s="10"/>
    </row>
    <row r="63" spans="1:16" ht="15">
      <c r="O63" s="20"/>
      <c r="P63" s="21"/>
    </row>
    <row r="64" spans="1:16" ht="16.5" customHeight="1">
      <c r="A64" s="57" t="s">
        <v>45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6" ht="61.5" customHeight="1">
      <c r="A65" s="1" t="s">
        <v>0</v>
      </c>
      <c r="B65" s="1" t="s">
        <v>1</v>
      </c>
      <c r="C65" s="1" t="s">
        <v>2</v>
      </c>
      <c r="D65" s="2" t="s">
        <v>3</v>
      </c>
      <c r="E65" s="1" t="s">
        <v>4</v>
      </c>
      <c r="F65" s="1" t="s">
        <v>5</v>
      </c>
      <c r="G65" s="1" t="s">
        <v>47</v>
      </c>
      <c r="H65" s="1" t="s">
        <v>7</v>
      </c>
      <c r="I65" s="1" t="s">
        <v>8</v>
      </c>
      <c r="J65" s="1" t="s">
        <v>9</v>
      </c>
      <c r="K65" s="1" t="s">
        <v>10</v>
      </c>
      <c r="L65" s="3" t="s">
        <v>11</v>
      </c>
    </row>
    <row r="66" spans="1:16" ht="15.75" customHeight="1">
      <c r="A66" s="4">
        <v>1</v>
      </c>
      <c r="B66" s="5">
        <v>2</v>
      </c>
      <c r="C66" s="5">
        <v>3</v>
      </c>
      <c r="D66" s="5">
        <v>4</v>
      </c>
      <c r="E66" s="5" t="s">
        <v>12</v>
      </c>
      <c r="F66" s="5">
        <v>6</v>
      </c>
      <c r="G66" s="5">
        <v>7</v>
      </c>
      <c r="H66" s="5" t="s">
        <v>13</v>
      </c>
      <c r="I66" s="5">
        <v>9</v>
      </c>
      <c r="J66" s="5" t="s">
        <v>14</v>
      </c>
      <c r="K66" s="5" t="s">
        <v>14</v>
      </c>
      <c r="L66" s="6">
        <v>12</v>
      </c>
    </row>
    <row r="67" spans="1:16">
      <c r="A67" s="7">
        <v>1</v>
      </c>
      <c r="B67" s="22" t="s">
        <v>30</v>
      </c>
      <c r="C67" s="9"/>
      <c r="D67" s="10"/>
      <c r="E67" s="27" t="s">
        <v>46</v>
      </c>
      <c r="F67" s="10">
        <v>60</v>
      </c>
      <c r="G67" s="11"/>
      <c r="H67" s="11"/>
      <c r="I67" s="12"/>
      <c r="J67" s="11"/>
      <c r="K67" s="11"/>
      <c r="L67" s="10"/>
    </row>
    <row r="68" spans="1:16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6" ht="15">
      <c r="A69" s="31"/>
      <c r="B69" s="28"/>
      <c r="C69" s="32"/>
      <c r="D69" s="33"/>
      <c r="E69" s="33"/>
      <c r="F69" s="33"/>
      <c r="G69" s="34"/>
      <c r="H69" s="35"/>
      <c r="I69" s="36"/>
      <c r="J69" s="35"/>
      <c r="K69" s="35"/>
      <c r="L69" s="37"/>
      <c r="O69" s="20"/>
      <c r="P69" s="21"/>
    </row>
    <row r="70" spans="1:16" ht="15">
      <c r="A70" s="31"/>
      <c r="B70" s="28"/>
      <c r="C70" s="32"/>
      <c r="D70" s="33"/>
      <c r="E70" s="33"/>
      <c r="F70" s="33"/>
      <c r="G70" s="34"/>
      <c r="H70" s="35"/>
      <c r="I70" s="36"/>
      <c r="J70" s="35"/>
      <c r="K70" s="35"/>
      <c r="L70" s="37"/>
      <c r="O70" s="20"/>
      <c r="P70" s="21"/>
    </row>
    <row r="71" spans="1:16" ht="15">
      <c r="A71" s="31"/>
      <c r="B71" s="28"/>
      <c r="C71" s="32"/>
      <c r="D71" s="33"/>
      <c r="E71" s="33"/>
      <c r="F71" s="33"/>
      <c r="G71" s="34"/>
      <c r="H71" s="35"/>
      <c r="I71" s="36"/>
      <c r="J71" s="35"/>
      <c r="K71" s="35"/>
      <c r="L71" s="37"/>
      <c r="O71" s="20"/>
      <c r="P71" s="21"/>
    </row>
    <row r="73" spans="1:16">
      <c r="A73" s="57" t="s">
        <v>63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6" ht="58.5" customHeight="1">
      <c r="A74" s="1" t="s">
        <v>0</v>
      </c>
      <c r="B74" s="1" t="s">
        <v>1</v>
      </c>
      <c r="C74" s="1" t="s">
        <v>2</v>
      </c>
      <c r="D74" s="2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3" t="s">
        <v>11</v>
      </c>
    </row>
    <row r="75" spans="1:16">
      <c r="A75" s="4">
        <v>1</v>
      </c>
      <c r="B75" s="5">
        <v>2</v>
      </c>
      <c r="C75" s="5">
        <v>3</v>
      </c>
      <c r="D75" s="5">
        <v>4</v>
      </c>
      <c r="E75" s="5" t="s">
        <v>12</v>
      </c>
      <c r="F75" s="5">
        <v>6</v>
      </c>
      <c r="G75" s="5">
        <v>7</v>
      </c>
      <c r="H75" s="5" t="s">
        <v>13</v>
      </c>
      <c r="I75" s="5">
        <v>9</v>
      </c>
      <c r="J75" s="5" t="s">
        <v>14</v>
      </c>
      <c r="K75" s="5" t="s">
        <v>14</v>
      </c>
      <c r="L75" s="6">
        <v>12</v>
      </c>
    </row>
    <row r="76" spans="1:16" ht="180.75" customHeight="1">
      <c r="A76" s="7">
        <v>1</v>
      </c>
      <c r="B76" s="8" t="s">
        <v>54</v>
      </c>
      <c r="C76" s="9"/>
      <c r="D76" s="10">
        <v>10</v>
      </c>
      <c r="E76" s="10" t="s">
        <v>15</v>
      </c>
      <c r="F76" s="10">
        <v>400</v>
      </c>
      <c r="G76" s="11"/>
      <c r="H76" s="11"/>
      <c r="I76" s="12"/>
      <c r="J76" s="11"/>
      <c r="K76" s="11"/>
      <c r="L76" s="10"/>
    </row>
    <row r="78" spans="1:16">
      <c r="A78" s="57" t="s">
        <v>56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6" ht="63" customHeight="1">
      <c r="A79" s="1" t="s">
        <v>0</v>
      </c>
      <c r="B79" s="1" t="s">
        <v>1</v>
      </c>
      <c r="C79" s="1" t="s">
        <v>2</v>
      </c>
      <c r="D79" s="2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3" t="s">
        <v>11</v>
      </c>
      <c r="O79" s="20"/>
      <c r="P79" s="21"/>
    </row>
    <row r="80" spans="1:16" ht="26.25" customHeight="1">
      <c r="A80" s="4">
        <v>1</v>
      </c>
      <c r="B80" s="5">
        <v>2</v>
      </c>
      <c r="C80" s="5">
        <v>3</v>
      </c>
      <c r="D80" s="5">
        <v>4</v>
      </c>
      <c r="E80" s="5" t="s">
        <v>12</v>
      </c>
      <c r="F80" s="5">
        <v>6</v>
      </c>
      <c r="G80" s="5">
        <v>7</v>
      </c>
      <c r="H80" s="5" t="s">
        <v>13</v>
      </c>
      <c r="I80" s="5">
        <v>9</v>
      </c>
      <c r="J80" s="5" t="s">
        <v>14</v>
      </c>
      <c r="K80" s="5" t="s">
        <v>14</v>
      </c>
      <c r="L80" s="39">
        <v>12</v>
      </c>
    </row>
    <row r="81" spans="1:12" ht="196.5" customHeight="1">
      <c r="A81" s="51">
        <v>1</v>
      </c>
      <c r="B81" s="52" t="s">
        <v>55</v>
      </c>
      <c r="C81" s="53"/>
      <c r="D81" s="54">
        <v>10</v>
      </c>
      <c r="E81" s="54" t="s">
        <v>15</v>
      </c>
      <c r="F81" s="54">
        <v>300</v>
      </c>
      <c r="G81" s="55"/>
      <c r="H81" s="55"/>
      <c r="I81" s="56"/>
      <c r="J81" s="55"/>
      <c r="K81" s="55"/>
      <c r="L81" s="54"/>
    </row>
    <row r="82" spans="1:12" ht="15" customHeight="1">
      <c r="A82" s="58" t="s">
        <v>64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68.25" customHeight="1">
      <c r="A83" s="49" t="s">
        <v>0</v>
      </c>
      <c r="B83" s="49" t="s">
        <v>1</v>
      </c>
      <c r="C83" s="49" t="s">
        <v>2</v>
      </c>
      <c r="D83" s="50" t="s">
        <v>3</v>
      </c>
      <c r="E83" s="49" t="s">
        <v>4</v>
      </c>
      <c r="F83" s="49" t="s">
        <v>5</v>
      </c>
      <c r="G83" s="49" t="s">
        <v>6</v>
      </c>
      <c r="H83" s="49" t="s">
        <v>7</v>
      </c>
      <c r="I83" s="49" t="s">
        <v>8</v>
      </c>
      <c r="J83" s="49" t="s">
        <v>9</v>
      </c>
      <c r="K83" s="49" t="s">
        <v>10</v>
      </c>
      <c r="L83" s="3" t="s">
        <v>11</v>
      </c>
    </row>
    <row r="84" spans="1:12" ht="21" customHeight="1">
      <c r="A84" s="4">
        <v>1</v>
      </c>
      <c r="B84" s="5">
        <v>2</v>
      </c>
      <c r="C84" s="5">
        <v>3</v>
      </c>
      <c r="D84" s="5">
        <v>4</v>
      </c>
      <c r="E84" s="5" t="s">
        <v>12</v>
      </c>
      <c r="F84" s="5">
        <v>6</v>
      </c>
      <c r="G84" s="5">
        <v>7</v>
      </c>
      <c r="H84" s="5" t="s">
        <v>13</v>
      </c>
      <c r="I84" s="5">
        <v>9</v>
      </c>
      <c r="J84" s="5" t="s">
        <v>14</v>
      </c>
      <c r="K84" s="5" t="s">
        <v>14</v>
      </c>
      <c r="L84" s="39">
        <v>12</v>
      </c>
    </row>
    <row r="85" spans="1:12" ht="268.5" customHeight="1">
      <c r="A85" s="40">
        <v>1</v>
      </c>
      <c r="B85" s="41" t="s">
        <v>57</v>
      </c>
      <c r="C85" s="42"/>
      <c r="D85" s="43">
        <v>10</v>
      </c>
      <c r="E85" s="43" t="s">
        <v>15</v>
      </c>
      <c r="F85" s="43">
        <v>400</v>
      </c>
      <c r="G85" s="44"/>
      <c r="H85" s="44">
        <f>F86*G86</f>
        <v>0</v>
      </c>
      <c r="I85" s="45"/>
      <c r="J85" s="44">
        <f>H86*I86</f>
        <v>0</v>
      </c>
      <c r="K85" s="44">
        <f>H86+J86</f>
        <v>0</v>
      </c>
      <c r="L85" s="43"/>
    </row>
    <row r="86" spans="1:12" ht="20.25" customHeight="1">
      <c r="A86" s="57" t="s">
        <v>58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63" customHeight="1">
      <c r="A87" s="1" t="s">
        <v>0</v>
      </c>
      <c r="B87" s="1" t="s">
        <v>1</v>
      </c>
      <c r="C87" s="1" t="s">
        <v>2</v>
      </c>
      <c r="D87" s="2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3" t="s">
        <v>11</v>
      </c>
    </row>
    <row r="88" spans="1:12" ht="17.25" customHeight="1">
      <c r="A88" s="4">
        <v>1</v>
      </c>
      <c r="B88" s="5">
        <v>2</v>
      </c>
      <c r="C88" s="5">
        <v>3</v>
      </c>
      <c r="D88" s="5">
        <v>4</v>
      </c>
      <c r="E88" s="5" t="s">
        <v>12</v>
      </c>
      <c r="F88" s="5">
        <v>6</v>
      </c>
      <c r="G88" s="5">
        <v>7</v>
      </c>
      <c r="H88" s="5" t="s">
        <v>13</v>
      </c>
      <c r="I88" s="5">
        <v>9</v>
      </c>
      <c r="J88" s="5" t="s">
        <v>14</v>
      </c>
      <c r="K88" s="5" t="s">
        <v>14</v>
      </c>
      <c r="L88" s="6">
        <v>12</v>
      </c>
    </row>
    <row r="89" spans="1:12" ht="117" customHeight="1">
      <c r="A89" s="7">
        <v>1</v>
      </c>
      <c r="B89" s="8" t="s">
        <v>48</v>
      </c>
      <c r="C89" s="9"/>
      <c r="D89" s="10">
        <v>10</v>
      </c>
      <c r="E89" s="10" t="s">
        <v>15</v>
      </c>
      <c r="F89" s="10">
        <v>200</v>
      </c>
      <c r="G89" s="11"/>
      <c r="H89" s="11"/>
      <c r="I89" s="12"/>
      <c r="J89" s="11"/>
      <c r="K89" s="11"/>
      <c r="L89" s="10"/>
    </row>
    <row r="90" spans="1:12" ht="111.75" customHeight="1">
      <c r="A90" s="7">
        <v>2</v>
      </c>
      <c r="B90" s="8" t="s">
        <v>49</v>
      </c>
      <c r="C90" s="9"/>
      <c r="D90" s="10">
        <v>10</v>
      </c>
      <c r="E90" s="10" t="s">
        <v>16</v>
      </c>
      <c r="F90" s="10">
        <v>200</v>
      </c>
      <c r="G90" s="11"/>
      <c r="H90" s="11"/>
      <c r="I90" s="12"/>
      <c r="J90" s="11"/>
      <c r="K90" s="11"/>
      <c r="L90" s="10"/>
    </row>
    <row r="91" spans="1:12" ht="33" customHeight="1">
      <c r="A91" s="7"/>
      <c r="B91" s="8" t="s">
        <v>21</v>
      </c>
      <c r="C91" s="13"/>
      <c r="D91" s="14"/>
      <c r="E91" s="14"/>
      <c r="F91" s="14"/>
      <c r="G91" s="15"/>
      <c r="H91" s="11">
        <f>SUM(H89:H90)</f>
        <v>0</v>
      </c>
      <c r="I91" s="16"/>
      <c r="J91" s="11">
        <f>SUM(J89:J90)</f>
        <v>0</v>
      </c>
      <c r="K91" s="11">
        <f>SUM(K89:K90)</f>
        <v>0</v>
      </c>
      <c r="L91" s="17"/>
    </row>
    <row r="92" spans="1:12">
      <c r="A92" s="57" t="s">
        <v>60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66" customHeight="1">
      <c r="A93" s="1" t="s">
        <v>0</v>
      </c>
      <c r="B93" s="1" t="s">
        <v>1</v>
      </c>
      <c r="C93" s="1" t="s">
        <v>2</v>
      </c>
      <c r="D93" s="2" t="s">
        <v>3</v>
      </c>
      <c r="E93" s="1" t="s">
        <v>4</v>
      </c>
      <c r="F93" s="1" t="s">
        <v>5</v>
      </c>
      <c r="G93" s="1" t="s">
        <v>6</v>
      </c>
      <c r="H93" s="1" t="s">
        <v>7</v>
      </c>
      <c r="I93" s="1" t="s">
        <v>8</v>
      </c>
      <c r="J93" s="1" t="s">
        <v>9</v>
      </c>
      <c r="K93" s="1" t="s">
        <v>10</v>
      </c>
      <c r="L93" s="3" t="s">
        <v>11</v>
      </c>
    </row>
    <row r="94" spans="1:12" ht="18.75" customHeight="1">
      <c r="A94" s="4">
        <v>1</v>
      </c>
      <c r="B94" s="5">
        <v>2</v>
      </c>
      <c r="C94" s="5">
        <v>3</v>
      </c>
      <c r="D94" s="5">
        <v>4</v>
      </c>
      <c r="E94" s="5" t="s">
        <v>12</v>
      </c>
      <c r="F94" s="5">
        <v>6</v>
      </c>
      <c r="G94" s="5">
        <v>7</v>
      </c>
      <c r="H94" s="5" t="s">
        <v>13</v>
      </c>
      <c r="I94" s="5">
        <v>9</v>
      </c>
      <c r="J94" s="5" t="s">
        <v>14</v>
      </c>
      <c r="K94" s="5" t="s">
        <v>14</v>
      </c>
      <c r="L94" s="6">
        <v>12</v>
      </c>
    </row>
    <row r="95" spans="1:12" ht="87.75" customHeight="1">
      <c r="A95" s="7">
        <v>1</v>
      </c>
      <c r="B95" s="8" t="s">
        <v>37</v>
      </c>
      <c r="C95" s="9"/>
      <c r="D95" s="10">
        <v>10</v>
      </c>
      <c r="E95" s="10" t="s">
        <v>15</v>
      </c>
      <c r="F95" s="10">
        <v>400</v>
      </c>
      <c r="G95" s="11"/>
      <c r="H95" s="11"/>
      <c r="I95" s="12"/>
      <c r="J95" s="11"/>
      <c r="K95" s="11"/>
      <c r="L95" s="10"/>
    </row>
    <row r="96" spans="1:12" ht="76.5" customHeight="1">
      <c r="A96" s="7">
        <v>2</v>
      </c>
      <c r="B96" s="8" t="s">
        <v>38</v>
      </c>
      <c r="C96" s="9"/>
      <c r="D96" s="10">
        <v>10</v>
      </c>
      <c r="E96" s="10" t="s">
        <v>16</v>
      </c>
      <c r="F96" s="10">
        <v>100</v>
      </c>
      <c r="G96" s="11"/>
      <c r="H96" s="11"/>
      <c r="I96" s="12"/>
      <c r="J96" s="11"/>
      <c r="K96" s="11"/>
      <c r="L96" s="10"/>
    </row>
    <row r="97" spans="1:16" ht="78.75">
      <c r="A97" s="7">
        <v>3</v>
      </c>
      <c r="B97" s="18" t="s">
        <v>39</v>
      </c>
      <c r="C97" s="9"/>
      <c r="D97" s="10">
        <v>10</v>
      </c>
      <c r="E97" s="10" t="s">
        <v>15</v>
      </c>
      <c r="F97" s="10">
        <v>40</v>
      </c>
      <c r="G97" s="11"/>
      <c r="H97" s="11"/>
      <c r="I97" s="12"/>
      <c r="J97" s="11"/>
      <c r="K97" s="11"/>
      <c r="L97" s="10"/>
    </row>
    <row r="98" spans="1:16" ht="78.75">
      <c r="A98" s="7">
        <v>4</v>
      </c>
      <c r="B98" s="8" t="s">
        <v>40</v>
      </c>
      <c r="C98" s="9"/>
      <c r="D98" s="10">
        <v>10</v>
      </c>
      <c r="E98" s="10" t="s">
        <v>42</v>
      </c>
      <c r="F98" s="10">
        <v>400</v>
      </c>
      <c r="G98" s="11"/>
      <c r="H98" s="11"/>
      <c r="I98" s="12"/>
      <c r="J98" s="11"/>
      <c r="K98" s="11"/>
      <c r="L98" s="10"/>
      <c r="O98" s="20"/>
      <c r="P98" s="21"/>
    </row>
    <row r="99" spans="1:16" ht="88.5" customHeight="1">
      <c r="A99" s="7">
        <v>5</v>
      </c>
      <c r="B99" s="8" t="s">
        <v>41</v>
      </c>
      <c r="C99" s="9"/>
      <c r="D99" s="10">
        <v>10</v>
      </c>
      <c r="E99" s="10" t="s">
        <v>15</v>
      </c>
      <c r="F99" s="10">
        <v>30</v>
      </c>
      <c r="G99" s="11"/>
      <c r="H99" s="11"/>
      <c r="I99" s="12"/>
      <c r="J99" s="11"/>
      <c r="K99" s="11"/>
      <c r="L99" s="10"/>
    </row>
    <row r="100" spans="1:16">
      <c r="A100" s="7"/>
      <c r="B100" s="8" t="s">
        <v>43</v>
      </c>
      <c r="C100" s="13"/>
      <c r="D100" s="14"/>
      <c r="E100" s="14"/>
      <c r="F100" s="14"/>
      <c r="G100" s="15"/>
      <c r="H100" s="11">
        <f>SUM(H95:H97)</f>
        <v>0</v>
      </c>
      <c r="I100" s="16"/>
      <c r="J100" s="11">
        <f>SUM(J95:J97)</f>
        <v>0</v>
      </c>
      <c r="K100" s="11">
        <f>SUM(K95:K97)</f>
        <v>0</v>
      </c>
      <c r="L100" s="17"/>
    </row>
    <row r="101" spans="1:16" ht="14.25" customHeight="1"/>
    <row r="102" spans="1:16" ht="17.25" customHeight="1">
      <c r="A102" s="57" t="s">
        <v>62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6" ht="75" customHeight="1">
      <c r="A103" s="1" t="s">
        <v>0</v>
      </c>
      <c r="B103" s="1" t="s">
        <v>1</v>
      </c>
      <c r="C103" s="1" t="s">
        <v>2</v>
      </c>
      <c r="D103" s="2" t="s">
        <v>3</v>
      </c>
      <c r="E103" s="1" t="s">
        <v>4</v>
      </c>
      <c r="F103" s="1" t="s">
        <v>5</v>
      </c>
      <c r="G103" s="1" t="s">
        <v>51</v>
      </c>
      <c r="H103" s="1" t="s">
        <v>7</v>
      </c>
      <c r="I103" s="1" t="s">
        <v>8</v>
      </c>
      <c r="J103" s="1" t="s">
        <v>9</v>
      </c>
      <c r="K103" s="1" t="s">
        <v>10</v>
      </c>
      <c r="L103" s="3" t="s">
        <v>11</v>
      </c>
    </row>
    <row r="104" spans="1:16" ht="18.75" customHeight="1">
      <c r="A104" s="4">
        <v>1</v>
      </c>
      <c r="B104" s="5">
        <v>2</v>
      </c>
      <c r="C104" s="5">
        <v>3</v>
      </c>
      <c r="D104" s="5">
        <v>4</v>
      </c>
      <c r="E104" s="5" t="s">
        <v>12</v>
      </c>
      <c r="F104" s="5">
        <v>6</v>
      </c>
      <c r="G104" s="5">
        <v>7</v>
      </c>
      <c r="H104" s="5" t="s">
        <v>13</v>
      </c>
      <c r="I104" s="5">
        <v>9</v>
      </c>
      <c r="J104" s="5" t="s">
        <v>14</v>
      </c>
      <c r="K104" s="5" t="s">
        <v>14</v>
      </c>
      <c r="L104" s="6">
        <v>12</v>
      </c>
    </row>
    <row r="105" spans="1:16" ht="52.5" customHeight="1">
      <c r="A105" s="7">
        <v>1</v>
      </c>
      <c r="B105" s="8" t="s">
        <v>50</v>
      </c>
      <c r="C105" s="9"/>
      <c r="D105" s="10">
        <v>2</v>
      </c>
      <c r="E105" s="10" t="s">
        <v>44</v>
      </c>
      <c r="F105" s="10">
        <v>40</v>
      </c>
      <c r="G105" s="11"/>
      <c r="H105" s="11"/>
      <c r="I105" s="12"/>
      <c r="J105" s="11"/>
      <c r="K105" s="11"/>
      <c r="L105" s="10"/>
      <c r="O105" s="20"/>
      <c r="P105" s="21"/>
    </row>
    <row r="106" spans="1:16" ht="28.5" customHeight="1">
      <c r="A106" s="59" t="s">
        <v>61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1:16" ht="14.2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6" ht="18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1:16" ht="116.2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1:16" ht="15" hidden="1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1:16" ht="52.5" hidden="1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6" ht="83.25" hidden="1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1:16" ht="126.75" hidden="1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5" spans="1:16" ht="15">
      <c r="O115" s="20"/>
      <c r="P115" s="21"/>
    </row>
    <row r="116" spans="1:16" ht="63" customHeight="1"/>
    <row r="118" spans="1:16" ht="49.5" customHeight="1"/>
    <row r="121" spans="1:16" ht="154.5" customHeight="1"/>
  </sheetData>
  <mergeCells count="18">
    <mergeCell ref="A1:L1"/>
    <mergeCell ref="A2:L2"/>
    <mergeCell ref="A13:L13"/>
    <mergeCell ref="A9:L9"/>
    <mergeCell ref="A15:L15"/>
    <mergeCell ref="A106:L113"/>
    <mergeCell ref="A28:L28"/>
    <mergeCell ref="A33:L33"/>
    <mergeCell ref="A47:L47"/>
    <mergeCell ref="A52:L52"/>
    <mergeCell ref="A86:L86"/>
    <mergeCell ref="A92:L92"/>
    <mergeCell ref="A102:L102"/>
    <mergeCell ref="A59:L59"/>
    <mergeCell ref="A64:L64"/>
    <mergeCell ref="A73:L73"/>
    <mergeCell ref="A78:L78"/>
    <mergeCell ref="A82:L82"/>
  </mergeCells>
  <pageMargins left="0.25" right="0.25" top="0.17" bottom="0.18" header="0.3" footer="0.3"/>
  <pageSetup paperSize="9" orientation="landscape" r:id="rId1"/>
  <ignoredErrors>
    <ignoredError sqref="H3:I4 J3:K4 J7:K7 H7:I7" calculatedColumn="1"/>
  </ignoredError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Arkusz1!_Hlk93606249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nzz.kliszewskik</dc:creator>
  <cp:lastModifiedBy>nzz.zalewskaa</cp:lastModifiedBy>
  <cp:lastPrinted>2024-07-08T07:30:52Z</cp:lastPrinted>
  <dcterms:created xsi:type="dcterms:W3CDTF">2023-12-27T11:03:12Z</dcterms:created>
  <dcterms:modified xsi:type="dcterms:W3CDTF">2024-07-08T11:10:11Z</dcterms:modified>
</cp:coreProperties>
</file>