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usz.kawalko\Desktop\przetarg produkty ziemniacane\"/>
    </mc:Choice>
  </mc:AlternateContent>
  <xr:revisionPtr revIDLastSave="0" documentId="8_{1A6238BB-C34D-4BF5-A674-70F8A3931C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dukty ziemniaczane mrożone 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6" l="1"/>
  <c r="I3" i="6" s="1"/>
  <c r="J3" i="6" s="1"/>
  <c r="G4" i="6"/>
  <c r="I4" i="6" s="1"/>
  <c r="J4" i="6" s="1"/>
  <c r="G5" i="6"/>
  <c r="I5" i="6" s="1"/>
  <c r="J5" i="6" s="1"/>
  <c r="G6" i="6"/>
  <c r="I6" i="6" s="1"/>
  <c r="J6" i="6" s="1"/>
  <c r="G7" i="6"/>
  <c r="I7" i="6" s="1"/>
  <c r="J7" i="6" s="1"/>
  <c r="G8" i="6"/>
  <c r="I8" i="6" s="1"/>
  <c r="J8" i="6" s="1"/>
  <c r="G9" i="6"/>
  <c r="I9" i="6" s="1"/>
  <c r="J9" i="6" s="1"/>
  <c r="G10" i="6"/>
  <c r="I10" i="6" s="1"/>
  <c r="J10" i="6" s="1"/>
  <c r="G11" i="6"/>
  <c r="I11" i="6" s="1"/>
  <c r="J11" i="6" s="1"/>
  <c r="G12" i="6"/>
  <c r="I12" i="6" s="1"/>
  <c r="J12" i="6" s="1"/>
  <c r="G13" i="6"/>
  <c r="I13" i="6" s="1"/>
  <c r="J13" i="6" s="1"/>
  <c r="G14" i="6"/>
  <c r="I14" i="6" s="1"/>
  <c r="J14" i="6" s="1"/>
  <c r="G15" i="6"/>
  <c r="I15" i="6" s="1"/>
  <c r="J15" i="6" s="1"/>
  <c r="G20" i="6" l="1"/>
  <c r="G16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57189A9-605C-47F7-95A5-BEB9DC5FEC90}" keepAlive="1" name="Zapytanie — Tabela2" description="Połączenie z zapytaniem „Tabela2” w skoroszycie." type="5" refreshedVersion="0" background="1">
    <dbPr connection="Provider=Microsoft.Mashup.OleDb.1;Data Source=$Workbook$;Location=Tabela2;Extended Properties=&quot;&quot;" command="SELECT * FROM [Tabela2]"/>
  </connection>
</connections>
</file>

<file path=xl/sharedStrings.xml><?xml version="1.0" encoding="utf-8"?>
<sst xmlns="http://schemas.openxmlformats.org/spreadsheetml/2006/main" count="56" uniqueCount="44">
  <si>
    <t>Jednostka</t>
  </si>
  <si>
    <t>kg</t>
  </si>
  <si>
    <t>Frytki mrożone</t>
  </si>
  <si>
    <t xml:space="preserve">Kluski  Gnocchi  </t>
  </si>
  <si>
    <t xml:space="preserve">  Produkt  głęboko zamrożony, ugotowana kluska, kształt kulisty, płaski od spodu, a konsystencję sprężystą, pulchną i miękką, waga netto 1 szt od 30 do 40 gr opakowanie zbiorcze min 50 szt.</t>
  </si>
  <si>
    <t>Placki ziemniaczane</t>
  </si>
  <si>
    <t>Placki ziemniaczane mrożone, opakowanie 1400-1600g,wstępnie obsmażone, dające się łatwo oddzielać , bez oznak rozmrażania ,nadające się do spożycia po obróbce termicznej we fryturze lub piecu konwekcyjnym</t>
  </si>
  <si>
    <t xml:space="preserve">Talarki ziemniaczane </t>
  </si>
  <si>
    <t>talarki ziemniaczane ,mrożone,opakowanie netto min 2,5-10 kg,bez lodu i szronu ,zachowujące swój kształt,smak i aromat ,chrupkie po obróbce termicznej,</t>
  </si>
  <si>
    <t>Cząstki ziemniaczane ze skórką</t>
  </si>
  <si>
    <t>cząstki ziemniaczane ze skórką ,mrożone,opakowanie netto min 2,5- 5 kg ,bez lodu i szronu zachowujące swój kształt, chrupkie po obróbce termicznej</t>
  </si>
  <si>
    <t>mrożone frytki 7x7 proste, bez skazy, resztek skórki ziemniaka , opakowanie netto min 2,5-5 kg, opakowanie foljiowe nie zawierające lodu i szronu,urtrzymane w temp.-18°C,po obróbce termicznej zachowujące swój kształt ,wygląd ,smak i aromat</t>
  </si>
  <si>
    <t>Gnocchi wyprodukowane z puree z ziemniaka min 75% w składzie, uformowane w kształcie włoskich klusek Gnocchi , sypkie, głęboko zamrożone, bez lodu i szronu ,utrzymane w temp.-18°C, po obróbce termicznej zachowujące swój smak, wygląd i kształt.  Waga opakowania netto od 1000 do 3000g</t>
  </si>
  <si>
    <t>Produkt</t>
  </si>
  <si>
    <t>Opis</t>
  </si>
  <si>
    <t>Cena netto</t>
  </si>
  <si>
    <t>Wartość netto</t>
  </si>
  <si>
    <t>Producent</t>
  </si>
  <si>
    <t>Ilość</t>
  </si>
  <si>
    <t>wartość netto</t>
  </si>
  <si>
    <t>wartość vat 5%</t>
  </si>
  <si>
    <t>wartość vat 8%</t>
  </si>
  <si>
    <t>wartość vat 23%</t>
  </si>
  <si>
    <t>wartość brutto</t>
  </si>
  <si>
    <t>Kluski na parze</t>
  </si>
  <si>
    <t>Stawka vat</t>
  </si>
  <si>
    <t>Wartość brutto</t>
  </si>
  <si>
    <t>Frytki Steakhouse 2,5 kg</t>
  </si>
  <si>
    <t>Frytki ze słodkich ziemniaków 2,5 kg</t>
  </si>
  <si>
    <t>Gratins Broccoli 1,5 kg</t>
  </si>
  <si>
    <t>Frytki grube stekowe 10x20 proste, bez skazy, resztek skórki ziemniaka , opakowanie netto min 2,5-5 kg, opakowanie foljiowe nie zawierające lodu i szronu,urtrzymane w temp.-18°C,po obróbce termicznej zachowujące swój kształt ,wygląd ,smak i aromat</t>
  </si>
  <si>
    <t>mrożone frytki ze słodkich ziemniaków min (86%),z powłoczka (8%) (mąka ryżowa i kukurydziana, modyfikowana skrobia ziemniaczana, dekstryna) , bez skazy, resztek skórki ziemniaka , opakowanie netto min 2,5-5 kg, opakowanie foljiowe nie zawierające lodu i szronu,urtrzymane w temp.-18°C,po obróbce termicznej zachowujące swój kształt ,wygląd ,smak i aromat</t>
  </si>
  <si>
    <t>Frytki Express 9 x 9 mm</t>
  </si>
  <si>
    <t>Frytki  9 x 9 mm, wstępnie podsmażane, bez skazy, resztek skórki ziemniaka , opakowanie netto min 2,5-5 kg, opakowanie foljiowe nie zawierające lodu i szronu,urtrzymane w temp.-18°C,po obróbce termicznej zachowujące swój kształt ,wygląd ,smak i aromat</t>
  </si>
  <si>
    <t>rosti ziemniaczane mrożone, opakowanie 1400-2500g,wstępnie obsmażone, dające się łatwo oddzielać , bez oznak rozmrażania ,nadające się do spożycia po obróbce termicznej we fryturze lub piecu konwekcyjnym</t>
  </si>
  <si>
    <t>gratiny ziemniaczane z brokułami ziemniaki, śmietanka max(35%), brokuły min(20%), ser min(6%), dające się łatwo oddzielać , bez oznak rozmrażania ,nadające się do spożycia po obróbce termicznej w piecu konwekcyjnym</t>
  </si>
  <si>
    <t>Frytki stekowe 10/18 mm chłodzone ,wstępnie obsmażone, pakowane 2,5-5kg , bez oznak zepsucia ,nadające się do spożycia po obróbce termicznej we fryturze lub piecu konwekcyjnym, z terminem przehowywania min 26 dni w tem. 0-4°C</t>
  </si>
  <si>
    <t>Frytki grube 14/14 mm chłodzone ,wstępnie obsmażone, pakowane 2,5-5kg , bez oznak zepsucia ,nadające się do spożycia po obróbce termicznej we fryturze lub piecu konwekcyjnym, z terminem przehowywania min 26 dni w tem. 0-4°C</t>
  </si>
  <si>
    <t>l.p</t>
  </si>
  <si>
    <t>Frytki stekowe 10/18 mm mrożone</t>
  </si>
  <si>
    <t>Frytki grube 14/14 mm mrożone</t>
  </si>
  <si>
    <t>PRODUKTY ZIEMNIACZANE</t>
  </si>
  <si>
    <t>wartość vat</t>
  </si>
  <si>
    <t>Rosti ziemniaczane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</si>
</sst>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3F3F3F"/>
      <name val="Calibri"/>
      <family val="2"/>
      <charset val="238"/>
      <scheme val="minor"/>
    </font>
    <font>
      <b/>
      <sz val="2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2" fillId="2" borderId="1" xfId="1" applyAlignment="1">
      <alignment horizontal="center" wrapText="1"/>
    </xf>
    <xf numFmtId="0" fontId="0" fillId="0" borderId="0" xfId="0" applyAlignment="1">
      <alignment horizontal="center" vertical="center"/>
    </xf>
    <xf numFmtId="0" fontId="2" fillId="2" borderId="1" xfId="1" applyAlignment="1" applyProtection="1">
      <alignment horizontal="center" vertical="center"/>
      <protection locked="0"/>
    </xf>
    <xf numFmtId="0" fontId="2" fillId="2" borderId="1" xfId="1" applyAlignment="1" applyProtection="1">
      <alignment horizontal="center" vertical="center" wrapText="1"/>
      <protection locked="0"/>
    </xf>
    <xf numFmtId="2" fontId="2" fillId="2" borderId="1" xfId="1" applyNumberFormat="1" applyAlignment="1" applyProtection="1">
      <alignment horizontal="center" vertical="center" wrapText="1"/>
      <protection locked="0"/>
    </xf>
    <xf numFmtId="0" fontId="3" fillId="2" borderId="1" xfId="1" applyFont="1" applyAlignment="1" applyProtection="1">
      <alignment horizontal="center" vertical="center"/>
      <protection locked="0"/>
    </xf>
    <xf numFmtId="2" fontId="3" fillId="2" borderId="1" xfId="1" applyNumberFormat="1" applyFont="1" applyAlignment="1" applyProtection="1">
      <alignment horizontal="center" vertical="center"/>
      <protection locked="0"/>
    </xf>
    <xf numFmtId="9" fontId="3" fillId="2" borderId="1" xfId="1" applyNumberFormat="1" applyFont="1" applyAlignment="1" applyProtection="1">
      <alignment horizontal="center" vertical="center"/>
      <protection locked="0"/>
    </xf>
    <xf numFmtId="0" fontId="3" fillId="2" borderId="1" xfId="1" applyFont="1" applyAlignment="1" applyProtection="1">
      <alignment horizontal="center" vertical="center"/>
    </xf>
    <xf numFmtId="0" fontId="3" fillId="2" borderId="1" xfId="1" applyFont="1" applyAlignment="1" applyProtection="1">
      <alignment horizontal="center" vertical="center" wrapText="1"/>
    </xf>
    <xf numFmtId="0" fontId="3" fillId="2" borderId="1" xfId="1" applyFont="1" applyAlignment="1" applyProtection="1">
      <alignment horizontal="left" vertical="center" wrapText="1"/>
    </xf>
    <xf numFmtId="2" fontId="2" fillId="2" borderId="1" xfId="1" applyNumberFormat="1" applyAlignment="1">
      <alignment horizontal="center"/>
    </xf>
    <xf numFmtId="0" fontId="4" fillId="0" borderId="2" xfId="0" applyFont="1" applyBorder="1" applyAlignment="1">
      <alignment horizontal="center" vertical="center" wrapText="1"/>
    </xf>
  </cellXfs>
  <cellStyles count="2">
    <cellStyle name="Dane wyjściowe" xfId="1" builtinId="21"/>
    <cellStyle name="Normalny" xfId="0" builtinId="0"/>
  </cellStyles>
  <dxfs count="13">
    <dxf>
      <font>
        <b val="0"/>
      </font>
      <alignment horizontal="center" vertical="center" textRotation="0" wrapText="0" indent="0" justifyLastLine="0" shrinkToFit="0" readingOrder="0"/>
      <protection locked="0" hidden="0"/>
    </dxf>
    <dxf>
      <font>
        <b val="0"/>
      </font>
      <numFmt numFmtId="2" formatCode="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family val="2"/>
        <charset val="238"/>
        <scheme val="minor"/>
      </font>
      <numFmt numFmtId="2" formatCode="0.00"/>
      <alignment horizontal="center" vertical="center" textRotation="0" wrapText="0" indent="0" justifyLastLine="0" shrinkToFit="0" readingOrder="0"/>
      <protection locked="0" hidden="0"/>
    </dxf>
    <dxf>
      <font>
        <b val="0"/>
      </font>
      <numFmt numFmtId="13" formatCode="0%"/>
      <alignment horizontal="center" vertical="center" textRotation="0" wrapText="0" indent="0" justifyLastLine="0" shrinkToFit="0" readingOrder="0"/>
      <protection locked="0" hidden="0"/>
    </dxf>
    <dxf>
      <font>
        <b val="0"/>
      </font>
      <numFmt numFmtId="2" formatCode="0.00"/>
      <alignment horizontal="center" vertical="center" textRotation="0" wrapText="0" indent="0" justifyLastLine="0" shrinkToFit="0" readingOrder="0"/>
      <protection locked="0" hidden="0"/>
    </dxf>
    <dxf>
      <font>
        <b val="0"/>
      </font>
      <alignment horizontal="center" vertical="center" textRotation="0" wrapText="0" indent="0" justifyLastLine="0" shrinkToFit="0" readingOrder="0"/>
      <protection locked="0" hidden="0"/>
    </dxf>
    <dxf>
      <font>
        <b val="0"/>
      </font>
      <alignment horizontal="center" vertical="center" textRotation="0" wrapText="0" indent="0" justifyLastLine="0" shrinkToFit="0" readingOrder="0"/>
      <protection locked="1" hidden="0"/>
    </dxf>
    <dxf>
      <font>
        <b val="0"/>
      </font>
      <alignment horizontal="center" vertical="center" textRotation="0" wrapText="0" indent="0" justifyLastLine="0" shrinkToFit="0" readingOrder="0"/>
      <protection locked="1" hidden="0"/>
    </dxf>
    <dxf>
      <font>
        <b val="0"/>
      </font>
      <alignment horizontal="left" vertical="center" textRotation="0" wrapText="1" indent="0" justifyLastLine="0" shrinkToFit="0" readingOrder="0"/>
      <protection locked="1" hidden="0"/>
    </dxf>
    <dxf>
      <font>
        <b val="0"/>
      </font>
      <alignment horizontal="center" vertical="center" textRotation="0" wrapText="1" indent="0" justifyLastLine="0" shrinkToFit="0" readingOrder="0"/>
      <protection locked="1" hidden="0"/>
    </dxf>
    <dxf>
      <font>
        <b val="0"/>
      </font>
      <alignment horizontal="center" vertical="center" textRotation="0" wrapText="0" indent="0" justifyLastLine="0" shrinkToFit="0" readingOrder="0"/>
      <protection locked="1" hidden="0"/>
    </dxf>
    <dxf>
      <font>
        <b val="0"/>
      </font>
      <protection locked="0" hidden="0"/>
    </dxf>
    <dxf>
      <alignment horizontal="center" vertical="center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141CAA7-1857-4A30-A41F-B5AACC76A29B}" name="Tabela3" displayName="Tabela3" ref="A2:K15" totalsRowShown="0" headerRowDxfId="12" dataDxfId="11" headerRowCellStyle="Dane wyjściowe" dataCellStyle="Dane wyjściowe">
  <autoFilter ref="A2:K15" xr:uid="{9141CAA7-1857-4A30-A41F-B5AACC76A29B}"/>
  <tableColumns count="11">
    <tableColumn id="1" xr3:uid="{F539E3F9-86FF-4B17-B325-4FB0AB38642D}" name="l.p" dataDxfId="10" dataCellStyle="Dane wyjściowe"/>
    <tableColumn id="2" xr3:uid="{E232B933-242E-498A-82F1-3D9F07AAE26E}" name="Produkt" dataDxfId="9" dataCellStyle="Dane wyjściowe"/>
    <tableColumn id="3" xr3:uid="{9AC7819F-01D3-4523-9484-C0AAA052219C}" name="Opis" dataDxfId="8" dataCellStyle="Dane wyjściowe"/>
    <tableColumn id="4" xr3:uid="{B6D7ED3D-38FB-46D0-A628-4735456906E7}" name="Jednostka" dataDxfId="7" dataCellStyle="Dane wyjściowe"/>
    <tableColumn id="5" xr3:uid="{351B7BDE-6B4F-4509-8DEE-4016670C701D}" name="Ilość" dataDxfId="6" dataCellStyle="Dane wyjściowe"/>
    <tableColumn id="6" xr3:uid="{316389B1-E2FA-47FC-90F1-CB8FF459FB68}" name="Cena netto" dataDxfId="5" dataCellStyle="Dane wyjściowe"/>
    <tableColumn id="7" xr3:uid="{9B8B09FE-EC2F-49DC-879E-2DF74E1C2D8B}" name="Wartość netto" dataDxfId="4" dataCellStyle="Dane wyjściowe">
      <calculatedColumnFormula>Tabela3[[#This Row],[Cena netto]]*Tabela3[[#This Row],[Ilość]]</calculatedColumnFormula>
    </tableColumn>
    <tableColumn id="8" xr3:uid="{EE090C7C-2960-4299-9C2D-6C938093B506}" name="Stawka vat" dataDxfId="3" dataCellStyle="Dane wyjściowe"/>
    <tableColumn id="11" xr3:uid="{E6227450-FA5C-4CE5-B808-742E03FA6755}" name="wartość vat" dataDxfId="2" dataCellStyle="Dane wyjściowe">
      <calculatedColumnFormula>Tabela3[[#This Row],[Stawka vat]]*Tabela3[[#This Row],[Wartość netto]]</calculatedColumnFormula>
    </tableColumn>
    <tableColumn id="9" xr3:uid="{17937D14-BB01-433B-AD6E-90F5E73BB58C}" name="Wartość brutto" dataDxfId="1" dataCellStyle="Dane wyjściowe">
      <calculatedColumnFormula>Tabela3[[#This Row],[wartość vat]]+Tabela3[[#This Row],[Wartość netto]]</calculatedColumnFormula>
    </tableColumn>
    <tableColumn id="10" xr3:uid="{2B1B5459-D08F-4C69-9CF2-47F5806B68C2}" name="Producent" dataDxfId="0" dataCellStyle="Dane wyjściowe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6321C-BF60-4CBE-A13A-EEA13942D37C}">
  <dimension ref="A1:V20"/>
  <sheetViews>
    <sheetView tabSelected="1" topLeftCell="A12" zoomScale="96" zoomScaleNormal="96" workbookViewId="0">
      <selection activeCell="F4" sqref="F4"/>
    </sheetView>
  </sheetViews>
  <sheetFormatPr defaultColWidth="9.109375" defaultRowHeight="14.4" x14ac:dyDescent="0.3"/>
  <cols>
    <col min="1" max="1" width="9.109375" style="6"/>
    <col min="2" max="2" width="25.109375" style="1" bestFit="1" customWidth="1"/>
    <col min="3" max="3" width="73.109375" customWidth="1"/>
    <col min="4" max="4" width="11.77734375" customWidth="1"/>
    <col min="5" max="5" width="7.109375" customWidth="1"/>
    <col min="6" max="6" width="16.5546875" customWidth="1"/>
    <col min="7" max="7" width="15.6640625" style="4" customWidth="1"/>
    <col min="8" max="9" width="14.44140625" customWidth="1"/>
    <col min="10" max="10" width="16.5546875" customWidth="1"/>
    <col min="11" max="11" width="11.5546875" customWidth="1"/>
  </cols>
  <sheetData>
    <row r="1" spans="1:22" ht="28.2" x14ac:dyDescent="0.3">
      <c r="A1" s="17" t="s">
        <v>41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22" s="3" customFormat="1" x14ac:dyDescent="0.3">
      <c r="A2" s="7" t="s">
        <v>38</v>
      </c>
      <c r="B2" s="8" t="s">
        <v>13</v>
      </c>
      <c r="C2" s="8" t="s">
        <v>14</v>
      </c>
      <c r="D2" s="7" t="s">
        <v>0</v>
      </c>
      <c r="E2" s="7" t="s">
        <v>18</v>
      </c>
      <c r="F2" s="8" t="s">
        <v>15</v>
      </c>
      <c r="G2" s="9" t="s">
        <v>16</v>
      </c>
      <c r="H2" s="8" t="s">
        <v>25</v>
      </c>
      <c r="I2" s="8" t="s">
        <v>42</v>
      </c>
      <c r="J2" s="8" t="s">
        <v>26</v>
      </c>
      <c r="K2" s="8" t="s">
        <v>17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43.2" x14ac:dyDescent="0.3">
      <c r="A3" s="13">
        <v>1</v>
      </c>
      <c r="B3" s="14" t="s">
        <v>27</v>
      </c>
      <c r="C3" s="15" t="s">
        <v>30</v>
      </c>
      <c r="D3" s="13" t="s">
        <v>1</v>
      </c>
      <c r="E3" s="13">
        <v>60</v>
      </c>
      <c r="F3" s="10"/>
      <c r="G3" s="11">
        <f>Tabela3[[#This Row],[Cena netto]]*Tabela3[[#This Row],[Ilość]]</f>
        <v>0</v>
      </c>
      <c r="H3" s="12"/>
      <c r="I3" s="11">
        <f>Tabela3[[#This Row],[Stawka vat]]*Tabela3[[#This Row],[Wartość netto]]</f>
        <v>0</v>
      </c>
      <c r="J3" s="11">
        <f>Tabela3[[#This Row],[wartość vat]]+Tabela3[[#This Row],[Wartość netto]]</f>
        <v>0</v>
      </c>
      <c r="K3" s="10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72" x14ac:dyDescent="0.3">
      <c r="A4" s="13">
        <v>2</v>
      </c>
      <c r="B4" s="14" t="s">
        <v>28</v>
      </c>
      <c r="C4" s="15" t="s">
        <v>31</v>
      </c>
      <c r="D4" s="13" t="s">
        <v>1</v>
      </c>
      <c r="E4" s="13">
        <v>50</v>
      </c>
      <c r="F4" s="10"/>
      <c r="G4" s="11">
        <f>Tabela3[[#This Row],[Cena netto]]*Tabela3[[#This Row],[Ilość]]</f>
        <v>0</v>
      </c>
      <c r="H4" s="12"/>
      <c r="I4" s="11">
        <f>Tabela3[[#This Row],[Stawka vat]]*Tabela3[[#This Row],[Wartość netto]]</f>
        <v>0</v>
      </c>
      <c r="J4" s="11">
        <f>Tabela3[[#This Row],[wartość vat]]+Tabela3[[#This Row],[Wartość netto]]</f>
        <v>0</v>
      </c>
      <c r="K4" s="10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57.6" x14ac:dyDescent="0.3">
      <c r="A5" s="13">
        <v>3</v>
      </c>
      <c r="B5" s="14" t="s">
        <v>32</v>
      </c>
      <c r="C5" s="15" t="s">
        <v>33</v>
      </c>
      <c r="D5" s="13" t="s">
        <v>1</v>
      </c>
      <c r="E5" s="13">
        <v>100</v>
      </c>
      <c r="F5" s="10"/>
      <c r="G5" s="11">
        <f>Tabela3[[#This Row],[Cena netto]]*Tabela3[[#This Row],[Ilość]]</f>
        <v>0</v>
      </c>
      <c r="H5" s="12"/>
      <c r="I5" s="11">
        <f>Tabela3[[#This Row],[Stawka vat]]*Tabela3[[#This Row],[Wartość netto]]</f>
        <v>0</v>
      </c>
      <c r="J5" s="11">
        <f>Tabela3[[#This Row],[wartość vat]]+Tabela3[[#This Row],[Wartość netto]]</f>
        <v>0</v>
      </c>
      <c r="K5" s="10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57.6" x14ac:dyDescent="0.3">
      <c r="A6" s="13">
        <v>4</v>
      </c>
      <c r="B6" s="14" t="s">
        <v>3</v>
      </c>
      <c r="C6" s="15" t="s">
        <v>12</v>
      </c>
      <c r="D6" s="13" t="s">
        <v>1</v>
      </c>
      <c r="E6" s="13">
        <v>100</v>
      </c>
      <c r="F6" s="10"/>
      <c r="G6" s="11">
        <f>Tabela3[[#This Row],[Cena netto]]*Tabela3[[#This Row],[Ilość]]</f>
        <v>0</v>
      </c>
      <c r="H6" s="12"/>
      <c r="I6" s="11">
        <f>Tabela3[[#This Row],[Stawka vat]]*Tabela3[[#This Row],[Wartość netto]]</f>
        <v>0</v>
      </c>
      <c r="J6" s="11">
        <f>Tabela3[[#This Row],[wartość vat]]+Tabela3[[#This Row],[Wartość netto]]</f>
        <v>0</v>
      </c>
      <c r="K6" s="10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43.2" x14ac:dyDescent="0.3">
      <c r="A7" s="13">
        <v>5</v>
      </c>
      <c r="B7" s="14" t="s">
        <v>24</v>
      </c>
      <c r="C7" s="15" t="s">
        <v>4</v>
      </c>
      <c r="D7" s="13" t="s">
        <v>1</v>
      </c>
      <c r="E7" s="13">
        <v>100</v>
      </c>
      <c r="F7" s="10"/>
      <c r="G7" s="11">
        <f>Tabela3[[#This Row],[Cena netto]]*Tabela3[[#This Row],[Ilość]]</f>
        <v>0</v>
      </c>
      <c r="H7" s="12"/>
      <c r="I7" s="11">
        <f>Tabela3[[#This Row],[Stawka vat]]*Tabela3[[#This Row],[Wartość netto]]</f>
        <v>0</v>
      </c>
      <c r="J7" s="11">
        <f>Tabela3[[#This Row],[wartość vat]]+Tabela3[[#This Row],[Wartość netto]]</f>
        <v>0</v>
      </c>
      <c r="K7" s="10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8.8" x14ac:dyDescent="0.3">
      <c r="A8" s="13">
        <v>6</v>
      </c>
      <c r="B8" s="14" t="s">
        <v>9</v>
      </c>
      <c r="C8" s="15" t="s">
        <v>10</v>
      </c>
      <c r="D8" s="13" t="s">
        <v>1</v>
      </c>
      <c r="E8" s="13">
        <v>100</v>
      </c>
      <c r="F8" s="10"/>
      <c r="G8" s="11">
        <f>Tabela3[[#This Row],[Cena netto]]*Tabela3[[#This Row],[Ilość]]</f>
        <v>0</v>
      </c>
      <c r="H8" s="12"/>
      <c r="I8" s="11">
        <f>Tabela3[[#This Row],[Stawka vat]]*Tabela3[[#This Row],[Wartość netto]]</f>
        <v>0</v>
      </c>
      <c r="J8" s="11">
        <f>Tabela3[[#This Row],[wartość vat]]+Tabela3[[#This Row],[Wartość netto]]</f>
        <v>0</v>
      </c>
      <c r="K8" s="10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43.2" x14ac:dyDescent="0.3">
      <c r="A9" s="13">
        <v>7</v>
      </c>
      <c r="B9" s="14" t="s">
        <v>43</v>
      </c>
      <c r="C9" s="15" t="s">
        <v>34</v>
      </c>
      <c r="D9" s="13" t="s">
        <v>1</v>
      </c>
      <c r="E9" s="13">
        <v>80</v>
      </c>
      <c r="F9" s="10"/>
      <c r="G9" s="11">
        <f>Tabela3[[#This Row],[Cena netto]]*Tabela3[[#This Row],[Ilość]]</f>
        <v>0</v>
      </c>
      <c r="H9" s="12"/>
      <c r="I9" s="11">
        <f>Tabela3[[#This Row],[Stawka vat]]*Tabela3[[#This Row],[Wartość netto]]</f>
        <v>0</v>
      </c>
      <c r="J9" s="11">
        <f>Tabela3[[#This Row],[wartość vat]]+Tabela3[[#This Row],[Wartość netto]]</f>
        <v>0</v>
      </c>
      <c r="K9" s="10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43.2" x14ac:dyDescent="0.3">
      <c r="A10" s="13">
        <v>9</v>
      </c>
      <c r="B10" s="14" t="s">
        <v>39</v>
      </c>
      <c r="C10" s="15" t="s">
        <v>36</v>
      </c>
      <c r="D10" s="13" t="s">
        <v>1</v>
      </c>
      <c r="E10" s="13">
        <v>40</v>
      </c>
      <c r="F10" s="10"/>
      <c r="G10" s="11">
        <f>Tabela3[[#This Row],[Cena netto]]*Tabela3[[#This Row],[Ilość]]</f>
        <v>0</v>
      </c>
      <c r="H10" s="12"/>
      <c r="I10" s="11">
        <f>Tabela3[[#This Row],[Stawka vat]]*Tabela3[[#This Row],[Wartość netto]]</f>
        <v>0</v>
      </c>
      <c r="J10" s="11">
        <f>Tabela3[[#This Row],[wartość vat]]+Tabela3[[#This Row],[Wartość netto]]</f>
        <v>0</v>
      </c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43.2" x14ac:dyDescent="0.3">
      <c r="A11" s="13">
        <v>10</v>
      </c>
      <c r="B11" s="14" t="s">
        <v>5</v>
      </c>
      <c r="C11" s="15" t="s">
        <v>6</v>
      </c>
      <c r="D11" s="13" t="s">
        <v>1</v>
      </c>
      <c r="E11" s="13">
        <v>100</v>
      </c>
      <c r="F11" s="10"/>
      <c r="G11" s="11">
        <f>Tabela3[[#This Row],[Cena netto]]*Tabela3[[#This Row],[Ilość]]</f>
        <v>0</v>
      </c>
      <c r="H11" s="12"/>
      <c r="I11" s="11">
        <f>Tabela3[[#This Row],[Stawka vat]]*Tabela3[[#This Row],[Wartość netto]]</f>
        <v>0</v>
      </c>
      <c r="J11" s="11">
        <f>Tabela3[[#This Row],[wartość vat]]+Tabela3[[#This Row],[Wartość netto]]</f>
        <v>0</v>
      </c>
      <c r="K11" s="10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43.2" x14ac:dyDescent="0.3">
      <c r="A12" s="13">
        <v>11</v>
      </c>
      <c r="B12" s="14" t="s">
        <v>40</v>
      </c>
      <c r="C12" s="15" t="s">
        <v>37</v>
      </c>
      <c r="D12" s="13" t="s">
        <v>1</v>
      </c>
      <c r="E12" s="13">
        <v>40</v>
      </c>
      <c r="F12" s="10"/>
      <c r="G12" s="11">
        <f>Tabela3[[#This Row],[Cena netto]]*Tabela3[[#This Row],[Ilość]]</f>
        <v>0</v>
      </c>
      <c r="H12" s="12"/>
      <c r="I12" s="11">
        <f>Tabela3[[#This Row],[Stawka vat]]*Tabela3[[#This Row],[Wartość netto]]</f>
        <v>0</v>
      </c>
      <c r="J12" s="11">
        <f>Tabela3[[#This Row],[wartość vat]]+Tabela3[[#This Row],[Wartość netto]]</f>
        <v>0</v>
      </c>
      <c r="K12" s="10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43.2" x14ac:dyDescent="0.3">
      <c r="A13" s="13">
        <v>12</v>
      </c>
      <c r="B13" s="14" t="s">
        <v>2</v>
      </c>
      <c r="C13" s="15" t="s">
        <v>11</v>
      </c>
      <c r="D13" s="13" t="s">
        <v>1</v>
      </c>
      <c r="E13" s="13">
        <v>100</v>
      </c>
      <c r="F13" s="10"/>
      <c r="G13" s="11">
        <f>Tabela3[[#This Row],[Cena netto]]*Tabela3[[#This Row],[Ilość]]</f>
        <v>0</v>
      </c>
      <c r="H13" s="12"/>
      <c r="I13" s="11">
        <f>Tabela3[[#This Row],[Stawka vat]]*Tabela3[[#This Row],[Wartość netto]]</f>
        <v>0</v>
      </c>
      <c r="J13" s="11">
        <f>Tabela3[[#This Row],[wartość vat]]+Tabela3[[#This Row],[Wartość netto]]</f>
        <v>0</v>
      </c>
      <c r="K13" s="10"/>
    </row>
    <row r="14" spans="1:22" ht="43.2" x14ac:dyDescent="0.3">
      <c r="A14" s="13">
        <v>13</v>
      </c>
      <c r="B14" s="14" t="s">
        <v>29</v>
      </c>
      <c r="C14" s="15" t="s">
        <v>35</v>
      </c>
      <c r="D14" s="13" t="s">
        <v>1</v>
      </c>
      <c r="E14" s="13">
        <v>50</v>
      </c>
      <c r="F14" s="10"/>
      <c r="G14" s="11">
        <f>Tabela3[[#This Row],[Cena netto]]*Tabela3[[#This Row],[Ilość]]</f>
        <v>0</v>
      </c>
      <c r="H14" s="12"/>
      <c r="I14" s="11">
        <f>Tabela3[[#This Row],[Stawka vat]]*Tabela3[[#This Row],[Wartość netto]]</f>
        <v>0</v>
      </c>
      <c r="J14" s="11">
        <f>Tabela3[[#This Row],[wartość vat]]+Tabela3[[#This Row],[Wartość netto]]</f>
        <v>0</v>
      </c>
      <c r="K14" s="10"/>
    </row>
    <row r="15" spans="1:22" ht="28.8" x14ac:dyDescent="0.3">
      <c r="A15" s="13">
        <v>14</v>
      </c>
      <c r="B15" s="14" t="s">
        <v>7</v>
      </c>
      <c r="C15" s="15" t="s">
        <v>8</v>
      </c>
      <c r="D15" s="13" t="s">
        <v>1</v>
      </c>
      <c r="E15" s="13">
        <v>100</v>
      </c>
      <c r="F15" s="10"/>
      <c r="G15" s="11">
        <f>Tabela3[[#This Row],[Cena netto]]*Tabela3[[#This Row],[Ilość]]</f>
        <v>0</v>
      </c>
      <c r="H15" s="12"/>
      <c r="I15" s="11">
        <f>Tabela3[[#This Row],[Stawka vat]]*Tabela3[[#This Row],[Wartość netto]]</f>
        <v>0</v>
      </c>
      <c r="J15" s="11">
        <f>Tabela3[[#This Row],[wartość vat]]+Tabela3[[#This Row],[Wartość netto]]</f>
        <v>0</v>
      </c>
      <c r="K15" s="10"/>
    </row>
    <row r="16" spans="1:22" x14ac:dyDescent="0.3">
      <c r="F16" s="5" t="s">
        <v>19</v>
      </c>
      <c r="G16" s="16">
        <f>SUM(G3:G15)</f>
        <v>0</v>
      </c>
      <c r="H16" s="16"/>
      <c r="I16" s="16"/>
      <c r="J16" s="16"/>
      <c r="K16" s="16"/>
    </row>
    <row r="17" spans="6:11" x14ac:dyDescent="0.3">
      <c r="F17" s="5" t="s">
        <v>20</v>
      </c>
      <c r="G17" s="16"/>
      <c r="H17" s="16"/>
      <c r="I17" s="16"/>
      <c r="J17" s="16"/>
      <c r="K17" s="16"/>
    </row>
    <row r="18" spans="6:11" x14ac:dyDescent="0.3">
      <c r="F18" s="5" t="s">
        <v>21</v>
      </c>
      <c r="G18" s="16"/>
      <c r="H18" s="16"/>
      <c r="I18" s="16"/>
      <c r="J18" s="16"/>
      <c r="K18" s="16"/>
    </row>
    <row r="19" spans="6:11" x14ac:dyDescent="0.3">
      <c r="F19" s="5" t="s">
        <v>22</v>
      </c>
      <c r="G19" s="16"/>
      <c r="H19" s="16"/>
      <c r="I19" s="16"/>
      <c r="J19" s="16"/>
      <c r="K19" s="16"/>
    </row>
    <row r="20" spans="6:11" x14ac:dyDescent="0.3">
      <c r="F20" s="5" t="s">
        <v>23</v>
      </c>
      <c r="G20" s="16">
        <f>SUM(J3:J15)</f>
        <v>0</v>
      </c>
      <c r="H20" s="16"/>
      <c r="I20" s="16"/>
      <c r="J20" s="16"/>
      <c r="K20" s="16"/>
    </row>
  </sheetData>
  <sheetProtection sheet="1" objects="1" scenarios="1"/>
  <mergeCells count="6">
    <mergeCell ref="G20:K20"/>
    <mergeCell ref="A1:K1"/>
    <mergeCell ref="G16:K16"/>
    <mergeCell ref="G17:K17"/>
    <mergeCell ref="G18:K18"/>
    <mergeCell ref="G19:K19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0 E A A B Q S w M E F A A C A A g A g k v 9 V G 3 e L G W k A A A A 9 w A A A B I A H A B D b 2 5 m a W c v U G F j a 2 F n Z S 5 4 b W w g o h g A K K A U A A A A A A A A A A A A A A A A A A A A A A A A A A A A h Y 9 N D o I w G E S v Q r q n f y a G k I + y c A s J i Y l x S 0 q F R i i E F s v d X H g k r y B G U X c u 5 8 1 b z N y v N 0 j n r g 0 u a r S 6 N w l i m K J A G d l X 2 t Q J m t w p j F A q o C j l u a x V s M j G x r O t E t Q 4 N 8 S E e O + x 3 + B + r A m n l J F j n u 1 l o 7 o S f W T 9 X w 6 1 s a 4 0 U i E B h 9 c Y w T G j W 8 x Y x D E F s l L I t f k a f B n 8 b H 8 g 7 K b W T a M S Q x s W G Z A 1 A n m f E A 9 Q S w M E F A A C A A g A g k v 9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J L / V Q o x Q 1 e B w E A A M s B A A A T A B w A R m 9 y b X V s Y X M v U 2 V j d G l v b j E u b S C i G A A o o B Q A A A A A A A A A A A A A A A A A A A A A A A A A A A B t k M F K w 0 A Q h u + B v M O y X l o I A U W 8 l J 6 C h 4 p o o Y G C p Y d J M m L I Z i f s T r Q h 5 O L F h / A x P H n W v J d r K k p N 9 7 L w f / P / P z M W U 8 5 J i 9 X + P 5 3 5 n u / Z B z C Y i R g S V H A m 5 k I h + 5 5 w r 3 8 3 H 2 9 Z / 0 x O v N y l q M K o N g Y 1 r 8 k U C V E x m b a b G y h x L n / c c t t t I t L s Z r b B P u R E 3 p U 5 a l d H g p t K u i w 3 r D C M D W h 7 T 6 a M S N W l j p s K 7 e S 3 M m h b e R 0 u Z S A W m i / O w 2 / c B a K V S 0 N Z X b A D L g 0 F 4 4 4 H / b b K 7 U i 8 w k y T 5 Q J G Z K G o f / 1 8 G e d H q E F o Z K a R Z w 2 G B 9 c h B 9 0 M e M X w V I B 4 B P 5 P / o y J q Y 8 4 h 5 1 S d 7 S D y m 7 q e 7 k + f s X Z F 1 B L A Q I t A B Q A A g A I A I J L / V R t 3 i x l p A A A A P c A A A A S A A A A A A A A A A A A A A A A A A A A A A B D b 2 5 m a W c v U G F j a 2 F n Z S 5 4 b W x Q S w E C L Q A U A A I A C A C C S / 1 U D 8 r p q 6 Q A A A D p A A A A E w A A A A A A A A A A A A A A A A D w A A A A W 0 N v b n R l b n R f V H l w Z X N d L n h t b F B L A Q I t A B Q A A g A I A I J L / V Q o x Q 1 e B w E A A M s B A A A T A A A A A A A A A A A A A A A A A O E B A A B G b 3 J t d W x h c y 9 T Z W N 0 a W 9 u M S 5 t U E s F B g A A A A A D A A M A w g A A A D U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A N A A A A A A A A / g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d p Z 2 F j a m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c t M j h U M T U 6 N D k 6 N T Y u O D E 5 N z Y w N l o i I C 8 + P E V u d H J 5 I F R 5 c G U 9 I k Z p b G x D b 2 x 1 b W 5 U e X B l c y I g V m F s d W U 9 I n N B d 1 l H Q m d N R 0 F B Q U F C Z z 0 9 I i A v P j x F b n R y e S B U e X B l P S J G a W x s Q 2 9 s d W 1 u T m F t Z X M i I F Z h b H V l P S J z W y Z x d W 9 0 O 0 w u U C Z x d W 9 0 O y w m c X V v d D t Q c m 9 k d W t 0 J n F 1 b 3 Q 7 L C Z x d W 9 0 O 0 9 w a X M m c X V v d D s s J n F 1 b 3 Q 7 S m V k b m 9 z d G t h J n F 1 b 3 Q 7 L C Z x d W 9 0 O 0 l s b 8 W b x I c m c X V v d D s s J n F 1 b 3 Q 7 Q 2 V u Y S B u Z X R 0 b y Z x d W 9 0 O y w m c X V v d D t X Y X J 0 b 8 W b x I c g b m V 0 d G 8 m c X V v d D s s J n F 1 b 3 Q 7 U 3 R h d 2 t h I H Z h d C Z x d W 9 0 O y w m c X V v d D t X Y X J 0 b 8 W b x I c g Y n J 1 d H R v J n F 1 b 3 Q 7 L C Z x d W 9 0 O 1 B y b 2 R 1 Y 2 V u d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E y L 0 F 1 d G 9 S Z W 1 v d m V k Q 2 9 s d W 1 u c z E u e 0 w u U C w w f S Z x d W 9 0 O y w m c X V v d D t T Z W N 0 a W 9 u M S 9 U Y W J l b G E y L 0 F 1 d G 9 S Z W 1 v d m V k Q 2 9 s d W 1 u c z E u e 1 B y b 2 R 1 a 3 Q s M X 0 m c X V v d D s s J n F 1 b 3 Q 7 U 2 V j d G l v b j E v V G F i Z W x h M i 9 B d X R v U m V t b 3 Z l Z E N v b H V t b n M x L n t P c G l z L D J 9 J n F 1 b 3 Q 7 L C Z x d W 9 0 O 1 N l Y 3 R p b 2 4 x L 1 R h Y m V s Y T I v Q X V 0 b 1 J l b W 9 2 Z W R D b 2 x 1 b W 5 z M S 5 7 S m V k b m 9 z d G t h L D N 9 J n F 1 b 3 Q 7 L C Z x d W 9 0 O 1 N l Y 3 R p b 2 4 x L 1 R h Y m V s Y T I v Q X V 0 b 1 J l b W 9 2 Z W R D b 2 x 1 b W 5 z M S 5 7 S W x v x Z v E h y w 0 f S Z x d W 9 0 O y w m c X V v d D t T Z W N 0 a W 9 u M S 9 U Y W J l b G E y L 0 F 1 d G 9 S Z W 1 v d m V k Q 2 9 s d W 1 u c z E u e 0 N l b m E g b m V 0 d G 8 s N X 0 m c X V v d D s s J n F 1 b 3 Q 7 U 2 V j d G l v b j E v V G F i Z W x h M i 9 B d X R v U m V t b 3 Z l Z E N v b H V t b n M x L n t X Y X J 0 b 8 W b x I c g b m V 0 d G 8 s N n 0 m c X V v d D s s J n F 1 b 3 Q 7 U 2 V j d G l v b j E v V G F i Z W x h M i 9 B d X R v U m V t b 3 Z l Z E N v b H V t b n M x L n t T d G F 3 a 2 E g d m F 0 L D d 9 J n F 1 b 3 Q 7 L C Z x d W 9 0 O 1 N l Y 3 R p b 2 4 x L 1 R h Y m V s Y T I v Q X V 0 b 1 J l b W 9 2 Z W R D b 2 x 1 b W 5 z M S 5 7 V 2 F y d G / F m 8 S H I G J y d X R 0 b y w 4 f S Z x d W 9 0 O y w m c X V v d D t T Z W N 0 a W 9 u M S 9 U Y W J l b G E y L 0 F 1 d G 9 S Z W 1 v d m V k Q 2 9 s d W 1 u c z E u e 1 B y b 2 R 1 Y 2 V u d C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V G F i Z W x h M i 9 B d X R v U m V t b 3 Z l Z E N v b H V t b n M x L n t M L l A s M H 0 m c X V v d D s s J n F 1 b 3 Q 7 U 2 V j d G l v b j E v V G F i Z W x h M i 9 B d X R v U m V t b 3 Z l Z E N v b H V t b n M x L n t Q c m 9 k d W t 0 L D F 9 J n F 1 b 3 Q 7 L C Z x d W 9 0 O 1 N l Y 3 R p b 2 4 x L 1 R h Y m V s Y T I v Q X V 0 b 1 J l b W 9 2 Z W R D b 2 x 1 b W 5 z M S 5 7 T 3 B p c y w y f S Z x d W 9 0 O y w m c X V v d D t T Z W N 0 a W 9 u M S 9 U Y W J l b G E y L 0 F 1 d G 9 S Z W 1 v d m V k Q 2 9 s d W 1 u c z E u e 0 p l Z G 5 v c 3 R r Y S w z f S Z x d W 9 0 O y w m c X V v d D t T Z W N 0 a W 9 u M S 9 U Y W J l b G E y L 0 F 1 d G 9 S Z W 1 v d m V k Q 2 9 s d W 1 u c z E u e 0 l s b 8 W b x I c s N H 0 m c X V v d D s s J n F 1 b 3 Q 7 U 2 V j d G l v b j E v V G F i Z W x h M i 9 B d X R v U m V t b 3 Z l Z E N v b H V t b n M x L n t D Z W 5 h I G 5 l d H R v L D V 9 J n F 1 b 3 Q 7 L C Z x d W 9 0 O 1 N l Y 3 R p b 2 4 x L 1 R h Y m V s Y T I v Q X V 0 b 1 J l b W 9 2 Z W R D b 2 x 1 b W 5 z M S 5 7 V 2 F y d G / F m 8 S H I G 5 l d H R v L D Z 9 J n F 1 b 3 Q 7 L C Z x d W 9 0 O 1 N l Y 3 R p b 2 4 x L 1 R h Y m V s Y T I v Q X V 0 b 1 J l b W 9 2 Z W R D b 2 x 1 b W 5 z M S 5 7 U 3 R h d 2 t h I H Z h d C w 3 f S Z x d W 9 0 O y w m c X V v d D t T Z W N 0 a W 9 u M S 9 U Y W J l b G E y L 0 F 1 d G 9 S Z W 1 v d m V k Q 2 9 s d W 1 u c z E u e 1 d h c n R v x Z v E h y B i c n V 0 d G 8 s O H 0 m c X V v d D s s J n F 1 b 3 Q 7 U 2 V j d G l v b j E v V G F i Z W x h M i 9 B d X R v U m V t b 3 Z l Z E N v b H V t b n M x L n t Q c m 9 k d W N l b n Q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Y T I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i 9 a b W l l b m l v b m 8 l M j B 0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6 4 3 f B V 0 q x 0 u O m N y n q j k u 3 w A A A A A C A A A A A A A D Z g A A w A A A A B A A A A A L w r f C O x Z n v t R e e d O T z F l u A A A A A A S A A A C g A A A A E A A A A B m y w c b j A F X i u t L x K H G Z D X 1 Q A A A A 6 c M A q r r 7 U b F I h 3 K O p E g S Q W t c + N k Q A n m P d a C V x 1 4 d J 8 / t r g q y N j w A s N K c 6 + x r K M j x A r R v N u t V o q t y T w h T x w e + y Z W c k 4 p r J g 2 X c g D w C c X 1 y f 4 U A A A A Q S m T l X A / T B B a 0 d Q t + 2 Z X n 1 9 n j F Q = < / D a t a M a s h u p > 
</file>

<file path=customXml/itemProps1.xml><?xml version="1.0" encoding="utf-8"?>
<ds:datastoreItem xmlns:ds="http://schemas.openxmlformats.org/officeDocument/2006/customXml" ds:itemID="{4B347D7A-08F3-4D54-93D0-F37D67678B0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Produkty ziemniaczane mrożone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Szymańska</dc:creator>
  <cp:lastModifiedBy>Mariusz Kawałko</cp:lastModifiedBy>
  <cp:lastPrinted>2021-03-25T08:37:53Z</cp:lastPrinted>
  <dcterms:created xsi:type="dcterms:W3CDTF">2019-08-09T09:10:28Z</dcterms:created>
  <dcterms:modified xsi:type="dcterms:W3CDTF">2024-10-18T08:26:55Z</dcterms:modified>
</cp:coreProperties>
</file>