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STĘPOWANIA PRZETARGOWE\Postępowania 2023\10-CZĘŚCI-SAM-2023-części samochodowe\03_Do ogłoszenia\"/>
    </mc:Choice>
  </mc:AlternateContent>
  <bookViews>
    <workbookView xWindow="-105" yWindow="-105" windowWidth="23250" windowHeight="12570"/>
  </bookViews>
  <sheets>
    <sheet name="zał nr 2a-część 1 - części " sheetId="1" r:id="rId1"/>
    <sheet name="Arkusz1" sheetId="11" state="hidden" r:id="rId2"/>
    <sheet name="zał nr 2b-część 2 akumulatory " sheetId="8" r:id="rId3"/>
    <sheet name="7-G" sheetId="9" state="hidden" r:id="rId4"/>
    <sheet name="8-H" sheetId="10" state="hidden" r:id="rId5"/>
    <sheet name="9-I" sheetId="12" state="hidden" r:id="rId6"/>
    <sheet name="10-J" sheetId="13" state="hidden" r:id="rId7"/>
  </sheets>
  <definedNames>
    <definedName name="_xlnm.Print_Titles" localSheetId="0">'zał nr 2a-część 1 - części 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J7" i="1"/>
  <c r="I7" i="1"/>
  <c r="I31" i="1"/>
  <c r="I30" i="1"/>
  <c r="I29" i="1"/>
  <c r="I28" i="1"/>
  <c r="I27" i="1"/>
  <c r="I26" i="1"/>
  <c r="I25" i="1"/>
  <c r="I24" i="1"/>
  <c r="I32" i="1" s="1"/>
  <c r="I50" i="1"/>
  <c r="I49" i="1"/>
  <c r="I48" i="1"/>
  <c r="I47" i="1"/>
  <c r="I46" i="1"/>
  <c r="I45" i="1"/>
  <c r="I44" i="1"/>
  <c r="I43" i="1"/>
  <c r="I42" i="1"/>
  <c r="I41" i="1"/>
  <c r="I40" i="1"/>
  <c r="J39" i="1"/>
  <c r="I39" i="1"/>
  <c r="I62" i="1"/>
  <c r="I61" i="1"/>
  <c r="I60" i="1"/>
  <c r="I59" i="1"/>
  <c r="J58" i="1"/>
  <c r="I58" i="1"/>
  <c r="I77" i="1"/>
  <c r="I76" i="1"/>
  <c r="I75" i="1"/>
  <c r="I74" i="1"/>
  <c r="I73" i="1"/>
  <c r="I72" i="1"/>
  <c r="I71" i="1"/>
  <c r="I70" i="1"/>
  <c r="J70" i="1" s="1"/>
  <c r="I84" i="1"/>
  <c r="I85" i="1"/>
  <c r="I86" i="1"/>
  <c r="I87" i="1"/>
  <c r="I88" i="1"/>
  <c r="I89" i="1"/>
  <c r="I90" i="1"/>
  <c r="I91" i="1"/>
  <c r="I92" i="1"/>
  <c r="I93" i="1"/>
  <c r="I94" i="1"/>
  <c r="I95" i="1"/>
  <c r="I83" i="1"/>
  <c r="J83" i="1" s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J115" i="1"/>
  <c r="I116" i="1"/>
  <c r="I101" i="1"/>
  <c r="J101" i="1" s="1"/>
  <c r="J24" i="1" l="1"/>
  <c r="I63" i="1"/>
  <c r="I17" i="1"/>
  <c r="I78" i="1"/>
  <c r="I117" i="1"/>
  <c r="I96" i="1"/>
  <c r="I51" i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6" i="1"/>
  <c r="J116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84" i="1"/>
  <c r="J84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1" i="1"/>
  <c r="J71" i="1" s="1"/>
  <c r="H60" i="1"/>
  <c r="J60" i="1" s="1"/>
  <c r="H61" i="1"/>
  <c r="J61" i="1" s="1"/>
  <c r="H62" i="1"/>
  <c r="J62" i="1" s="1"/>
  <c r="H59" i="1"/>
  <c r="J59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40" i="1"/>
  <c r="J40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25" i="1"/>
  <c r="J25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8" i="1"/>
  <c r="J8" i="1" s="1"/>
  <c r="E124" i="1" l="1"/>
  <c r="J32" i="1"/>
  <c r="J63" i="1"/>
  <c r="J17" i="1"/>
  <c r="J51" i="1"/>
  <c r="J78" i="1"/>
  <c r="J96" i="1"/>
  <c r="J117" i="1"/>
  <c r="H8" i="8"/>
  <c r="E128" i="1" l="1"/>
  <c r="I8" i="8"/>
  <c r="H9" i="8"/>
  <c r="I9" i="8" s="1"/>
  <c r="H7" i="8"/>
  <c r="I7" i="8" s="1"/>
  <c r="I79" i="1" l="1"/>
  <c r="H10" i="8"/>
  <c r="I10" i="8"/>
  <c r="I18" i="1" l="1"/>
  <c r="I118" i="1"/>
  <c r="I97" i="1"/>
  <c r="I64" i="1"/>
  <c r="I33" i="1"/>
  <c r="H11" i="8"/>
  <c r="I52" i="1"/>
  <c r="E126" i="1" l="1"/>
</calcChain>
</file>

<file path=xl/sharedStrings.xml><?xml version="1.0" encoding="utf-8"?>
<sst xmlns="http://schemas.openxmlformats.org/spreadsheetml/2006/main" count="484" uniqueCount="152">
  <si>
    <t>Lp.</t>
  </si>
  <si>
    <t>jm</t>
  </si>
  <si>
    <t>Nazwa części</t>
  </si>
  <si>
    <t>1.</t>
  </si>
  <si>
    <t>kpl.</t>
  </si>
  <si>
    <t>2.</t>
  </si>
  <si>
    <t>3.</t>
  </si>
  <si>
    <t>szt.</t>
  </si>
  <si>
    <t>4.</t>
  </si>
  <si>
    <t>5.</t>
  </si>
  <si>
    <t>6.</t>
  </si>
  <si>
    <t>7.</t>
  </si>
  <si>
    <t>8.</t>
  </si>
  <si>
    <t>9.</t>
  </si>
  <si>
    <t>Filtr oleju</t>
  </si>
  <si>
    <t>10.</t>
  </si>
  <si>
    <t>11.</t>
  </si>
  <si>
    <t>Filtr paliwa</t>
  </si>
  <si>
    <t>12.</t>
  </si>
  <si>
    <t>Klocki h-ca przód kpl. L+P</t>
  </si>
  <si>
    <t>Klocki h-ca tył kpl. L+P</t>
  </si>
  <si>
    <t>minimalna</t>
  </si>
  <si>
    <t>ilość</t>
  </si>
  <si>
    <t>maksymalna</t>
  </si>
  <si>
    <t xml:space="preserve">ilość </t>
  </si>
  <si>
    <t xml:space="preserve">Nazwa producenta części </t>
  </si>
  <si>
    <t>Nazwa producenta części (wpisać czytelnie dla każdej pozycji)</t>
  </si>
  <si>
    <t>Filtr powietrza</t>
  </si>
  <si>
    <t>Czujnik zużycia klocków ham.</t>
  </si>
  <si>
    <t>Tarcza h-ca przód 1 szt.</t>
  </si>
  <si>
    <t>Płyn do spryskiwaczy szyb (letni) ( pojemnik 5 l )</t>
  </si>
  <si>
    <t>L</t>
  </si>
  <si>
    <t>Preparat do czyszczenia złącz elektrycznych - spray (poj. 250ml)</t>
  </si>
  <si>
    <t>Smar grafitowy ( pojemnik 1 kg )</t>
  </si>
  <si>
    <t xml:space="preserve"> kg</t>
  </si>
  <si>
    <t>Załącznik nr 4 do SIWZ (strona nr 8)</t>
  </si>
  <si>
    <t xml:space="preserve">Wycieraczka do szyb Mercedes Sprinter 315, 316 - kpl 2 szt. 650/ 600 mm VM 423 </t>
  </si>
  <si>
    <t>Żarówka dwuwłóknowa 5/21W</t>
  </si>
  <si>
    <t>Żarówka kulka 21W (przeźroczysta)</t>
  </si>
  <si>
    <t>Żarówka kulka 21W (żółta)</t>
  </si>
  <si>
    <t>Żarówka reflektorowa H-1 - 12V - 55W</t>
  </si>
  <si>
    <t>Żarówka reflektorowa H-4 - 12V 60/55W</t>
  </si>
  <si>
    <t>Żarówka reflektorowa H-7 - 12V - 55W</t>
  </si>
  <si>
    <t>Bezpiecznik płytkowy 15A - standard</t>
  </si>
  <si>
    <t>Bezpiecznik płytkowy 20A - standard</t>
  </si>
  <si>
    <t>Akumulatory</t>
  </si>
  <si>
    <t>Tarcza h-ca tył - 1 szt.</t>
  </si>
  <si>
    <t>Tarcza h-ca przód - 1 szt.</t>
  </si>
  <si>
    <t>Bezpiecznik płytkowy 25A - standard</t>
  </si>
  <si>
    <t>Akumulator rozruchowy kwasowy 80-100 Ah, prąd rozruchowy wg EN - min. 650 A, wymiary dł.x szer. x wys. max. : 320x180x190mm lub 315x180x190mm - wzmocniony</t>
  </si>
  <si>
    <t>Ilości minimalne i maksymalne asortymentów</t>
  </si>
  <si>
    <t>Zmywacz do hamulców poj 400 ml</t>
  </si>
  <si>
    <t>Wycieraczka do szyb samochodowych : 60cm</t>
  </si>
  <si>
    <t>Olej do skrzyń biegów i  przekładni głównych - synetyczny - 75W-90 (pojemnik 1 L)</t>
  </si>
  <si>
    <t>Zestaw sprzęgła z kołem dwumas.</t>
  </si>
  <si>
    <t>Linka h-ca ręcznego</t>
  </si>
  <si>
    <t>Szczęka h-cowa</t>
  </si>
  <si>
    <t xml:space="preserve">Klocki h-ca przód </t>
  </si>
  <si>
    <t xml:space="preserve">Klocki h-ca tył </t>
  </si>
  <si>
    <t>Filtr pyłkowy</t>
  </si>
  <si>
    <t>Tarcze h-ca przód</t>
  </si>
  <si>
    <t>Tarcze h-ca tył</t>
  </si>
  <si>
    <t>Klocki h-ca przód</t>
  </si>
  <si>
    <t>Tarcze h-cowe przód</t>
  </si>
  <si>
    <t>Tarcze h-cowe tył</t>
  </si>
  <si>
    <t>Załącznik nr 4 do SIWZ (strona nr 9)</t>
  </si>
  <si>
    <t xml:space="preserve">Ford - rok prod. 2012  </t>
  </si>
  <si>
    <t>Nr VIN : WF0NXXTTPNCA88386</t>
  </si>
  <si>
    <t>Fiat Doblo rok prod. 2013</t>
  </si>
  <si>
    <t>Nr VIN : ZFA26300006119333</t>
  </si>
  <si>
    <t>Filtr p/pyłkowy</t>
  </si>
  <si>
    <t>Klocki h-ca tył</t>
  </si>
  <si>
    <t>Łącznik stabilizatora</t>
  </si>
  <si>
    <t>Amortyzator przód</t>
  </si>
  <si>
    <t>Mercedes Sprinter 316 DCI 2018</t>
  </si>
  <si>
    <t>Nr VIN : WDB9076331P006697</t>
  </si>
  <si>
    <t>Nr VIN  : VF1MA000X61466969</t>
  </si>
  <si>
    <t>Renault Master  rocznik 2018</t>
  </si>
  <si>
    <t xml:space="preserve">   arkusz 7-G/1</t>
  </si>
  <si>
    <t xml:space="preserve">   arkusz 8-H/1</t>
  </si>
  <si>
    <t xml:space="preserve">   arkusz 9-I/1</t>
  </si>
  <si>
    <t xml:space="preserve">    arkusz 10-J/1</t>
  </si>
  <si>
    <t>Załącznik nr 4 do SIWZ (strona nr 11)</t>
  </si>
  <si>
    <t>Załącznik nr 4 do SIWZ (strona nr 12)</t>
  </si>
  <si>
    <t>Tarcze h-ca tył z łożyskiem</t>
  </si>
  <si>
    <t xml:space="preserve">Filtr paliwa </t>
  </si>
  <si>
    <t>Filtr kabiny</t>
  </si>
  <si>
    <t>Żarówka kontr. całoszklana z końcówkami drutowymi W5W</t>
  </si>
  <si>
    <t>Żarówka rurkowa C5W</t>
  </si>
  <si>
    <t>Filtr paliwa z czujnikiem</t>
  </si>
  <si>
    <t xml:space="preserve"> </t>
  </si>
  <si>
    <t xml:space="preserve">Klocki h-ca przód kpl. L+P </t>
  </si>
  <si>
    <t>Żarówka kulka R5W</t>
  </si>
  <si>
    <t>Bezpiecznik płytkowy 10A - standard</t>
  </si>
  <si>
    <t>Bezpiecznik płytkowy 30A - standard</t>
  </si>
  <si>
    <t xml:space="preserve">Akumulator AGM start-stop 92-100Ah wymiary dł.x szer. x wys. max. : 320x180x190mm lub 315x180x190mm </t>
  </si>
  <si>
    <t>Płyn Adblue 10 L</t>
  </si>
  <si>
    <t xml:space="preserve">OLEJE, PŁYNY, SMARY </t>
  </si>
  <si>
    <t>Płyn do układu chłodniczego (w beczkach 30-60 L)</t>
  </si>
  <si>
    <t>Płyn do wspomagania układu kierowniczego (. 1L)</t>
  </si>
  <si>
    <t>Płyn hamulcowy ( pojemnik 1 L l )</t>
  </si>
  <si>
    <t>Płyn(spray) odrdzewiacz (poj. 400 ml)</t>
  </si>
  <si>
    <t>Olej silnikowy 10W40 półsyntetyk (w beczce 200L) dopuszczalna 60 L "LOW SAPS"</t>
  </si>
  <si>
    <t>Olej silnikowy 5W30 - (w beczce 200L) dopuszczalne 60L - spełniający wymagania LOW SAPS - nisko pyłowe - do silników z katalizatorem, filtry cząstek stałych</t>
  </si>
  <si>
    <t>cena jedn. netto</t>
  </si>
  <si>
    <t xml:space="preserve">AKCESORIA </t>
  </si>
  <si>
    <t>Akumulator rozruchowy kwasowy 100 Ah, prąd rozruchowy wg EN - min. 850 A, wymiary dł.x szer.x wys. max. : 355x180x190mm - wzmocniony</t>
  </si>
  <si>
    <t xml:space="preserve">stawka % podatku VAT </t>
  </si>
  <si>
    <t>Po wypełnieniu sprawdzić, podpisać, zapisać i przesłać wraz z ofertą</t>
  </si>
  <si>
    <t>RAZEM</t>
  </si>
  <si>
    <t>Razem wartość netto ( bez podatku VAT)</t>
  </si>
  <si>
    <t>Poj. silnika</t>
  </si>
  <si>
    <t>Rocznik</t>
  </si>
  <si>
    <t>Nr VIN</t>
  </si>
  <si>
    <t>Renault</t>
  </si>
  <si>
    <t>Master 2,3 Energy dCi L2H2</t>
  </si>
  <si>
    <t>Rok</t>
  </si>
  <si>
    <t>Trafic L1H1 2,0 dCi</t>
  </si>
  <si>
    <t>Sprinter 316 CDI</t>
  </si>
  <si>
    <t>Mercedes</t>
  </si>
  <si>
    <t>Volkswagen</t>
  </si>
  <si>
    <t>T.6 Furgon 2.0 TDI</t>
  </si>
  <si>
    <t>WV1ZZZ7HZGH110775</t>
  </si>
  <si>
    <t>Tarcza-bęben h-ca tył -1 szt.</t>
  </si>
  <si>
    <t>WIV9076331P476878</t>
  </si>
  <si>
    <t>Produceny / nazwa handlowa</t>
  </si>
  <si>
    <t>Wartość netto                     kol.5 x kol.6</t>
  </si>
  <si>
    <t xml:space="preserve">Wartość brutto  kol.8 x (1+ kol.7)
 </t>
  </si>
  <si>
    <t>pozostałe dane zostaną obliczone automatycznie</t>
  </si>
  <si>
    <t>VAT:</t>
  </si>
  <si>
    <t xml:space="preserve">Wartość brutto       kol.8 x (1+ kol.7)
 </t>
  </si>
  <si>
    <t>Formularz ofertowy dla części nr 2</t>
  </si>
  <si>
    <t>UWAGA !</t>
  </si>
  <si>
    <t>4. Pozostałe dane zostaną obliczone automatycznie</t>
  </si>
  <si>
    <r>
      <t xml:space="preserve">1. </t>
    </r>
    <r>
      <rPr>
        <b/>
        <sz val="11"/>
        <color rgb="FFFF0000"/>
        <rFont val="Calibri"/>
        <family val="2"/>
        <charset val="238"/>
        <scheme val="minor"/>
      </rPr>
      <t>Wypełnić kolumnę nr 3</t>
    </r>
  </si>
  <si>
    <r>
      <t xml:space="preserve">2. </t>
    </r>
    <r>
      <rPr>
        <b/>
        <sz val="11"/>
        <color rgb="FFFF0000"/>
        <rFont val="Calibri"/>
        <family val="2"/>
        <charset val="238"/>
        <scheme val="minor"/>
      </rPr>
      <t>W kol. Nr 6 i 7 wpisać wartości jednostkowe netto oraz stawkę podatku VAT</t>
    </r>
  </si>
  <si>
    <r>
      <t xml:space="preserve">3. </t>
    </r>
    <r>
      <rPr>
        <b/>
        <sz val="11"/>
        <color rgb="FFFF0000"/>
        <rFont val="Calibri"/>
        <family val="2"/>
        <charset val="238"/>
        <scheme val="minor"/>
      </rPr>
      <t>Sprawdzić poprawność podatku VAT</t>
    </r>
  </si>
  <si>
    <t>Załącznik nr 2a do SWZ</t>
  </si>
  <si>
    <t>Załącznik nr 2b do SWZ</t>
  </si>
  <si>
    <t>VF1FLB1A1EY524307</t>
  </si>
  <si>
    <t>VF1 MAF4 ZN 53544086</t>
  </si>
  <si>
    <t>10-CZĘŚCI-SAM-2023</t>
  </si>
  <si>
    <t>5. Po wypełnieniu sprawdzić, podpisać, zapisać i przesłać wraz z ofertą, zgodnie z wymaganiami</t>
  </si>
  <si>
    <t>VAT</t>
  </si>
  <si>
    <t>WDB9066331P636009</t>
  </si>
  <si>
    <t>13.</t>
  </si>
  <si>
    <t>Razem wartość brutto (z VAT)</t>
  </si>
  <si>
    <t>Razem wartość podatku VAT</t>
  </si>
  <si>
    <t xml:space="preserve">Wypełnić kolumny nr 3 ,6 i 7 </t>
  </si>
  <si>
    <r>
      <t>Płyn do spryskiwaczy szyb (zimowy do -22</t>
    </r>
    <r>
      <rPr>
        <vertAlign val="superscript"/>
        <sz val="9"/>
        <rFont val="Calibri"/>
        <family val="2"/>
        <charset val="238"/>
        <scheme val="minor"/>
      </rPr>
      <t>o</t>
    </r>
    <r>
      <rPr>
        <sz val="9"/>
        <rFont val="Calibri"/>
        <family val="2"/>
        <charset val="238"/>
        <scheme val="minor"/>
      </rPr>
      <t>C) (pojemnik 5 l )</t>
    </r>
  </si>
  <si>
    <t>Suma wartości z poszczególych tabeli:</t>
  </si>
  <si>
    <t>Sumy wartości wpisać do formularza ofertowego 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</si>
</sst>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Times New Roman"/>
      <charset val="238"/>
    </font>
    <font>
      <sz val="11"/>
      <color indexed="8"/>
      <name val="Cambria"/>
      <family val="2"/>
      <charset val="238"/>
    </font>
    <font>
      <sz val="11"/>
      <color indexed="9"/>
      <name val="Cambria"/>
      <family val="2"/>
      <charset val="238"/>
    </font>
    <font>
      <sz val="11"/>
      <color indexed="62"/>
      <name val="Cambria"/>
      <family val="2"/>
      <charset val="238"/>
    </font>
    <font>
      <b/>
      <sz val="11"/>
      <color indexed="63"/>
      <name val="Cambria"/>
      <family val="2"/>
      <charset val="238"/>
    </font>
    <font>
      <sz val="11"/>
      <color indexed="17"/>
      <name val="Cambria"/>
      <family val="2"/>
      <charset val="238"/>
    </font>
    <font>
      <sz val="11"/>
      <color indexed="52"/>
      <name val="Cambria"/>
      <family val="2"/>
      <charset val="238"/>
    </font>
    <font>
      <b/>
      <sz val="11"/>
      <color indexed="9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1"/>
      <color indexed="60"/>
      <name val="Cambria"/>
      <family val="2"/>
      <charset val="238"/>
    </font>
    <font>
      <sz val="12"/>
      <name val="Times New Roman CE"/>
      <charset val="238"/>
    </font>
    <font>
      <b/>
      <sz val="11"/>
      <color indexed="52"/>
      <name val="Cambria"/>
      <family val="2"/>
      <charset val="238"/>
    </font>
    <font>
      <b/>
      <sz val="11"/>
      <color indexed="8"/>
      <name val="Cambria"/>
      <family val="2"/>
      <charset val="238"/>
    </font>
    <font>
      <i/>
      <sz val="11"/>
      <color indexed="23"/>
      <name val="Cambria"/>
      <family val="2"/>
      <charset val="238"/>
    </font>
    <font>
      <sz val="11"/>
      <color indexed="10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mbria"/>
      <family val="2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303">
    <xf numFmtId="0" fontId="0" fillId="0" borderId="0" xfId="0"/>
    <xf numFmtId="0" fontId="20" fillId="0" borderId="0" xfId="35" applyFont="1"/>
    <xf numFmtId="0" fontId="19" fillId="0" borderId="12" xfId="35" applyFont="1" applyBorder="1" applyAlignment="1">
      <alignment horizontal="center" vertical="center"/>
    </xf>
    <xf numFmtId="0" fontId="19" fillId="0" borderId="14" xfId="35" applyFont="1" applyBorder="1" applyAlignment="1">
      <alignment horizontal="center" vertical="center"/>
    </xf>
    <xf numFmtId="0" fontId="19" fillId="0" borderId="15" xfId="35" applyFont="1" applyBorder="1" applyAlignment="1">
      <alignment horizontal="center" vertical="center"/>
    </xf>
    <xf numFmtId="0" fontId="19" fillId="0" borderId="15" xfId="35" applyFont="1" applyBorder="1" applyAlignment="1">
      <alignment horizontal="center"/>
    </xf>
    <xf numFmtId="0" fontId="22" fillId="0" borderId="10" xfId="35" applyFont="1" applyBorder="1"/>
    <xf numFmtId="0" fontId="22" fillId="0" borderId="13" xfId="35" applyFont="1" applyBorder="1"/>
    <xf numFmtId="0" fontId="22" fillId="0" borderId="11" xfId="35" applyFont="1" applyBorder="1"/>
    <xf numFmtId="0" fontId="22" fillId="0" borderId="12" xfId="35" applyFont="1" applyBorder="1" applyAlignment="1">
      <alignment horizontal="center" vertical="center"/>
    </xf>
    <xf numFmtId="0" fontId="19" fillId="0" borderId="13" xfId="35" applyFont="1" applyBorder="1" applyAlignment="1">
      <alignment horizontal="right"/>
    </xf>
    <xf numFmtId="0" fontId="20" fillId="0" borderId="0" xfId="35" applyFont="1" applyAlignment="1">
      <alignment horizontal="right"/>
    </xf>
    <xf numFmtId="0" fontId="21" fillId="0" borderId="0" xfId="35" applyFont="1" applyAlignment="1">
      <alignment horizontal="left"/>
    </xf>
    <xf numFmtId="0" fontId="24" fillId="0" borderId="13" xfId="0" applyFont="1" applyBorder="1"/>
    <xf numFmtId="0" fontId="19" fillId="0" borderId="12" xfId="35" applyFont="1" applyBorder="1" applyAlignment="1">
      <alignment horizontal="center" vertical="center" wrapText="1"/>
    </xf>
    <xf numFmtId="0" fontId="19" fillId="0" borderId="14" xfId="35" applyFont="1" applyBorder="1" applyAlignment="1">
      <alignment horizontal="center" vertical="center" wrapText="1"/>
    </xf>
    <xf numFmtId="0" fontId="19" fillId="0" borderId="15" xfId="35" applyFont="1" applyBorder="1" applyAlignment="1">
      <alignment horizontal="center" vertical="center" wrapText="1"/>
    </xf>
    <xf numFmtId="0" fontId="20" fillId="0" borderId="0" xfId="35" applyFont="1" applyAlignment="1">
      <alignment horizontal="left"/>
    </xf>
    <xf numFmtId="0" fontId="24" fillId="0" borderId="0" xfId="0" applyFont="1"/>
    <xf numFmtId="0" fontId="20" fillId="0" borderId="11" xfId="35" applyFont="1" applyBorder="1" applyAlignment="1">
      <alignment horizontal="left"/>
    </xf>
    <xf numFmtId="0" fontId="19" fillId="0" borderId="16" xfId="35" applyFont="1" applyBorder="1" applyAlignment="1">
      <alignment horizontal="center"/>
    </xf>
    <xf numFmtId="1" fontId="19" fillId="0" borderId="16" xfId="35" applyNumberFormat="1" applyFont="1" applyBorder="1" applyAlignment="1">
      <alignment horizontal="center"/>
    </xf>
    <xf numFmtId="0" fontId="19" fillId="0" borderId="15" xfId="35" applyFont="1" applyBorder="1" applyAlignment="1">
      <alignment horizontal="left" wrapText="1"/>
    </xf>
    <xf numFmtId="0" fontId="19" fillId="0" borderId="15" xfId="35" applyFont="1" applyBorder="1" applyAlignment="1" applyProtection="1">
      <alignment horizontal="left" wrapText="1"/>
      <protection locked="0"/>
    </xf>
    <xf numFmtId="0" fontId="19" fillId="0" borderId="13" xfId="35" applyFont="1" applyBorder="1" applyAlignment="1">
      <alignment horizontal="left" wrapText="1"/>
    </xf>
    <xf numFmtId="0" fontId="19" fillId="0" borderId="13" xfId="35" applyFont="1" applyBorder="1" applyAlignment="1" applyProtection="1">
      <alignment horizontal="left" wrapText="1"/>
      <protection locked="0"/>
    </xf>
    <xf numFmtId="0" fontId="19" fillId="0" borderId="13" xfId="35" applyFont="1" applyBorder="1" applyAlignment="1">
      <alignment horizontal="center" vertical="center" wrapText="1"/>
    </xf>
    <xf numFmtId="0" fontId="21" fillId="25" borderId="0" xfId="35" applyFont="1" applyFill="1" applyAlignment="1">
      <alignment horizontal="left"/>
    </xf>
    <xf numFmtId="0" fontId="20" fillId="25" borderId="0" xfId="35" applyFont="1" applyFill="1"/>
    <xf numFmtId="0" fontId="24" fillId="25" borderId="0" xfId="0" applyFont="1" applyFill="1"/>
    <xf numFmtId="0" fontId="20" fillId="25" borderId="0" xfId="35" applyFont="1" applyFill="1" applyAlignment="1">
      <alignment horizontal="right"/>
    </xf>
    <xf numFmtId="0" fontId="22" fillId="25" borderId="11" xfId="35" applyFont="1" applyFill="1" applyBorder="1"/>
    <xf numFmtId="0" fontId="20" fillId="25" borderId="11" xfId="35" applyFont="1" applyFill="1" applyBorder="1" applyAlignment="1">
      <alignment horizontal="left"/>
    </xf>
    <xf numFmtId="0" fontId="19" fillId="25" borderId="12" xfId="35" applyFont="1" applyFill="1" applyBorder="1" applyAlignment="1">
      <alignment horizontal="center" vertical="center"/>
    </xf>
    <xf numFmtId="0" fontId="22" fillId="25" borderId="12" xfId="35" applyFont="1" applyFill="1" applyBorder="1" applyAlignment="1">
      <alignment horizontal="center" vertical="center"/>
    </xf>
    <xf numFmtId="0" fontId="19" fillId="25" borderId="12" xfId="35" applyFont="1" applyFill="1" applyBorder="1" applyAlignment="1">
      <alignment horizontal="center" vertical="center" wrapText="1"/>
    </xf>
    <xf numFmtId="0" fontId="19" fillId="25" borderId="14" xfId="35" applyFont="1" applyFill="1" applyBorder="1" applyAlignment="1">
      <alignment horizontal="center" vertical="center" wrapText="1"/>
    </xf>
    <xf numFmtId="0" fontId="19" fillId="25" borderId="14" xfId="35" applyFont="1" applyFill="1" applyBorder="1" applyAlignment="1">
      <alignment horizontal="center" vertical="center"/>
    </xf>
    <xf numFmtId="0" fontId="19" fillId="25" borderId="13" xfId="35" applyFont="1" applyFill="1" applyBorder="1" applyAlignment="1">
      <alignment horizontal="right"/>
    </xf>
    <xf numFmtId="0" fontId="19" fillId="25" borderId="15" xfId="35" applyFont="1" applyFill="1" applyBorder="1" applyAlignment="1">
      <alignment horizontal="center" vertical="center"/>
    </xf>
    <xf numFmtId="0" fontId="19" fillId="25" borderId="15" xfId="35" applyFont="1" applyFill="1" applyBorder="1" applyAlignment="1">
      <alignment horizontal="center" vertical="center" wrapText="1"/>
    </xf>
    <xf numFmtId="0" fontId="19" fillId="25" borderId="16" xfId="35" applyFont="1" applyFill="1" applyBorder="1" applyAlignment="1">
      <alignment horizontal="center"/>
    </xf>
    <xf numFmtId="1" fontId="19" fillId="25" borderId="16" xfId="35" applyNumberFormat="1" applyFont="1" applyFill="1" applyBorder="1" applyAlignment="1">
      <alignment horizontal="center"/>
    </xf>
    <xf numFmtId="0" fontId="19" fillId="25" borderId="15" xfId="35" applyFont="1" applyFill="1" applyBorder="1" applyAlignment="1">
      <alignment horizontal="center"/>
    </xf>
    <xf numFmtId="0" fontId="19" fillId="25" borderId="15" xfId="35" applyFont="1" applyFill="1" applyBorder="1" applyAlignment="1">
      <alignment horizontal="left" wrapText="1"/>
    </xf>
    <xf numFmtId="0" fontId="19" fillId="25" borderId="15" xfId="35" applyFont="1" applyFill="1" applyBorder="1" applyAlignment="1" applyProtection="1">
      <alignment horizontal="left" wrapText="1"/>
      <protection locked="0"/>
    </xf>
    <xf numFmtId="0" fontId="19" fillId="25" borderId="15" xfId="35" applyFont="1" applyFill="1" applyBorder="1" applyAlignment="1">
      <alignment horizontal="center" wrapText="1"/>
    </xf>
    <xf numFmtId="0" fontId="19" fillId="25" borderId="13" xfId="35" applyFont="1" applyFill="1" applyBorder="1" applyAlignment="1">
      <alignment horizontal="left" wrapText="1"/>
    </xf>
    <xf numFmtId="0" fontId="19" fillId="25" borderId="13" xfId="35" applyFont="1" applyFill="1" applyBorder="1" applyAlignment="1" applyProtection="1">
      <alignment horizontal="left" wrapText="1"/>
      <protection locked="0"/>
    </xf>
    <xf numFmtId="0" fontId="19" fillId="25" borderId="13" xfId="35" applyFont="1" applyFill="1" applyBorder="1" applyAlignment="1">
      <alignment horizontal="center" wrapText="1"/>
    </xf>
    <xf numFmtId="0" fontId="20" fillId="25" borderId="0" xfId="35" applyFont="1" applyFill="1" applyAlignment="1">
      <alignment horizontal="left"/>
    </xf>
    <xf numFmtId="0" fontId="22" fillId="25" borderId="10" xfId="35" applyFont="1" applyFill="1" applyBorder="1"/>
    <xf numFmtId="0" fontId="22" fillId="25" borderId="13" xfId="35" applyFont="1" applyFill="1" applyBorder="1"/>
    <xf numFmtId="0" fontId="24" fillId="0" borderId="13" xfId="0" applyFont="1" applyBorder="1" applyAlignment="1">
      <alignment horizontal="center" vertical="center"/>
    </xf>
    <xf numFmtId="0" fontId="25" fillId="0" borderId="0" xfId="0" applyFont="1"/>
    <xf numFmtId="0" fontId="0" fillId="25" borderId="0" xfId="0" applyFill="1"/>
    <xf numFmtId="0" fontId="19" fillId="25" borderId="0" xfId="35" applyFont="1" applyFill="1" applyAlignment="1">
      <alignment horizontal="center"/>
    </xf>
    <xf numFmtId="0" fontId="19" fillId="25" borderId="11" xfId="35" applyFont="1" applyFill="1" applyBorder="1"/>
    <xf numFmtId="2" fontId="19" fillId="25" borderId="11" xfId="35" applyNumberFormat="1" applyFont="1" applyFill="1" applyBorder="1"/>
    <xf numFmtId="0" fontId="24" fillId="25" borderId="13" xfId="0" applyFont="1" applyFill="1" applyBorder="1" applyAlignment="1">
      <alignment horizontal="center"/>
    </xf>
    <xf numFmtId="0" fontId="24" fillId="25" borderId="13" xfId="0" applyFont="1" applyFill="1" applyBorder="1"/>
    <xf numFmtId="0" fontId="24" fillId="25" borderId="13" xfId="0" applyFont="1" applyFill="1" applyBorder="1" applyAlignment="1">
      <alignment horizontal="left"/>
    </xf>
    <xf numFmtId="0" fontId="19" fillId="26" borderId="15" xfId="35" applyFont="1" applyFill="1" applyBorder="1" applyAlignment="1">
      <alignment horizontal="center"/>
    </xf>
    <xf numFmtId="0" fontId="19" fillId="26" borderId="13" xfId="35" applyFont="1" applyFill="1" applyBorder="1" applyAlignment="1">
      <alignment horizontal="left" wrapText="1"/>
    </xf>
    <xf numFmtId="0" fontId="19" fillId="26" borderId="13" xfId="35" applyFont="1" applyFill="1" applyBorder="1" applyAlignment="1" applyProtection="1">
      <alignment horizontal="left" wrapText="1"/>
      <protection locked="0"/>
    </xf>
    <xf numFmtId="0" fontId="19" fillId="26" borderId="13" xfId="35" applyFont="1" applyFill="1" applyBorder="1" applyAlignment="1">
      <alignment horizontal="center" vertical="center" wrapText="1"/>
    </xf>
    <xf numFmtId="0" fontId="19" fillId="26" borderId="15" xfId="35" applyFont="1" applyFill="1" applyBorder="1" applyAlignment="1">
      <alignment horizontal="center" vertical="center"/>
    </xf>
    <xf numFmtId="0" fontId="27" fillId="0" borderId="0" xfId="0" applyFont="1"/>
    <xf numFmtId="0" fontId="27" fillId="27" borderId="17" xfId="35" applyFont="1" applyFill="1" applyBorder="1" applyAlignment="1">
      <alignment horizontal="center" vertical="center"/>
    </xf>
    <xf numFmtId="0" fontId="27" fillId="27" borderId="15" xfId="35" applyFont="1" applyFill="1" applyBorder="1" applyAlignment="1">
      <alignment horizontal="center" vertical="center"/>
    </xf>
    <xf numFmtId="0" fontId="27" fillId="27" borderId="26" xfId="35" applyFont="1" applyFill="1" applyBorder="1" applyAlignment="1">
      <alignment horizontal="center" vertical="center" wrapText="1"/>
    </xf>
    <xf numFmtId="0" fontId="27" fillId="27" borderId="13" xfId="35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27" borderId="21" xfId="35" applyFont="1" applyFill="1" applyBorder="1" applyAlignment="1">
      <alignment horizontal="center" vertical="center"/>
    </xf>
    <xf numFmtId="0" fontId="27" fillId="27" borderId="13" xfId="35" applyFont="1" applyFill="1" applyBorder="1" applyAlignment="1">
      <alignment horizontal="center" vertical="center"/>
    </xf>
    <xf numFmtId="0" fontId="27" fillId="26" borderId="0" xfId="0" applyFont="1" applyFill="1"/>
    <xf numFmtId="0" fontId="27" fillId="27" borderId="18" xfId="35" applyFont="1" applyFill="1" applyBorder="1" applyAlignment="1">
      <alignment horizontal="center" vertical="center" wrapText="1"/>
    </xf>
    <xf numFmtId="0" fontId="27" fillId="27" borderId="15" xfId="35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right"/>
    </xf>
    <xf numFmtId="0" fontId="28" fillId="0" borderId="0" xfId="35" applyFont="1" applyAlignment="1">
      <alignment vertical="center" wrapText="1"/>
    </xf>
    <xf numFmtId="4" fontId="27" fillId="0" borderId="0" xfId="0" applyNumberFormat="1" applyFont="1" applyAlignment="1">
      <alignment horizontal="right"/>
    </xf>
    <xf numFmtId="0" fontId="27" fillId="0" borderId="13" xfId="35" applyFont="1" applyBorder="1" applyAlignment="1">
      <alignment horizontal="center" vertical="center" wrapText="1"/>
    </xf>
    <xf numFmtId="0" fontId="27" fillId="0" borderId="13" xfId="35" applyFont="1" applyBorder="1" applyAlignment="1">
      <alignment horizontal="left" wrapText="1"/>
    </xf>
    <xf numFmtId="0" fontId="27" fillId="0" borderId="13" xfId="0" applyFont="1" applyBorder="1"/>
    <xf numFmtId="0" fontId="27" fillId="0" borderId="29" xfId="0" applyFont="1" applyBorder="1" applyAlignment="1">
      <alignment horizontal="center"/>
    </xf>
    <xf numFmtId="4" fontId="27" fillId="0" borderId="29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right" vertical="center"/>
    </xf>
    <xf numFmtId="0" fontId="27" fillId="0" borderId="0" xfId="35" applyFont="1" applyAlignment="1">
      <alignment horizontal="center" vertical="center"/>
    </xf>
    <xf numFmtId="0" fontId="26" fillId="0" borderId="0" xfId="35" applyFont="1" applyAlignment="1">
      <alignment horizontal="center" vertical="center" wrapText="1"/>
    </xf>
    <xf numFmtId="0" fontId="27" fillId="0" borderId="36" xfId="0" applyFont="1" applyBorder="1"/>
    <xf numFmtId="0" fontId="27" fillId="0" borderId="13" xfId="35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0" xfId="35" applyFont="1" applyBorder="1" applyAlignment="1">
      <alignment horizontal="left" wrapText="1"/>
    </xf>
    <xf numFmtId="0" fontId="27" fillId="0" borderId="0" xfId="35" applyFont="1" applyAlignment="1">
      <alignment horizontal="left" wrapText="1"/>
    </xf>
    <xf numFmtId="4" fontId="27" fillId="0" borderId="0" xfId="35" applyNumberFormat="1" applyFont="1" applyAlignment="1">
      <alignment horizontal="right" vertical="center"/>
    </xf>
    <xf numFmtId="0" fontId="27" fillId="0" borderId="13" xfId="35" applyFont="1" applyBorder="1" applyAlignment="1">
      <alignment vertical="center" wrapText="1"/>
    </xf>
    <xf numFmtId="0" fontId="27" fillId="0" borderId="13" xfId="35" applyFont="1" applyBorder="1" applyAlignment="1">
      <alignment horizontal="left" vertical="center" wrapText="1"/>
    </xf>
    <xf numFmtId="4" fontId="27" fillId="0" borderId="29" xfId="0" applyNumberFormat="1" applyFont="1" applyBorder="1" applyAlignment="1">
      <alignment horizontal="right" vertical="center"/>
    </xf>
    <xf numFmtId="0" fontId="27" fillId="0" borderId="20" xfId="35" applyFont="1" applyBorder="1" applyAlignment="1">
      <alignment wrapText="1"/>
    </xf>
    <xf numFmtId="0" fontId="27" fillId="0" borderId="20" xfId="0" applyFont="1" applyBorder="1" applyAlignment="1">
      <alignment vertical="center"/>
    </xf>
    <xf numFmtId="0" fontId="26" fillId="0" borderId="0" xfId="35" applyFont="1" applyAlignment="1">
      <alignment horizontal="left"/>
    </xf>
    <xf numFmtId="0" fontId="27" fillId="0" borderId="0" xfId="35" applyFont="1" applyAlignment="1">
      <alignment horizontal="left"/>
    </xf>
    <xf numFmtId="0" fontId="27" fillId="0" borderId="0" xfId="35" applyFont="1"/>
    <xf numFmtId="0" fontId="26" fillId="26" borderId="0" xfId="35" applyFont="1" applyFill="1" applyAlignment="1">
      <alignment horizontal="left"/>
    </xf>
    <xf numFmtId="0" fontId="27" fillId="26" borderId="0" xfId="35" applyFont="1" applyFill="1" applyAlignment="1">
      <alignment horizontal="left" wrapText="1"/>
    </xf>
    <xf numFmtId="0" fontId="27" fillId="26" borderId="0" xfId="35" applyFont="1" applyFill="1" applyAlignment="1">
      <alignment horizontal="left"/>
    </xf>
    <xf numFmtId="0" fontId="27" fillId="26" borderId="0" xfId="35" applyFont="1" applyFill="1"/>
    <xf numFmtId="4" fontId="30" fillId="27" borderId="13" xfId="0" applyNumberFormat="1" applyFont="1" applyFill="1" applyBorder="1"/>
    <xf numFmtId="0" fontId="26" fillId="27" borderId="27" xfId="0" applyFont="1" applyFill="1" applyBorder="1" applyAlignment="1">
      <alignment horizontal="center" vertical="center"/>
    </xf>
    <xf numFmtId="4" fontId="29" fillId="27" borderId="33" xfId="0" applyNumberFormat="1" applyFont="1" applyFill="1" applyBorder="1" applyAlignment="1">
      <alignment horizontal="right" vertical="center"/>
    </xf>
    <xf numFmtId="4" fontId="29" fillId="27" borderId="34" xfId="0" applyNumberFormat="1" applyFont="1" applyFill="1" applyBorder="1" applyAlignment="1">
      <alignment horizontal="right" vertical="center"/>
    </xf>
    <xf numFmtId="0" fontId="26" fillId="27" borderId="37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/>
    </xf>
    <xf numFmtId="4" fontId="29" fillId="27" borderId="42" xfId="0" applyNumberFormat="1" applyFont="1" applyFill="1" applyBorder="1" applyAlignment="1">
      <alignment horizontal="right" vertical="center"/>
    </xf>
    <xf numFmtId="0" fontId="26" fillId="27" borderId="33" xfId="0" applyFont="1" applyFill="1" applyBorder="1" applyAlignment="1">
      <alignment horizontal="center" vertical="center"/>
    </xf>
    <xf numFmtId="0" fontId="26" fillId="0" borderId="29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31" fillId="0" borderId="0" xfId="35" applyFont="1" applyAlignment="1">
      <alignment horizontal="left"/>
    </xf>
    <xf numFmtId="0" fontId="27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/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wrapText="1"/>
    </xf>
    <xf numFmtId="0" fontId="31" fillId="0" borderId="0" xfId="0" applyFont="1"/>
    <xf numFmtId="0" fontId="30" fillId="26" borderId="12" xfId="35" applyFont="1" applyFill="1" applyBorder="1" applyAlignment="1" applyProtection="1">
      <alignment horizontal="left" vertical="center" wrapText="1"/>
      <protection locked="0"/>
    </xf>
    <xf numFmtId="0" fontId="30" fillId="26" borderId="13" xfId="35" applyFont="1" applyFill="1" applyBorder="1" applyAlignment="1" applyProtection="1">
      <alignment horizontal="left" vertical="center" wrapText="1"/>
      <protection locked="0"/>
    </xf>
    <xf numFmtId="0" fontId="30" fillId="26" borderId="20" xfId="0" applyFont="1" applyFill="1" applyBorder="1" applyAlignment="1" applyProtection="1">
      <alignment wrapText="1"/>
      <protection locked="0"/>
    </xf>
    <xf numFmtId="0" fontId="30" fillId="27" borderId="13" xfId="35" applyFont="1" applyFill="1" applyBorder="1" applyAlignment="1">
      <alignment horizontal="left" vertical="center" wrapText="1"/>
    </xf>
    <xf numFmtId="0" fontId="27" fillId="27" borderId="22" xfId="0" applyFont="1" applyFill="1" applyBorder="1" applyAlignment="1">
      <alignment horizontal="center" vertical="center"/>
    </xf>
    <xf numFmtId="0" fontId="30" fillId="27" borderId="20" xfId="0" applyFont="1" applyFill="1" applyBorder="1" applyAlignment="1">
      <alignment wrapText="1"/>
    </xf>
    <xf numFmtId="0" fontId="27" fillId="27" borderId="12" xfId="35" applyFont="1" applyFill="1" applyBorder="1" applyAlignment="1">
      <alignment horizontal="center" vertical="center"/>
    </xf>
    <xf numFmtId="0" fontId="27" fillId="27" borderId="20" xfId="0" applyFont="1" applyFill="1" applyBorder="1" applyAlignment="1">
      <alignment horizontal="center" vertical="center"/>
    </xf>
    <xf numFmtId="4" fontId="30" fillId="0" borderId="13" xfId="0" applyNumberFormat="1" applyFont="1" applyBorder="1" applyAlignment="1" applyProtection="1">
      <alignment vertical="center"/>
      <protection locked="0"/>
    </xf>
    <xf numFmtId="9" fontId="30" fillId="0" borderId="13" xfId="0" applyNumberFormat="1" applyFont="1" applyBorder="1" applyAlignment="1" applyProtection="1">
      <alignment horizontal="center" vertical="center"/>
      <protection locked="0"/>
    </xf>
    <xf numFmtId="4" fontId="30" fillId="27" borderId="13" xfId="0" applyNumberFormat="1" applyFont="1" applyFill="1" applyBorder="1" applyAlignment="1">
      <alignment vertical="center"/>
    </xf>
    <xf numFmtId="4" fontId="30" fillId="27" borderId="18" xfId="0" applyNumberFormat="1" applyFont="1" applyFill="1" applyBorder="1" applyAlignment="1">
      <alignment horizontal="right" vertical="center"/>
    </xf>
    <xf numFmtId="4" fontId="30" fillId="27" borderId="12" xfId="0" applyNumberFormat="1" applyFont="1" applyFill="1" applyBorder="1" applyAlignment="1">
      <alignment vertical="center"/>
    </xf>
    <xf numFmtId="4" fontId="30" fillId="27" borderId="43" xfId="0" applyNumberFormat="1" applyFont="1" applyFill="1" applyBorder="1" applyAlignment="1">
      <alignment horizontal="right" vertical="center"/>
    </xf>
    <xf numFmtId="0" fontId="26" fillId="0" borderId="39" xfId="0" applyFont="1" applyBorder="1" applyAlignment="1">
      <alignment horizontal="center"/>
    </xf>
    <xf numFmtId="0" fontId="27" fillId="0" borderId="15" xfId="35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top"/>
    </xf>
    <xf numFmtId="4" fontId="27" fillId="0" borderId="0" xfId="0" applyNumberFormat="1" applyFont="1"/>
    <xf numFmtId="4" fontId="27" fillId="0" borderId="41" xfId="0" applyNumberFormat="1" applyFont="1" applyBorder="1" applyProtection="1">
      <protection locked="0"/>
    </xf>
    <xf numFmtId="0" fontId="26" fillId="0" borderId="0" xfId="0" applyFont="1"/>
    <xf numFmtId="0" fontId="31" fillId="0" borderId="0" xfId="35" applyFont="1"/>
    <xf numFmtId="0" fontId="27" fillId="27" borderId="15" xfId="35" applyFont="1" applyFill="1" applyBorder="1" applyAlignment="1">
      <alignment horizontal="left" wrapText="1"/>
    </xf>
    <xf numFmtId="0" fontId="27" fillId="27" borderId="13" xfId="35" applyFont="1" applyFill="1" applyBorder="1" applyAlignment="1">
      <alignment horizontal="left" wrapText="1"/>
    </xf>
    <xf numFmtId="0" fontId="27" fillId="27" borderId="13" xfId="0" applyFont="1" applyFill="1" applyBorder="1"/>
    <xf numFmtId="0" fontId="27" fillId="27" borderId="20" xfId="0" applyFont="1" applyFill="1" applyBorder="1"/>
    <xf numFmtId="4" fontId="29" fillId="27" borderId="44" xfId="0" applyNumberFormat="1" applyFont="1" applyFill="1" applyBorder="1" applyAlignment="1">
      <alignment horizontal="right" vertical="center"/>
    </xf>
    <xf numFmtId="4" fontId="30" fillId="27" borderId="18" xfId="0" applyNumberFormat="1" applyFont="1" applyFill="1" applyBorder="1" applyAlignment="1">
      <alignment horizontal="right"/>
    </xf>
    <xf numFmtId="0" fontId="26" fillId="27" borderId="39" xfId="0" applyFont="1" applyFill="1" applyBorder="1" applyAlignment="1">
      <alignment horizontal="center" vertical="center"/>
    </xf>
    <xf numFmtId="0" fontId="26" fillId="0" borderId="29" xfId="0" applyFont="1" applyBorder="1" applyAlignment="1">
      <alignment vertical="top"/>
    </xf>
    <xf numFmtId="0" fontId="26" fillId="26" borderId="0" xfId="0" applyFont="1" applyFill="1" applyAlignment="1">
      <alignment vertical="top" wrapText="1"/>
    </xf>
    <xf numFmtId="0" fontId="26" fillId="26" borderId="0" xfId="0" applyFont="1" applyFill="1" applyAlignment="1">
      <alignment vertical="top"/>
    </xf>
    <xf numFmtId="0" fontId="27" fillId="0" borderId="0" xfId="0" applyFont="1" applyProtection="1">
      <protection locked="0"/>
    </xf>
    <xf numFmtId="0" fontId="27" fillId="0" borderId="13" xfId="35" applyFont="1" applyBorder="1" applyAlignment="1" applyProtection="1">
      <alignment horizontal="left" wrapText="1"/>
      <protection locked="0"/>
    </xf>
    <xf numFmtId="0" fontId="27" fillId="0" borderId="13" xfId="0" applyFont="1" applyBorder="1" applyProtection="1">
      <protection locked="0"/>
    </xf>
    <xf numFmtId="0" fontId="27" fillId="0" borderId="15" xfId="35" applyFont="1" applyBorder="1" applyAlignment="1" applyProtection="1">
      <alignment horizontal="left" wrapText="1"/>
      <protection locked="0"/>
    </xf>
    <xf numFmtId="0" fontId="27" fillId="0" borderId="20" xfId="0" applyFont="1" applyBorder="1" applyProtection="1">
      <protection locked="0"/>
    </xf>
    <xf numFmtId="4" fontId="30" fillId="0" borderId="13" xfId="0" applyNumberFormat="1" applyFont="1" applyBorder="1" applyProtection="1">
      <protection locked="0"/>
    </xf>
    <xf numFmtId="9" fontId="30" fillId="0" borderId="13" xfId="0" applyNumberFormat="1" applyFont="1" applyBorder="1" applyAlignment="1" applyProtection="1">
      <alignment horizontal="center"/>
      <protection locked="0"/>
    </xf>
    <xf numFmtId="4" fontId="26" fillId="0" borderId="34" xfId="0" applyNumberFormat="1" applyFont="1" applyBorder="1" applyAlignment="1" applyProtection="1">
      <alignment horizontal="right"/>
      <protection locked="0"/>
    </xf>
    <xf numFmtId="0" fontId="27" fillId="0" borderId="36" xfId="0" applyFont="1" applyBorder="1" applyProtection="1">
      <protection locked="0"/>
    </xf>
    <xf numFmtId="0" fontId="27" fillId="0" borderId="13" xfId="35" applyFont="1" applyBorder="1" applyAlignment="1" applyProtection="1">
      <alignment wrapText="1"/>
      <protection locked="0"/>
    </xf>
    <xf numFmtId="0" fontId="27" fillId="0" borderId="20" xfId="0" applyFont="1" applyBorder="1" applyAlignment="1" applyProtection="1">
      <alignment wrapText="1"/>
      <protection locked="0"/>
    </xf>
    <xf numFmtId="4" fontId="30" fillId="0" borderId="20" xfId="0" applyNumberFormat="1" applyFont="1" applyBorder="1" applyProtection="1">
      <protection locked="0"/>
    </xf>
    <xf numFmtId="0" fontId="27" fillId="0" borderId="20" xfId="35" applyFont="1" applyBorder="1" applyAlignment="1" applyProtection="1">
      <alignment horizontal="left" wrapText="1"/>
      <protection locked="0"/>
    </xf>
    <xf numFmtId="0" fontId="30" fillId="27" borderId="21" xfId="35" applyFont="1" applyFill="1" applyBorder="1" applyAlignment="1">
      <alignment horizontal="center" vertical="center"/>
    </xf>
    <xf numFmtId="0" fontId="30" fillId="27" borderId="13" xfId="35" applyFont="1" applyFill="1" applyBorder="1" applyAlignment="1">
      <alignment vertical="center" wrapText="1"/>
    </xf>
    <xf numFmtId="0" fontId="30" fillId="27" borderId="13" xfId="35" applyFont="1" applyFill="1" applyBorder="1" applyAlignment="1">
      <alignment horizontal="center" vertical="center"/>
    </xf>
    <xf numFmtId="0" fontId="30" fillId="27" borderId="13" xfId="0" applyFont="1" applyFill="1" applyBorder="1" applyAlignment="1" applyProtection="1">
      <alignment horizontal="center" vertical="center"/>
      <protection locked="0"/>
    </xf>
    <xf numFmtId="0" fontId="30" fillId="27" borderId="13" xfId="35" applyFont="1" applyFill="1" applyBorder="1" applyAlignment="1" applyProtection="1">
      <alignment horizontal="center" vertical="center"/>
      <protection locked="0"/>
    </xf>
    <xf numFmtId="0" fontId="30" fillId="27" borderId="20" xfId="0" applyFont="1" applyFill="1" applyBorder="1" applyAlignment="1">
      <alignment horizontal="center" vertical="center"/>
    </xf>
    <xf numFmtId="0" fontId="27" fillId="0" borderId="13" xfId="35" applyFont="1" applyBorder="1" applyAlignment="1" applyProtection="1">
      <alignment vertical="center" wrapText="1"/>
      <protection locked="0"/>
    </xf>
    <xf numFmtId="0" fontId="27" fillId="0" borderId="13" xfId="35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20" xfId="35" applyFont="1" applyBorder="1" applyAlignment="1" applyProtection="1">
      <alignment wrapText="1"/>
      <protection locked="0"/>
    </xf>
    <xf numFmtId="0" fontId="35" fillId="27" borderId="23" xfId="0" applyFont="1" applyFill="1" applyBorder="1" applyAlignment="1">
      <alignment horizontal="center" vertical="center"/>
    </xf>
    <xf numFmtId="0" fontId="35" fillId="27" borderId="24" xfId="0" applyFont="1" applyFill="1" applyBorder="1" applyAlignment="1">
      <alignment horizontal="center" vertical="center"/>
    </xf>
    <xf numFmtId="0" fontId="35" fillId="27" borderId="24" xfId="0" applyFont="1" applyFill="1" applyBorder="1" applyAlignment="1">
      <alignment horizontal="center" vertical="center" wrapText="1"/>
    </xf>
    <xf numFmtId="1" fontId="35" fillId="27" borderId="24" xfId="0" applyNumberFormat="1" applyFont="1" applyFill="1" applyBorder="1" applyAlignment="1">
      <alignment horizontal="center" vertical="center" wrapText="1"/>
    </xf>
    <xf numFmtId="0" fontId="35" fillId="27" borderId="21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21" xfId="35" applyFont="1" applyFill="1" applyBorder="1" applyAlignment="1">
      <alignment horizontal="center" vertical="center"/>
    </xf>
    <xf numFmtId="0" fontId="35" fillId="27" borderId="13" xfId="35" applyFont="1" applyFill="1" applyBorder="1" applyAlignment="1">
      <alignment horizontal="center" vertical="center"/>
    </xf>
    <xf numFmtId="0" fontId="35" fillId="27" borderId="13" xfId="35" applyFont="1" applyFill="1" applyBorder="1" applyAlignment="1">
      <alignment horizontal="center" vertical="center" wrapText="1"/>
    </xf>
    <xf numFmtId="0" fontId="35" fillId="27" borderId="18" xfId="0" applyFont="1" applyFill="1" applyBorder="1" applyAlignment="1">
      <alignment horizontal="center" wrapText="1"/>
    </xf>
    <xf numFmtId="0" fontId="35" fillId="27" borderId="13" xfId="0" applyFont="1" applyFill="1" applyBorder="1" applyAlignment="1">
      <alignment vertical="center"/>
    </xf>
    <xf numFmtId="0" fontId="35" fillId="27" borderId="35" xfId="0" applyFont="1" applyFill="1" applyBorder="1" applyAlignment="1">
      <alignment horizontal="center" vertical="center"/>
    </xf>
    <xf numFmtId="0" fontId="35" fillId="27" borderId="10" xfId="35" applyFont="1" applyFill="1" applyBorder="1" applyAlignment="1">
      <alignment horizontal="center" vertical="center" wrapText="1"/>
    </xf>
    <xf numFmtId="0" fontId="35" fillId="27" borderId="31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38" xfId="0" applyFont="1" applyFill="1" applyBorder="1" applyAlignment="1">
      <alignment horizontal="center" vertical="center"/>
    </xf>
    <xf numFmtId="0" fontId="35" fillId="27" borderId="15" xfId="35" applyFont="1" applyFill="1" applyBorder="1" applyAlignment="1">
      <alignment horizontal="center" vertical="center"/>
    </xf>
    <xf numFmtId="0" fontId="35" fillId="27" borderId="26" xfId="35" applyFont="1" applyFill="1" applyBorder="1" applyAlignment="1">
      <alignment horizontal="center" vertical="center" wrapText="1"/>
    </xf>
    <xf numFmtId="0" fontId="35" fillId="27" borderId="15" xfId="35" applyFont="1" applyFill="1" applyBorder="1" applyAlignment="1">
      <alignment horizontal="center" vertical="center" wrapText="1"/>
    </xf>
    <xf numFmtId="0" fontId="36" fillId="27" borderId="15" xfId="35" applyFont="1" applyFill="1" applyBorder="1" applyAlignment="1">
      <alignment horizontal="center" vertical="center" wrapText="1"/>
    </xf>
    <xf numFmtId="0" fontId="36" fillId="27" borderId="13" xfId="35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27" borderId="17" xfId="0" applyFont="1" applyFill="1" applyBorder="1"/>
    <xf numFmtId="0" fontId="35" fillId="27" borderId="35" xfId="0" applyFont="1" applyFill="1" applyBorder="1"/>
    <xf numFmtId="0" fontId="35" fillId="27" borderId="45" xfId="0" applyFont="1" applyFill="1" applyBorder="1" applyAlignment="1">
      <alignment horizontal="center" vertical="center"/>
    </xf>
    <xf numFmtId="0" fontId="35" fillId="27" borderId="23" xfId="35" applyFont="1" applyFill="1" applyBorder="1" applyAlignment="1">
      <alignment horizontal="center" vertical="center"/>
    </xf>
    <xf numFmtId="0" fontId="35" fillId="27" borderId="24" xfId="35" applyFont="1" applyFill="1" applyBorder="1" applyAlignment="1">
      <alignment horizontal="center" vertical="center"/>
    </xf>
    <xf numFmtId="0" fontId="35" fillId="27" borderId="24" xfId="35" applyFont="1" applyFill="1" applyBorder="1" applyAlignment="1">
      <alignment horizontal="center" vertical="center" wrapText="1"/>
    </xf>
    <xf numFmtId="0" fontId="35" fillId="27" borderId="25" xfId="0" applyFont="1" applyFill="1" applyBorder="1" applyAlignment="1">
      <alignment horizontal="center" wrapText="1"/>
    </xf>
    <xf numFmtId="0" fontId="27" fillId="27" borderId="22" xfId="35" applyFont="1" applyFill="1" applyBorder="1" applyAlignment="1">
      <alignment horizontal="center" vertical="center"/>
    </xf>
    <xf numFmtId="0" fontId="30" fillId="27" borderId="13" xfId="35" applyFont="1" applyFill="1" applyBorder="1" applyAlignment="1">
      <alignment wrapText="1"/>
    </xf>
    <xf numFmtId="0" fontId="30" fillId="27" borderId="20" xfId="35" applyFont="1" applyFill="1" applyBorder="1" applyAlignment="1">
      <alignment wrapText="1"/>
    </xf>
    <xf numFmtId="0" fontId="30" fillId="27" borderId="13" xfId="35" applyFont="1" applyFill="1" applyBorder="1" applyAlignment="1">
      <alignment horizontal="center"/>
    </xf>
    <xf numFmtId="0" fontId="30" fillId="27" borderId="20" xfId="35" applyFont="1" applyFill="1" applyBorder="1" applyAlignment="1">
      <alignment horizontal="center"/>
    </xf>
    <xf numFmtId="0" fontId="30" fillId="27" borderId="20" xfId="0" applyFont="1" applyFill="1" applyBorder="1" applyAlignment="1" applyProtection="1">
      <alignment horizontal="center" vertical="center"/>
      <protection locked="0"/>
    </xf>
    <xf numFmtId="0" fontId="30" fillId="27" borderId="21" xfId="35" applyFont="1" applyFill="1" applyBorder="1" applyAlignment="1">
      <alignment horizontal="center"/>
    </xf>
    <xf numFmtId="0" fontId="30" fillId="27" borderId="13" xfId="35" applyFont="1" applyFill="1" applyBorder="1" applyAlignment="1">
      <alignment horizontal="left" wrapText="1"/>
    </xf>
    <xf numFmtId="0" fontId="30" fillId="27" borderId="22" xfId="35" applyFont="1" applyFill="1" applyBorder="1" applyAlignment="1">
      <alignment horizontal="center"/>
    </xf>
    <xf numFmtId="0" fontId="30" fillId="27" borderId="20" xfId="35" applyFont="1" applyFill="1" applyBorder="1" applyAlignment="1">
      <alignment horizontal="left" wrapText="1"/>
    </xf>
    <xf numFmtId="0" fontId="30" fillId="27" borderId="13" xfId="35" applyFont="1" applyFill="1" applyBorder="1" applyAlignment="1">
      <alignment horizontal="center" vertical="center" wrapText="1"/>
    </xf>
    <xf numFmtId="0" fontId="30" fillId="27" borderId="15" xfId="0" applyFont="1" applyFill="1" applyBorder="1" applyAlignment="1">
      <alignment horizontal="center" vertical="center"/>
    </xf>
    <xf numFmtId="0" fontId="30" fillId="27" borderId="13" xfId="0" applyFont="1" applyFill="1" applyBorder="1" applyAlignment="1">
      <alignment horizontal="center" vertical="center"/>
    </xf>
    <xf numFmtId="0" fontId="30" fillId="27" borderId="15" xfId="0" applyFont="1" applyFill="1" applyBorder="1" applyAlignment="1" applyProtection="1">
      <alignment horizontal="center" vertical="center"/>
      <protection locked="0"/>
    </xf>
    <xf numFmtId="0" fontId="30" fillId="27" borderId="20" xfId="35" applyFont="1" applyFill="1" applyBorder="1" applyAlignment="1">
      <alignment horizontal="center" vertical="center" wrapText="1"/>
    </xf>
    <xf numFmtId="0" fontId="30" fillId="27" borderId="36" xfId="0" applyFont="1" applyFill="1" applyBorder="1" applyAlignment="1" applyProtection="1">
      <alignment horizontal="center" vertical="center"/>
      <protection locked="0"/>
    </xf>
    <xf numFmtId="0" fontId="30" fillId="27" borderId="13" xfId="0" applyFont="1" applyFill="1" applyBorder="1" applyAlignment="1">
      <alignment horizontal="center"/>
    </xf>
    <xf numFmtId="0" fontId="30" fillId="27" borderId="20" xfId="0" applyFont="1" applyFill="1" applyBorder="1" applyAlignment="1">
      <alignment horizontal="center"/>
    </xf>
    <xf numFmtId="0" fontId="30" fillId="27" borderId="22" xfId="0" applyFont="1" applyFill="1" applyBorder="1" applyAlignment="1">
      <alignment horizontal="center"/>
    </xf>
    <xf numFmtId="0" fontId="30" fillId="27" borderId="12" xfId="0" applyFont="1" applyFill="1" applyBorder="1" applyAlignment="1">
      <alignment horizontal="center"/>
    </xf>
    <xf numFmtId="0" fontId="30" fillId="27" borderId="13" xfId="0" applyFont="1" applyFill="1" applyBorder="1" applyAlignment="1" applyProtection="1">
      <alignment horizontal="center"/>
      <protection locked="0"/>
    </xf>
    <xf numFmtId="0" fontId="30" fillId="27" borderId="20" xfId="0" applyFont="1" applyFill="1" applyBorder="1" applyAlignment="1" applyProtection="1">
      <alignment horizontal="center"/>
      <protection locked="0"/>
    </xf>
    <xf numFmtId="0" fontId="30" fillId="27" borderId="21" xfId="0" applyFont="1" applyFill="1" applyBorder="1" applyAlignment="1">
      <alignment horizontal="center"/>
    </xf>
    <xf numFmtId="0" fontId="30" fillId="27" borderId="13" xfId="0" applyFont="1" applyFill="1" applyBorder="1"/>
    <xf numFmtId="0" fontId="30" fillId="27" borderId="19" xfId="0" applyFont="1" applyFill="1" applyBorder="1" applyAlignment="1">
      <alignment horizontal="center"/>
    </xf>
    <xf numFmtId="0" fontId="30" fillId="27" borderId="36" xfId="0" applyFont="1" applyFill="1" applyBorder="1"/>
    <xf numFmtId="0" fontId="30" fillId="27" borderId="13" xfId="35" applyFont="1" applyFill="1" applyBorder="1" applyAlignment="1">
      <alignment horizontal="center" wrapText="1"/>
    </xf>
    <xf numFmtId="0" fontId="30" fillId="27" borderId="36" xfId="0" applyFont="1" applyFill="1" applyBorder="1" applyAlignment="1">
      <alignment horizontal="center"/>
    </xf>
    <xf numFmtId="0" fontId="30" fillId="27" borderId="17" xfId="35" applyFont="1" applyFill="1" applyBorder="1" applyAlignment="1">
      <alignment horizontal="center"/>
    </xf>
    <xf numFmtId="0" fontId="30" fillId="27" borderId="15" xfId="35" applyFont="1" applyFill="1" applyBorder="1" applyAlignment="1">
      <alignment horizontal="left" wrapText="1"/>
    </xf>
    <xf numFmtId="0" fontId="30" fillId="27" borderId="19" xfId="35" applyFont="1" applyFill="1" applyBorder="1" applyAlignment="1">
      <alignment horizontal="center"/>
    </xf>
    <xf numFmtId="0" fontId="30" fillId="27" borderId="20" xfId="0" applyFont="1" applyFill="1" applyBorder="1"/>
    <xf numFmtId="0" fontId="30" fillId="27" borderId="15" xfId="35" applyFont="1" applyFill="1" applyBorder="1" applyAlignment="1">
      <alignment horizontal="center" wrapText="1"/>
    </xf>
    <xf numFmtId="0" fontId="27" fillId="27" borderId="39" xfId="0" applyFont="1" applyFill="1" applyBorder="1"/>
    <xf numFmtId="0" fontId="27" fillId="27" borderId="40" xfId="0" applyFont="1" applyFill="1" applyBorder="1"/>
    <xf numFmtId="0" fontId="26" fillId="27" borderId="0" xfId="0" applyFont="1" applyFill="1" applyAlignment="1">
      <alignment wrapText="1"/>
    </xf>
    <xf numFmtId="0" fontId="26" fillId="27" borderId="0" xfId="0" applyFont="1" applyFill="1"/>
    <xf numFmtId="0" fontId="26" fillId="0" borderId="0" xfId="0" applyFont="1" applyAlignment="1">
      <alignment wrapText="1"/>
    </xf>
    <xf numFmtId="4" fontId="28" fillId="0" borderId="0" xfId="35" applyNumberFormat="1" applyFont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6" fillId="0" borderId="0" xfId="35" applyNumberFormat="1" applyFont="1" applyAlignment="1">
      <alignment horizontal="center" vertical="center" wrapText="1"/>
    </xf>
    <xf numFmtId="4" fontId="30" fillId="0" borderId="20" xfId="0" applyNumberFormat="1" applyFont="1" applyBorder="1" applyAlignment="1" applyProtection="1">
      <alignment vertical="center"/>
      <protection locked="0"/>
    </xf>
    <xf numFmtId="0" fontId="30" fillId="27" borderId="20" xfId="35" applyFont="1" applyFill="1" applyBorder="1" applyAlignment="1">
      <alignment horizontal="center" vertical="center"/>
    </xf>
    <xf numFmtId="2" fontId="27" fillId="0" borderId="0" xfId="0" applyNumberFormat="1" applyFont="1"/>
    <xf numFmtId="0" fontId="35" fillId="27" borderId="31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5" fillId="27" borderId="15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5" fillId="27" borderId="11" xfId="0" applyFont="1" applyFill="1" applyBorder="1" applyAlignment="1">
      <alignment horizontal="center" vertical="center" wrapText="1"/>
    </xf>
    <xf numFmtId="0" fontId="35" fillId="27" borderId="28" xfId="0" applyFont="1" applyFill="1" applyBorder="1" applyAlignment="1">
      <alignment horizontal="center" vertical="center" wrapText="1"/>
    </xf>
    <xf numFmtId="0" fontId="35" fillId="27" borderId="24" xfId="0" applyFont="1" applyFill="1" applyBorder="1" applyAlignment="1">
      <alignment horizontal="center" vertical="center" wrapText="1"/>
    </xf>
    <xf numFmtId="0" fontId="35" fillId="27" borderId="25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/>
    </xf>
    <xf numFmtId="0" fontId="35" fillId="27" borderId="18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5" fillId="27" borderId="10" xfId="0" applyFont="1" applyFill="1" applyBorder="1" applyAlignment="1">
      <alignment horizontal="center" vertical="center"/>
    </xf>
    <xf numFmtId="0" fontId="35" fillId="27" borderId="11" xfId="0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0" fontId="32" fillId="26" borderId="0" xfId="0" applyFont="1" applyFill="1" applyAlignment="1">
      <alignment horizontal="left" vertical="top" wrapText="1"/>
    </xf>
    <xf numFmtId="0" fontId="32" fillId="0" borderId="0" xfId="0" applyFont="1" applyAlignment="1">
      <alignment horizontal="left" wrapText="1"/>
    </xf>
    <xf numFmtId="0" fontId="26" fillId="27" borderId="32" xfId="0" applyFont="1" applyFill="1" applyBorder="1" applyAlignment="1">
      <alignment horizontal="center" wrapText="1"/>
    </xf>
    <xf numFmtId="0" fontId="26" fillId="27" borderId="30" xfId="0" applyFont="1" applyFill="1" applyBorder="1" applyAlignment="1">
      <alignment horizont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center" vertical="center" wrapText="1"/>
    </xf>
    <xf numFmtId="0" fontId="26" fillId="27" borderId="23" xfId="35" applyFont="1" applyFill="1" applyBorder="1" applyAlignment="1">
      <alignment horizontal="center" vertical="center"/>
    </xf>
    <xf numFmtId="0" fontId="26" fillId="27" borderId="21" xfId="35" applyFont="1" applyFill="1" applyBorder="1" applyAlignment="1">
      <alignment horizontal="center" vertical="center"/>
    </xf>
    <xf numFmtId="0" fontId="26" fillId="27" borderId="24" xfId="35" applyFont="1" applyFill="1" applyBorder="1" applyAlignment="1">
      <alignment horizontal="center" vertical="center" wrapText="1"/>
    </xf>
    <xf numFmtId="0" fontId="26" fillId="27" borderId="13" xfId="35" applyFont="1" applyFill="1" applyBorder="1" applyAlignment="1">
      <alignment horizontal="center" vertical="center" wrapText="1"/>
    </xf>
    <xf numFmtId="0" fontId="26" fillId="27" borderId="24" xfId="35" applyFont="1" applyFill="1" applyBorder="1" applyAlignment="1">
      <alignment horizontal="center" vertical="center"/>
    </xf>
    <xf numFmtId="0" fontId="26" fillId="27" borderId="13" xfId="35" applyFont="1" applyFill="1" applyBorder="1" applyAlignment="1">
      <alignment horizontal="center" vertical="center"/>
    </xf>
    <xf numFmtId="0" fontId="26" fillId="27" borderId="31" xfId="35" applyFont="1" applyFill="1" applyBorder="1" applyAlignment="1">
      <alignment horizontal="center" vertical="center" wrapText="1"/>
    </xf>
    <xf numFmtId="0" fontId="26" fillId="27" borderId="15" xfId="35" applyFont="1" applyFill="1" applyBorder="1" applyAlignment="1">
      <alignment horizontal="center" vertical="center" wrapText="1"/>
    </xf>
    <xf numFmtId="0" fontId="26" fillId="27" borderId="14" xfId="35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top" wrapText="1"/>
    </xf>
    <xf numFmtId="0" fontId="19" fillId="24" borderId="12" xfId="35" applyFont="1" applyFill="1" applyBorder="1" applyAlignment="1">
      <alignment horizontal="center" wrapText="1"/>
    </xf>
    <xf numFmtId="0" fontId="19" fillId="24" borderId="14" xfId="35" applyFont="1" applyFill="1" applyBorder="1" applyAlignment="1">
      <alignment horizontal="center" wrapText="1"/>
    </xf>
    <xf numFmtId="0" fontId="19" fillId="24" borderId="15" xfId="35" applyFont="1" applyFill="1" applyBorder="1" applyAlignment="1">
      <alignment horizontal="center" wrapText="1"/>
    </xf>
    <xf numFmtId="0" fontId="19" fillId="25" borderId="12" xfId="35" applyFont="1" applyFill="1" applyBorder="1" applyAlignment="1">
      <alignment horizontal="center" wrapText="1"/>
    </xf>
    <xf numFmtId="0" fontId="19" fillId="25" borderId="14" xfId="35" applyFont="1" applyFill="1" applyBorder="1" applyAlignment="1">
      <alignment horizontal="center" wrapText="1"/>
    </xf>
    <xf numFmtId="0" fontId="19" fillId="25" borderId="15" xfId="35" applyFont="1" applyFill="1" applyBorder="1" applyAlignment="1">
      <alignment horizontal="center" wrapText="1"/>
    </xf>
    <xf numFmtId="4" fontId="26" fillId="27" borderId="39" xfId="0" applyNumberFormat="1" applyFont="1" applyFill="1" applyBorder="1" applyAlignment="1">
      <alignment horizontal="right"/>
    </xf>
    <xf numFmtId="4" fontId="26" fillId="27" borderId="41" xfId="0" applyNumberFormat="1" applyFont="1" applyFill="1" applyBorder="1" applyAlignment="1">
      <alignment horizontal="right"/>
    </xf>
    <xf numFmtId="0" fontId="37" fillId="27" borderId="13" xfId="35" applyFont="1" applyFill="1" applyBorder="1" applyAlignment="1">
      <alignment vertical="center" wrapText="1"/>
    </xf>
    <xf numFmtId="0" fontId="37" fillId="27" borderId="13" xfId="35" applyFont="1" applyFill="1" applyBorder="1" applyAlignment="1">
      <alignment horizontal="left" vertical="center" wrapText="1"/>
    </xf>
    <xf numFmtId="0" fontId="37" fillId="27" borderId="20" xfId="0" applyFont="1" applyFill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27" fillId="27" borderId="0" xfId="0" applyFont="1" applyFill="1"/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y" xfId="42" builtinId="27" customBuiltin="1"/>
  </cellStyles>
  <dxfs count="30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zoomScale="98" zoomScaleNormal="98" workbookViewId="0">
      <selection activeCell="A132" sqref="A132"/>
    </sheetView>
  </sheetViews>
  <sheetFormatPr defaultColWidth="8.83203125" defaultRowHeight="12.75" x14ac:dyDescent="0.2"/>
  <cols>
    <col min="1" max="1" width="6" style="67" customWidth="1"/>
    <col min="2" max="2" width="36.1640625" style="67" customWidth="1"/>
    <col min="3" max="3" width="29.83203125" style="67" hidden="1" customWidth="1"/>
    <col min="4" max="4" width="24.5" style="67" customWidth="1"/>
    <col min="5" max="5" width="9" style="67" customWidth="1"/>
    <col min="6" max="6" width="10.33203125" style="67" bestFit="1" customWidth="1"/>
    <col min="7" max="7" width="9.5" style="67" customWidth="1"/>
    <col min="8" max="8" width="8.5" style="67" customWidth="1"/>
    <col min="9" max="9" width="14.83203125" style="67" customWidth="1"/>
    <col min="10" max="10" width="18.83203125" style="67" customWidth="1"/>
    <col min="11" max="11" width="10.83203125" style="67" customWidth="1"/>
    <col min="12" max="16384" width="8.83203125" style="67"/>
  </cols>
  <sheetData>
    <row r="1" spans="1:10" ht="16.5" customHeight="1" x14ac:dyDescent="0.25">
      <c r="A1" s="147" t="s">
        <v>141</v>
      </c>
      <c r="B1" s="148"/>
      <c r="C1" s="148" t="s">
        <v>131</v>
      </c>
      <c r="D1" s="148" t="s">
        <v>131</v>
      </c>
      <c r="E1" s="148"/>
      <c r="F1" s="105"/>
      <c r="G1" s="105"/>
      <c r="I1" s="121"/>
      <c r="J1" s="121" t="s">
        <v>137</v>
      </c>
    </row>
    <row r="2" spans="1:10" ht="13.5" customHeight="1" thickBot="1" x14ac:dyDescent="0.25"/>
    <row r="3" spans="1:10" ht="25.5" x14ac:dyDescent="0.2">
      <c r="A3" s="182"/>
      <c r="B3" s="183" t="s">
        <v>114</v>
      </c>
      <c r="C3" s="196"/>
      <c r="D3" s="256" t="s">
        <v>125</v>
      </c>
      <c r="E3" s="184" t="s">
        <v>111</v>
      </c>
      <c r="F3" s="185" t="s">
        <v>116</v>
      </c>
      <c r="G3" s="262" t="s">
        <v>113</v>
      </c>
      <c r="H3" s="262"/>
      <c r="I3" s="262"/>
      <c r="J3" s="263"/>
    </row>
    <row r="4" spans="1:10" ht="21.75" customHeight="1" x14ac:dyDescent="0.2">
      <c r="A4" s="197"/>
      <c r="B4" s="194" t="s">
        <v>115</v>
      </c>
      <c r="C4" s="198"/>
      <c r="D4" s="257"/>
      <c r="E4" s="194">
        <v>2299</v>
      </c>
      <c r="F4" s="188">
        <v>2015</v>
      </c>
      <c r="G4" s="264" t="s">
        <v>140</v>
      </c>
      <c r="H4" s="265"/>
      <c r="I4" s="265"/>
      <c r="J4" s="266"/>
    </row>
    <row r="5" spans="1:10" ht="48" x14ac:dyDescent="0.2">
      <c r="A5" s="189" t="s">
        <v>0</v>
      </c>
      <c r="B5" s="190" t="s">
        <v>2</v>
      </c>
      <c r="C5" s="199"/>
      <c r="D5" s="258"/>
      <c r="E5" s="190" t="s">
        <v>1</v>
      </c>
      <c r="F5" s="200" t="s">
        <v>22</v>
      </c>
      <c r="G5" s="201" t="s">
        <v>104</v>
      </c>
      <c r="H5" s="202" t="s">
        <v>107</v>
      </c>
      <c r="I5" s="188" t="s">
        <v>126</v>
      </c>
      <c r="J5" s="192" t="s">
        <v>127</v>
      </c>
    </row>
    <row r="6" spans="1:10" x14ac:dyDescent="0.2">
      <c r="A6" s="68">
        <v>1</v>
      </c>
      <c r="B6" s="69">
        <v>2</v>
      </c>
      <c r="C6" s="69"/>
      <c r="D6" s="69">
        <v>3</v>
      </c>
      <c r="E6" s="69">
        <v>4</v>
      </c>
      <c r="F6" s="70">
        <v>5</v>
      </c>
      <c r="G6" s="77">
        <v>6</v>
      </c>
      <c r="H6" s="77">
        <v>7</v>
      </c>
      <c r="I6" s="71">
        <v>8</v>
      </c>
      <c r="J6" s="76">
        <v>9</v>
      </c>
    </row>
    <row r="7" spans="1:10" ht="14.1" customHeight="1" x14ac:dyDescent="0.2">
      <c r="A7" s="240" t="s">
        <v>3</v>
      </c>
      <c r="B7" s="241" t="s">
        <v>19</v>
      </c>
      <c r="C7" s="149"/>
      <c r="D7" s="159"/>
      <c r="E7" s="244" t="s">
        <v>4</v>
      </c>
      <c r="F7" s="175">
        <v>7</v>
      </c>
      <c r="G7" s="164"/>
      <c r="H7" s="165"/>
      <c r="I7" s="110">
        <f t="shared" ref="I7:I16" si="0">IF(G7="",0,F7*G7)</f>
        <v>0</v>
      </c>
      <c r="J7" s="154">
        <f t="shared" ref="J7:J16" si="1">IF(H7="",0,I7*(1+H7))</f>
        <v>0</v>
      </c>
    </row>
    <row r="8" spans="1:10" ht="14.1" customHeight="1" x14ac:dyDescent="0.2">
      <c r="A8" s="240" t="s">
        <v>5</v>
      </c>
      <c r="B8" s="219" t="s">
        <v>20</v>
      </c>
      <c r="C8" s="150"/>
      <c r="D8" s="160"/>
      <c r="E8" s="238" t="s">
        <v>4</v>
      </c>
      <c r="F8" s="225">
        <v>7</v>
      </c>
      <c r="G8" s="164"/>
      <c r="H8" s="165" t="str">
        <f>IF(G8="","",$H$7)</f>
        <v/>
      </c>
      <c r="I8" s="110">
        <f t="shared" si="0"/>
        <v>0</v>
      </c>
      <c r="J8" s="154">
        <f t="shared" si="1"/>
        <v>0</v>
      </c>
    </row>
    <row r="9" spans="1:10" ht="14.1" customHeight="1" x14ac:dyDescent="0.2">
      <c r="A9" s="240" t="s">
        <v>6</v>
      </c>
      <c r="B9" s="219" t="s">
        <v>46</v>
      </c>
      <c r="C9" s="150"/>
      <c r="D9" s="160"/>
      <c r="E9" s="238" t="s">
        <v>7</v>
      </c>
      <c r="F9" s="225">
        <v>5</v>
      </c>
      <c r="G9" s="164"/>
      <c r="H9" s="165" t="str">
        <f t="shared" ref="H9:H16" si="2">IF(G9="","",$H$7)</f>
        <v/>
      </c>
      <c r="I9" s="110">
        <f t="shared" si="0"/>
        <v>0</v>
      </c>
      <c r="J9" s="154">
        <f t="shared" si="1"/>
        <v>0</v>
      </c>
    </row>
    <row r="10" spans="1:10" ht="14.1" customHeight="1" x14ac:dyDescent="0.2">
      <c r="A10" s="240" t="s">
        <v>8</v>
      </c>
      <c r="B10" s="235" t="s">
        <v>47</v>
      </c>
      <c r="C10" s="151"/>
      <c r="D10" s="161"/>
      <c r="E10" s="228" t="s">
        <v>7</v>
      </c>
      <c r="F10" s="175">
        <v>5</v>
      </c>
      <c r="G10" s="164"/>
      <c r="H10" s="165" t="str">
        <f t="shared" si="2"/>
        <v/>
      </c>
      <c r="I10" s="110">
        <f t="shared" si="0"/>
        <v>0</v>
      </c>
      <c r="J10" s="154">
        <f t="shared" si="1"/>
        <v>0</v>
      </c>
    </row>
    <row r="11" spans="1:10" ht="14.1" customHeight="1" x14ac:dyDescent="0.2">
      <c r="A11" s="240" t="s">
        <v>9</v>
      </c>
      <c r="B11" s="235" t="s">
        <v>72</v>
      </c>
      <c r="C11" s="151"/>
      <c r="D11" s="161"/>
      <c r="E11" s="228" t="s">
        <v>7</v>
      </c>
      <c r="F11" s="175">
        <v>3</v>
      </c>
      <c r="G11" s="164"/>
      <c r="H11" s="165" t="str">
        <f t="shared" si="2"/>
        <v/>
      </c>
      <c r="I11" s="110">
        <f t="shared" si="0"/>
        <v>0</v>
      </c>
      <c r="J11" s="154">
        <f t="shared" si="1"/>
        <v>0</v>
      </c>
    </row>
    <row r="12" spans="1:10" ht="14.1" customHeight="1" x14ac:dyDescent="0.2">
      <c r="A12" s="240" t="s">
        <v>10</v>
      </c>
      <c r="B12" s="235" t="s">
        <v>14</v>
      </c>
      <c r="C12" s="151"/>
      <c r="D12" s="161"/>
      <c r="E12" s="228" t="s">
        <v>7</v>
      </c>
      <c r="F12" s="175">
        <v>6</v>
      </c>
      <c r="G12" s="164"/>
      <c r="H12" s="165" t="str">
        <f t="shared" si="2"/>
        <v/>
      </c>
      <c r="I12" s="110">
        <f t="shared" si="0"/>
        <v>0</v>
      </c>
      <c r="J12" s="154">
        <f t="shared" si="1"/>
        <v>0</v>
      </c>
    </row>
    <row r="13" spans="1:10" ht="14.1" customHeight="1" x14ac:dyDescent="0.2">
      <c r="A13" s="240" t="s">
        <v>11</v>
      </c>
      <c r="B13" s="235" t="s">
        <v>27</v>
      </c>
      <c r="C13" s="151"/>
      <c r="D13" s="162"/>
      <c r="E13" s="228" t="s">
        <v>7</v>
      </c>
      <c r="F13" s="175">
        <v>6</v>
      </c>
      <c r="G13" s="164"/>
      <c r="H13" s="165" t="str">
        <f t="shared" si="2"/>
        <v/>
      </c>
      <c r="I13" s="110">
        <f t="shared" si="0"/>
        <v>0</v>
      </c>
      <c r="J13" s="154">
        <f t="shared" si="1"/>
        <v>0</v>
      </c>
    </row>
    <row r="14" spans="1:10" ht="14.1" customHeight="1" x14ac:dyDescent="0.2">
      <c r="A14" s="240" t="s">
        <v>12</v>
      </c>
      <c r="B14" s="235" t="s">
        <v>17</v>
      </c>
      <c r="C14" s="151"/>
      <c r="D14" s="161"/>
      <c r="E14" s="228" t="s">
        <v>7</v>
      </c>
      <c r="F14" s="175">
        <v>6</v>
      </c>
      <c r="G14" s="164"/>
      <c r="H14" s="165" t="str">
        <f t="shared" si="2"/>
        <v/>
      </c>
      <c r="I14" s="110">
        <f t="shared" si="0"/>
        <v>0</v>
      </c>
      <c r="J14" s="154">
        <f t="shared" si="1"/>
        <v>0</v>
      </c>
    </row>
    <row r="15" spans="1:10" ht="14.1" customHeight="1" x14ac:dyDescent="0.2">
      <c r="A15" s="240" t="s">
        <v>13</v>
      </c>
      <c r="B15" s="235" t="s">
        <v>70</v>
      </c>
      <c r="C15" s="151"/>
      <c r="D15" s="161"/>
      <c r="E15" s="228" t="s">
        <v>7</v>
      </c>
      <c r="F15" s="175">
        <v>6</v>
      </c>
      <c r="G15" s="164"/>
      <c r="H15" s="165" t="str">
        <f t="shared" si="2"/>
        <v/>
      </c>
      <c r="I15" s="110">
        <f t="shared" si="0"/>
        <v>0</v>
      </c>
      <c r="J15" s="154">
        <f t="shared" si="1"/>
        <v>0</v>
      </c>
    </row>
    <row r="16" spans="1:10" ht="14.1" customHeight="1" thickBot="1" x14ac:dyDescent="0.25">
      <c r="A16" s="242" t="s">
        <v>15</v>
      </c>
      <c r="B16" s="243" t="s">
        <v>55</v>
      </c>
      <c r="C16" s="152"/>
      <c r="D16" s="163"/>
      <c r="E16" s="229" t="s">
        <v>7</v>
      </c>
      <c r="F16" s="217">
        <v>6</v>
      </c>
      <c r="G16" s="164"/>
      <c r="H16" s="165" t="str">
        <f t="shared" si="2"/>
        <v/>
      </c>
      <c r="I16" s="110">
        <f t="shared" si="0"/>
        <v>0</v>
      </c>
      <c r="J16" s="154">
        <f t="shared" si="1"/>
        <v>0</v>
      </c>
    </row>
    <row r="17" spans="1:10" ht="14.1" customHeight="1" thickBot="1" x14ac:dyDescent="0.25">
      <c r="A17" s="156" t="s">
        <v>148</v>
      </c>
      <c r="B17" s="118"/>
      <c r="C17" s="118"/>
      <c r="D17" s="118"/>
      <c r="E17" s="118"/>
      <c r="F17" s="118"/>
      <c r="G17" s="86"/>
      <c r="H17" s="117" t="s">
        <v>109</v>
      </c>
      <c r="I17" s="153">
        <f>IF(SUM(I7:I16)=0,0,SUM(I7:I16))</f>
        <v>0</v>
      </c>
      <c r="J17" s="113">
        <f>IF(SUM(J7:J16)=0,0,SUM(J7:J16))</f>
        <v>0</v>
      </c>
    </row>
    <row r="18" spans="1:10" ht="14.1" customHeight="1" thickBot="1" x14ac:dyDescent="0.25">
      <c r="A18" s="158" t="s">
        <v>128</v>
      </c>
      <c r="B18" s="157"/>
      <c r="C18" s="157"/>
      <c r="D18" s="157"/>
      <c r="E18" s="72"/>
      <c r="F18" s="72"/>
      <c r="G18" s="72"/>
      <c r="H18" s="155" t="s">
        <v>143</v>
      </c>
      <c r="I18" s="166">
        <f>IF(J17="","",J17-I17)</f>
        <v>0</v>
      </c>
      <c r="J18" s="250"/>
    </row>
    <row r="19" spans="1:10" ht="14.1" customHeight="1" thickBot="1" x14ac:dyDescent="0.25">
      <c r="A19" s="158"/>
      <c r="B19" s="157"/>
      <c r="C19" s="157"/>
      <c r="D19" s="157"/>
      <c r="E19" s="72"/>
      <c r="F19" s="72"/>
      <c r="G19" s="72"/>
      <c r="H19" s="79"/>
      <c r="I19" s="80"/>
      <c r="J19" s="81"/>
    </row>
    <row r="20" spans="1:10" ht="27.75" customHeight="1" x14ac:dyDescent="0.2">
      <c r="A20" s="182"/>
      <c r="B20" s="183" t="s">
        <v>114</v>
      </c>
      <c r="C20" s="183"/>
      <c r="D20" s="256" t="s">
        <v>125</v>
      </c>
      <c r="E20" s="184" t="s">
        <v>111</v>
      </c>
      <c r="F20" s="185" t="s">
        <v>116</v>
      </c>
      <c r="G20" s="262" t="s">
        <v>113</v>
      </c>
      <c r="H20" s="262"/>
      <c r="I20" s="262"/>
      <c r="J20" s="263"/>
    </row>
    <row r="21" spans="1:10" ht="21" customHeight="1" x14ac:dyDescent="0.2">
      <c r="A21" s="186"/>
      <c r="B21" s="194" t="s">
        <v>117</v>
      </c>
      <c r="C21" s="194"/>
      <c r="D21" s="257"/>
      <c r="E21" s="194">
        <v>1995</v>
      </c>
      <c r="F21" s="188">
        <v>2013</v>
      </c>
      <c r="G21" s="264" t="s">
        <v>139</v>
      </c>
      <c r="H21" s="265"/>
      <c r="I21" s="265"/>
      <c r="J21" s="266"/>
    </row>
    <row r="22" spans="1:10" ht="49.9" customHeight="1" x14ac:dyDescent="0.2">
      <c r="A22" s="189" t="s">
        <v>0</v>
      </c>
      <c r="B22" s="190" t="s">
        <v>2</v>
      </c>
      <c r="C22" s="190"/>
      <c r="D22" s="258"/>
      <c r="E22" s="190" t="s">
        <v>1</v>
      </c>
      <c r="F22" s="195" t="s">
        <v>22</v>
      </c>
      <c r="G22" s="191" t="s">
        <v>104</v>
      </c>
      <c r="H22" s="203" t="s">
        <v>107</v>
      </c>
      <c r="I22" s="188" t="s">
        <v>126</v>
      </c>
      <c r="J22" s="192" t="s">
        <v>127</v>
      </c>
    </row>
    <row r="23" spans="1:10" ht="14.25" customHeight="1" x14ac:dyDescent="0.2">
      <c r="A23" s="68">
        <v>1</v>
      </c>
      <c r="B23" s="69">
        <v>2</v>
      </c>
      <c r="C23" s="69"/>
      <c r="D23" s="69">
        <v>3</v>
      </c>
      <c r="E23" s="69">
        <v>4</v>
      </c>
      <c r="F23" s="70">
        <v>5</v>
      </c>
      <c r="G23" s="77">
        <v>6</v>
      </c>
      <c r="H23" s="77">
        <v>7</v>
      </c>
      <c r="I23" s="71">
        <v>8</v>
      </c>
      <c r="J23" s="76">
        <v>9</v>
      </c>
    </row>
    <row r="24" spans="1:10" ht="14.1" customHeight="1" x14ac:dyDescent="0.2">
      <c r="A24" s="218" t="s">
        <v>3</v>
      </c>
      <c r="B24" s="219" t="s">
        <v>57</v>
      </c>
      <c r="C24" s="84"/>
      <c r="D24" s="160"/>
      <c r="E24" s="238" t="s">
        <v>4</v>
      </c>
      <c r="F24" s="225">
        <v>2</v>
      </c>
      <c r="G24" s="164"/>
      <c r="H24" s="165"/>
      <c r="I24" s="110">
        <f t="shared" ref="I24:I31" si="3">IF(G24="",0,F24*G24)</f>
        <v>0</v>
      </c>
      <c r="J24" s="154">
        <f t="shared" ref="J24:J31" si="4">IF(H24="",0,I24*(1+H24))</f>
        <v>0</v>
      </c>
    </row>
    <row r="25" spans="1:10" ht="14.1" customHeight="1" x14ac:dyDescent="0.2">
      <c r="A25" s="218" t="s">
        <v>5</v>
      </c>
      <c r="B25" s="219" t="s">
        <v>58</v>
      </c>
      <c r="C25" s="84"/>
      <c r="D25" s="160"/>
      <c r="E25" s="238" t="s">
        <v>4</v>
      </c>
      <c r="F25" s="225">
        <v>2</v>
      </c>
      <c r="G25" s="164"/>
      <c r="H25" s="165" t="str">
        <f>IF(G25="","",$H$24)</f>
        <v/>
      </c>
      <c r="I25" s="110">
        <f t="shared" si="3"/>
        <v>0</v>
      </c>
      <c r="J25" s="154">
        <f t="shared" si="4"/>
        <v>0</v>
      </c>
    </row>
    <row r="26" spans="1:10" ht="14.1" customHeight="1" x14ac:dyDescent="0.2">
      <c r="A26" s="218" t="s">
        <v>6</v>
      </c>
      <c r="B26" s="219" t="s">
        <v>14</v>
      </c>
      <c r="C26" s="84"/>
      <c r="D26" s="160"/>
      <c r="E26" s="238" t="s">
        <v>7</v>
      </c>
      <c r="F26" s="225">
        <v>2</v>
      </c>
      <c r="G26" s="164"/>
      <c r="H26" s="165" t="str">
        <f t="shared" ref="H26:H31" si="5">IF(G26="","",$H$24)</f>
        <v/>
      </c>
      <c r="I26" s="110">
        <f t="shared" si="3"/>
        <v>0</v>
      </c>
      <c r="J26" s="154">
        <f t="shared" si="4"/>
        <v>0</v>
      </c>
    </row>
    <row r="27" spans="1:10" ht="14.1" customHeight="1" x14ac:dyDescent="0.2">
      <c r="A27" s="234" t="s">
        <v>8</v>
      </c>
      <c r="B27" s="235" t="s">
        <v>27</v>
      </c>
      <c r="C27" s="85"/>
      <c r="D27" s="161"/>
      <c r="E27" s="228" t="s">
        <v>7</v>
      </c>
      <c r="F27" s="175">
        <v>2</v>
      </c>
      <c r="G27" s="164"/>
      <c r="H27" s="165" t="str">
        <f t="shared" si="5"/>
        <v/>
      </c>
      <c r="I27" s="110">
        <f t="shared" si="3"/>
        <v>0</v>
      </c>
      <c r="J27" s="154">
        <f t="shared" si="4"/>
        <v>0</v>
      </c>
    </row>
    <row r="28" spans="1:10" ht="14.1" customHeight="1" x14ac:dyDescent="0.2">
      <c r="A28" s="234" t="s">
        <v>9</v>
      </c>
      <c r="B28" s="235" t="s">
        <v>17</v>
      </c>
      <c r="C28" s="85"/>
      <c r="D28" s="161"/>
      <c r="E28" s="228" t="s">
        <v>7</v>
      </c>
      <c r="F28" s="175">
        <v>2</v>
      </c>
      <c r="G28" s="164"/>
      <c r="H28" s="165" t="str">
        <f t="shared" si="5"/>
        <v/>
      </c>
      <c r="I28" s="110">
        <f t="shared" si="3"/>
        <v>0</v>
      </c>
      <c r="J28" s="154">
        <f t="shared" si="4"/>
        <v>0</v>
      </c>
    </row>
    <row r="29" spans="1:10" ht="14.1" customHeight="1" x14ac:dyDescent="0.2">
      <c r="A29" s="234" t="s">
        <v>10</v>
      </c>
      <c r="B29" s="235" t="s">
        <v>70</v>
      </c>
      <c r="C29" s="85"/>
      <c r="D29" s="161"/>
      <c r="E29" s="228" t="s">
        <v>7</v>
      </c>
      <c r="F29" s="175">
        <v>2</v>
      </c>
      <c r="G29" s="164"/>
      <c r="H29" s="165" t="str">
        <f t="shared" si="5"/>
        <v/>
      </c>
      <c r="I29" s="110">
        <f t="shared" si="3"/>
        <v>0</v>
      </c>
      <c r="J29" s="154">
        <f t="shared" si="4"/>
        <v>0</v>
      </c>
    </row>
    <row r="30" spans="1:10" ht="14.1" customHeight="1" x14ac:dyDescent="0.2">
      <c r="A30" s="234" t="s">
        <v>11</v>
      </c>
      <c r="B30" s="235" t="s">
        <v>60</v>
      </c>
      <c r="C30" s="85"/>
      <c r="D30" s="161"/>
      <c r="E30" s="228" t="s">
        <v>7</v>
      </c>
      <c r="F30" s="175">
        <v>3</v>
      </c>
      <c r="G30" s="164"/>
      <c r="H30" s="165" t="str">
        <f t="shared" si="5"/>
        <v/>
      </c>
      <c r="I30" s="110">
        <f t="shared" si="3"/>
        <v>0</v>
      </c>
      <c r="J30" s="154">
        <f t="shared" si="4"/>
        <v>0</v>
      </c>
    </row>
    <row r="31" spans="1:10" ht="14.1" customHeight="1" thickBot="1" x14ac:dyDescent="0.25">
      <c r="A31" s="236" t="s">
        <v>12</v>
      </c>
      <c r="B31" s="237" t="s">
        <v>84</v>
      </c>
      <c r="C31" s="92"/>
      <c r="D31" s="167"/>
      <c r="E31" s="239" t="s">
        <v>7</v>
      </c>
      <c r="F31" s="217">
        <v>3</v>
      </c>
      <c r="G31" s="164"/>
      <c r="H31" s="165" t="str">
        <f t="shared" si="5"/>
        <v/>
      </c>
      <c r="I31" s="110">
        <f t="shared" si="3"/>
        <v>0</v>
      </c>
      <c r="J31" s="154">
        <f t="shared" si="4"/>
        <v>0</v>
      </c>
    </row>
    <row r="32" spans="1:10" ht="14.1" customHeight="1" thickBot="1" x14ac:dyDescent="0.25">
      <c r="A32" s="156" t="s">
        <v>148</v>
      </c>
      <c r="B32" s="118"/>
      <c r="C32" s="118"/>
      <c r="D32" s="118"/>
      <c r="E32" s="118"/>
      <c r="F32" s="118"/>
      <c r="G32" s="87"/>
      <c r="H32" s="111" t="s">
        <v>109</v>
      </c>
      <c r="I32" s="112">
        <f>IF(SUM(I24:I31)=0,0,SUM(I24:I31))</f>
        <v>0</v>
      </c>
      <c r="J32" s="113">
        <f>IF(SUM(J24:J31)=0,0,SUM(J24:J31))</f>
        <v>0</v>
      </c>
    </row>
    <row r="33" spans="1:16" ht="14.1" customHeight="1" thickBot="1" x14ac:dyDescent="0.25">
      <c r="A33" s="158" t="s">
        <v>128</v>
      </c>
      <c r="B33" s="157"/>
      <c r="C33" s="157"/>
      <c r="D33" s="157"/>
      <c r="E33" s="72"/>
      <c r="F33" s="72"/>
      <c r="G33" s="82"/>
      <c r="H33" s="155" t="s">
        <v>143</v>
      </c>
      <c r="I33" s="166">
        <f>IF(J32="","",J32-I32)</f>
        <v>0</v>
      </c>
      <c r="J33" s="250"/>
    </row>
    <row r="34" spans="1:16" ht="14.1" customHeight="1" thickBot="1" x14ac:dyDescent="0.25">
      <c r="A34" s="72"/>
      <c r="E34" s="72"/>
      <c r="F34" s="72"/>
      <c r="G34" s="82"/>
      <c r="H34" s="79"/>
      <c r="I34" s="80"/>
      <c r="J34" s="81"/>
    </row>
    <row r="35" spans="1:16" ht="27" customHeight="1" x14ac:dyDescent="0.2">
      <c r="A35" s="182"/>
      <c r="B35" s="183" t="s">
        <v>119</v>
      </c>
      <c r="C35" s="183"/>
      <c r="D35" s="256" t="s">
        <v>125</v>
      </c>
      <c r="E35" s="184" t="s">
        <v>111</v>
      </c>
      <c r="F35" s="185" t="s">
        <v>112</v>
      </c>
      <c r="G35" s="262" t="s">
        <v>113</v>
      </c>
      <c r="H35" s="262"/>
      <c r="I35" s="262"/>
      <c r="J35" s="263"/>
    </row>
    <row r="36" spans="1:16" ht="21" customHeight="1" x14ac:dyDescent="0.2">
      <c r="A36" s="186"/>
      <c r="B36" s="187" t="s">
        <v>118</v>
      </c>
      <c r="C36" s="187"/>
      <c r="D36" s="257"/>
      <c r="E36" s="187">
        <v>2143</v>
      </c>
      <c r="F36" s="188">
        <v>2018</v>
      </c>
      <c r="G36" s="259" t="s">
        <v>144</v>
      </c>
      <c r="H36" s="260"/>
      <c r="I36" s="260"/>
      <c r="J36" s="261"/>
      <c r="M36" s="204"/>
      <c r="N36" s="204"/>
      <c r="O36" s="204"/>
      <c r="P36" s="204"/>
    </row>
    <row r="37" spans="1:16" ht="57" customHeight="1" x14ac:dyDescent="0.2">
      <c r="A37" s="189" t="s">
        <v>0</v>
      </c>
      <c r="B37" s="190" t="s">
        <v>2</v>
      </c>
      <c r="C37" s="190"/>
      <c r="D37" s="258"/>
      <c r="E37" s="190" t="s">
        <v>1</v>
      </c>
      <c r="F37" s="191" t="s">
        <v>22</v>
      </c>
      <c r="G37" s="191" t="s">
        <v>104</v>
      </c>
      <c r="H37" s="191" t="s">
        <v>107</v>
      </c>
      <c r="I37" s="188" t="s">
        <v>126</v>
      </c>
      <c r="J37" s="192" t="s">
        <v>127</v>
      </c>
    </row>
    <row r="38" spans="1:16" ht="14.25" customHeight="1" x14ac:dyDescent="0.2">
      <c r="A38" s="68">
        <v>1</v>
      </c>
      <c r="B38" s="69">
        <v>2</v>
      </c>
      <c r="C38" s="69"/>
      <c r="D38" s="69">
        <v>3</v>
      </c>
      <c r="E38" s="69">
        <v>4</v>
      </c>
      <c r="F38" s="70">
        <v>5</v>
      </c>
      <c r="G38" s="77">
        <v>6</v>
      </c>
      <c r="H38" s="77">
        <v>7</v>
      </c>
      <c r="I38" s="71">
        <v>8</v>
      </c>
      <c r="J38" s="76">
        <v>9</v>
      </c>
    </row>
    <row r="39" spans="1:16" ht="14.1" customHeight="1" x14ac:dyDescent="0.2">
      <c r="A39" s="218" t="s">
        <v>3</v>
      </c>
      <c r="B39" s="219" t="s">
        <v>91</v>
      </c>
      <c r="C39" s="84"/>
      <c r="D39" s="160"/>
      <c r="E39" s="174" t="s">
        <v>4</v>
      </c>
      <c r="F39" s="231">
        <v>16</v>
      </c>
      <c r="G39" s="164"/>
      <c r="H39" s="165"/>
      <c r="I39" s="110">
        <f t="shared" ref="I39:I50" si="6">IF(G39="",0,F39*G39)</f>
        <v>0</v>
      </c>
      <c r="J39" s="154">
        <f t="shared" ref="J39:J50" si="7">IF(H39="",0,I39*(1+H39))</f>
        <v>0</v>
      </c>
    </row>
    <row r="40" spans="1:16" ht="14.1" customHeight="1" x14ac:dyDescent="0.2">
      <c r="A40" s="218" t="s">
        <v>5</v>
      </c>
      <c r="B40" s="219" t="s">
        <v>28</v>
      </c>
      <c r="C40" s="84"/>
      <c r="D40" s="160"/>
      <c r="E40" s="215" t="s">
        <v>7</v>
      </c>
      <c r="F40" s="232">
        <v>18</v>
      </c>
      <c r="G40" s="164"/>
      <c r="H40" s="165" t="str">
        <f>IF(G40="","",$H$39)</f>
        <v/>
      </c>
      <c r="I40" s="110">
        <f t="shared" si="6"/>
        <v>0</v>
      </c>
      <c r="J40" s="154">
        <f t="shared" si="7"/>
        <v>0</v>
      </c>
    </row>
    <row r="41" spans="1:16" ht="14.1" customHeight="1" x14ac:dyDescent="0.2">
      <c r="A41" s="218" t="s">
        <v>6</v>
      </c>
      <c r="B41" s="219" t="s">
        <v>29</v>
      </c>
      <c r="C41" s="84"/>
      <c r="D41" s="160"/>
      <c r="E41" s="215" t="s">
        <v>7</v>
      </c>
      <c r="F41" s="232">
        <v>18</v>
      </c>
      <c r="G41" s="164"/>
      <c r="H41" s="165" t="str">
        <f t="shared" ref="H41:H50" si="8">IF(G41="","",$H$39)</f>
        <v/>
      </c>
      <c r="I41" s="110">
        <f t="shared" si="6"/>
        <v>0</v>
      </c>
      <c r="J41" s="154">
        <f t="shared" si="7"/>
        <v>0</v>
      </c>
    </row>
    <row r="42" spans="1:16" ht="14.1" customHeight="1" x14ac:dyDescent="0.2">
      <c r="A42" s="218" t="s">
        <v>8</v>
      </c>
      <c r="B42" s="219" t="s">
        <v>20</v>
      </c>
      <c r="C42" s="84"/>
      <c r="D42" s="160"/>
      <c r="E42" s="215" t="s">
        <v>4</v>
      </c>
      <c r="F42" s="232">
        <v>18</v>
      </c>
      <c r="G42" s="164"/>
      <c r="H42" s="165" t="str">
        <f t="shared" si="8"/>
        <v/>
      </c>
      <c r="I42" s="110">
        <f t="shared" si="6"/>
        <v>0</v>
      </c>
      <c r="J42" s="154">
        <f t="shared" si="7"/>
        <v>0</v>
      </c>
    </row>
    <row r="43" spans="1:16" ht="14.1" customHeight="1" x14ac:dyDescent="0.2">
      <c r="A43" s="218" t="s">
        <v>9</v>
      </c>
      <c r="B43" s="219" t="s">
        <v>123</v>
      </c>
      <c r="C43" s="84"/>
      <c r="D43" s="160"/>
      <c r="E43" s="215" t="s">
        <v>7</v>
      </c>
      <c r="F43" s="232">
        <v>18</v>
      </c>
      <c r="G43" s="164"/>
      <c r="H43" s="165" t="str">
        <f t="shared" si="8"/>
        <v/>
      </c>
      <c r="I43" s="110">
        <f t="shared" si="6"/>
        <v>0</v>
      </c>
      <c r="J43" s="154">
        <f t="shared" si="7"/>
        <v>0</v>
      </c>
    </row>
    <row r="44" spans="1:16" ht="14.1" customHeight="1" x14ac:dyDescent="0.2">
      <c r="A44" s="218" t="s">
        <v>10</v>
      </c>
      <c r="B44" s="213" t="s">
        <v>14</v>
      </c>
      <c r="C44" s="93"/>
      <c r="D44" s="168"/>
      <c r="E44" s="215" t="s">
        <v>7</v>
      </c>
      <c r="F44" s="232">
        <v>18</v>
      </c>
      <c r="G44" s="164"/>
      <c r="H44" s="165" t="str">
        <f t="shared" si="8"/>
        <v/>
      </c>
      <c r="I44" s="110">
        <f t="shared" si="6"/>
        <v>0</v>
      </c>
      <c r="J44" s="154">
        <f t="shared" si="7"/>
        <v>0</v>
      </c>
    </row>
    <row r="45" spans="1:16" ht="14.1" customHeight="1" x14ac:dyDescent="0.2">
      <c r="A45" s="218" t="s">
        <v>11</v>
      </c>
      <c r="B45" s="213" t="s">
        <v>27</v>
      </c>
      <c r="C45" s="93"/>
      <c r="D45" s="168"/>
      <c r="E45" s="215" t="s">
        <v>7</v>
      </c>
      <c r="F45" s="232">
        <v>18</v>
      </c>
      <c r="G45" s="164"/>
      <c r="H45" s="165" t="str">
        <f t="shared" si="8"/>
        <v/>
      </c>
      <c r="I45" s="110">
        <f t="shared" si="6"/>
        <v>0</v>
      </c>
      <c r="J45" s="154">
        <f t="shared" si="7"/>
        <v>0</v>
      </c>
    </row>
    <row r="46" spans="1:16" ht="14.1" customHeight="1" x14ac:dyDescent="0.2">
      <c r="A46" s="218" t="s">
        <v>12</v>
      </c>
      <c r="B46" s="213" t="s">
        <v>89</v>
      </c>
      <c r="C46" s="93"/>
      <c r="D46" s="168"/>
      <c r="E46" s="215" t="s">
        <v>7</v>
      </c>
      <c r="F46" s="232">
        <v>12</v>
      </c>
      <c r="G46" s="164"/>
      <c r="H46" s="165" t="str">
        <f t="shared" si="8"/>
        <v/>
      </c>
      <c r="I46" s="110">
        <f t="shared" si="6"/>
        <v>0</v>
      </c>
      <c r="J46" s="154">
        <f t="shared" si="7"/>
        <v>0</v>
      </c>
    </row>
    <row r="47" spans="1:16" ht="14.1" customHeight="1" x14ac:dyDescent="0.2">
      <c r="A47" s="218" t="s">
        <v>13</v>
      </c>
      <c r="B47" s="213" t="s">
        <v>70</v>
      </c>
      <c r="C47" s="93"/>
      <c r="D47" s="168"/>
      <c r="E47" s="215" t="s">
        <v>7</v>
      </c>
      <c r="F47" s="232">
        <v>18</v>
      </c>
      <c r="G47" s="164"/>
      <c r="H47" s="165" t="str">
        <f t="shared" si="8"/>
        <v/>
      </c>
      <c r="I47" s="110">
        <f t="shared" si="6"/>
        <v>0</v>
      </c>
      <c r="J47" s="154">
        <f t="shared" si="7"/>
        <v>0</v>
      </c>
    </row>
    <row r="48" spans="1:16" ht="20.25" customHeight="1" x14ac:dyDescent="0.2">
      <c r="A48" s="172" t="s">
        <v>15</v>
      </c>
      <c r="B48" s="173" t="s">
        <v>54</v>
      </c>
      <c r="C48" s="98"/>
      <c r="D48" s="178"/>
      <c r="E48" s="174" t="s">
        <v>4</v>
      </c>
      <c r="F48" s="175">
        <v>6</v>
      </c>
      <c r="G48" s="135"/>
      <c r="H48" s="136" t="str">
        <f t="shared" si="8"/>
        <v/>
      </c>
      <c r="I48" s="110">
        <f t="shared" si="6"/>
        <v>0</v>
      </c>
      <c r="J48" s="154">
        <f t="shared" si="7"/>
        <v>0</v>
      </c>
    </row>
    <row r="49" spans="1:10" ht="14.1" customHeight="1" x14ac:dyDescent="0.2">
      <c r="A49" s="218" t="s">
        <v>16</v>
      </c>
      <c r="B49" s="213" t="s">
        <v>56</v>
      </c>
      <c r="C49" s="93"/>
      <c r="D49" s="168"/>
      <c r="E49" s="215" t="s">
        <v>4</v>
      </c>
      <c r="F49" s="232">
        <v>8</v>
      </c>
      <c r="G49" s="164"/>
      <c r="H49" s="165" t="str">
        <f t="shared" si="8"/>
        <v/>
      </c>
      <c r="I49" s="110">
        <f t="shared" si="6"/>
        <v>0</v>
      </c>
      <c r="J49" s="154">
        <f t="shared" si="7"/>
        <v>0</v>
      </c>
    </row>
    <row r="50" spans="1:10" ht="14.1" customHeight="1" thickBot="1" x14ac:dyDescent="0.25">
      <c r="A50" s="230" t="s">
        <v>18</v>
      </c>
      <c r="B50" s="132" t="s">
        <v>73</v>
      </c>
      <c r="C50" s="94"/>
      <c r="D50" s="169"/>
      <c r="E50" s="229" t="s">
        <v>7</v>
      </c>
      <c r="F50" s="233">
        <v>8</v>
      </c>
      <c r="G50" s="170"/>
      <c r="H50" s="165" t="str">
        <f t="shared" si="8"/>
        <v/>
      </c>
      <c r="I50" s="110">
        <f t="shared" si="6"/>
        <v>0</v>
      </c>
      <c r="J50" s="154">
        <f t="shared" si="7"/>
        <v>0</v>
      </c>
    </row>
    <row r="51" spans="1:10" ht="14.1" customHeight="1" thickBot="1" x14ac:dyDescent="0.25">
      <c r="A51" s="156" t="s">
        <v>148</v>
      </c>
      <c r="B51" s="118"/>
      <c r="C51" s="118"/>
      <c r="D51" s="118"/>
      <c r="E51" s="118"/>
      <c r="F51" s="118"/>
      <c r="G51" s="89"/>
      <c r="H51" s="114" t="s">
        <v>109</v>
      </c>
      <c r="I51" s="112">
        <f>IF(SUM(I39:I50)=0,0,SUM(I39:I50))</f>
        <v>0</v>
      </c>
      <c r="J51" s="113">
        <f>IF(SUM(J39:J50)=0,0,SUM(J39:J50))</f>
        <v>0</v>
      </c>
    </row>
    <row r="52" spans="1:10" ht="14.1" customHeight="1" thickBot="1" x14ac:dyDescent="0.25">
      <c r="A52" s="158" t="s">
        <v>128</v>
      </c>
      <c r="B52" s="119"/>
      <c r="C52" s="119"/>
      <c r="D52" s="119"/>
      <c r="E52" s="72"/>
      <c r="F52" s="72"/>
      <c r="G52" s="89"/>
      <c r="H52" s="155" t="s">
        <v>143</v>
      </c>
      <c r="I52" s="166">
        <f>IF(J51="","",J51-I51)</f>
        <v>0</v>
      </c>
      <c r="J52" s="251"/>
    </row>
    <row r="53" spans="1:10" ht="13.5" thickBot="1" x14ac:dyDescent="0.25">
      <c r="A53" s="72"/>
      <c r="E53" s="72"/>
      <c r="F53" s="88"/>
      <c r="G53" s="88"/>
      <c r="H53" s="88"/>
      <c r="I53" s="88"/>
      <c r="J53" s="72"/>
    </row>
    <row r="54" spans="1:10" ht="25.5" x14ac:dyDescent="0.2">
      <c r="A54" s="182"/>
      <c r="B54" s="183" t="s">
        <v>119</v>
      </c>
      <c r="C54" s="183"/>
      <c r="D54" s="256" t="s">
        <v>125</v>
      </c>
      <c r="E54" s="184" t="s">
        <v>111</v>
      </c>
      <c r="F54" s="185" t="s">
        <v>112</v>
      </c>
      <c r="G54" s="262" t="s">
        <v>113</v>
      </c>
      <c r="H54" s="262"/>
      <c r="I54" s="262"/>
      <c r="J54" s="263"/>
    </row>
    <row r="55" spans="1:10" ht="21.6" customHeight="1" x14ac:dyDescent="0.2">
      <c r="A55" s="186"/>
      <c r="B55" s="187" t="s">
        <v>118</v>
      </c>
      <c r="C55" s="187"/>
      <c r="D55" s="257"/>
      <c r="E55" s="187">
        <v>2143</v>
      </c>
      <c r="F55" s="188">
        <v>2022</v>
      </c>
      <c r="G55" s="264" t="s">
        <v>124</v>
      </c>
      <c r="H55" s="265"/>
      <c r="I55" s="265"/>
      <c r="J55" s="266"/>
    </row>
    <row r="56" spans="1:10" ht="57" customHeight="1" x14ac:dyDescent="0.2">
      <c r="A56" s="189" t="s">
        <v>0</v>
      </c>
      <c r="B56" s="190" t="s">
        <v>2</v>
      </c>
      <c r="C56" s="190"/>
      <c r="D56" s="258"/>
      <c r="E56" s="190" t="s">
        <v>1</v>
      </c>
      <c r="F56" s="191" t="s">
        <v>22</v>
      </c>
      <c r="G56" s="191" t="s">
        <v>104</v>
      </c>
      <c r="H56" s="191" t="s">
        <v>107</v>
      </c>
      <c r="I56" s="188" t="s">
        <v>126</v>
      </c>
      <c r="J56" s="192" t="s">
        <v>127</v>
      </c>
    </row>
    <row r="57" spans="1:10" x14ac:dyDescent="0.2">
      <c r="A57" s="68">
        <v>1</v>
      </c>
      <c r="B57" s="69">
        <v>2</v>
      </c>
      <c r="C57" s="69"/>
      <c r="D57" s="69">
        <v>3</v>
      </c>
      <c r="E57" s="69">
        <v>4</v>
      </c>
      <c r="F57" s="70">
        <v>5</v>
      </c>
      <c r="G57" s="77">
        <v>6</v>
      </c>
      <c r="H57" s="77">
        <v>7</v>
      </c>
      <c r="I57" s="71">
        <v>8</v>
      </c>
      <c r="J57" s="76">
        <v>9</v>
      </c>
    </row>
    <row r="58" spans="1:10" ht="14.1" customHeight="1" x14ac:dyDescent="0.2">
      <c r="A58" s="218" t="s">
        <v>3</v>
      </c>
      <c r="B58" s="219" t="s">
        <v>91</v>
      </c>
      <c r="C58" s="84"/>
      <c r="D58" s="160"/>
      <c r="E58" s="174" t="s">
        <v>4</v>
      </c>
      <c r="F58" s="228">
        <v>8</v>
      </c>
      <c r="G58" s="164"/>
      <c r="H58" s="165"/>
      <c r="I58" s="110">
        <f t="shared" ref="I58:I62" si="9">IF(G58="",0,F58*G58)</f>
        <v>0</v>
      </c>
      <c r="J58" s="154">
        <f t="shared" ref="J58:J62" si="10">IF(H58="",0,I58*(1+H58))</f>
        <v>0</v>
      </c>
    </row>
    <row r="59" spans="1:10" ht="14.1" customHeight="1" x14ac:dyDescent="0.2">
      <c r="A59" s="218" t="s">
        <v>5</v>
      </c>
      <c r="B59" s="219" t="s">
        <v>28</v>
      </c>
      <c r="C59" s="84"/>
      <c r="D59" s="160"/>
      <c r="E59" s="215" t="s">
        <v>7</v>
      </c>
      <c r="F59" s="228">
        <v>25</v>
      </c>
      <c r="G59" s="164"/>
      <c r="H59" s="165" t="str">
        <f>IF(G59="","",$H$58)</f>
        <v/>
      </c>
      <c r="I59" s="110">
        <f t="shared" si="9"/>
        <v>0</v>
      </c>
      <c r="J59" s="154">
        <f t="shared" si="10"/>
        <v>0</v>
      </c>
    </row>
    <row r="60" spans="1:10" ht="14.1" customHeight="1" x14ac:dyDescent="0.2">
      <c r="A60" s="218" t="s">
        <v>6</v>
      </c>
      <c r="B60" s="219" t="s">
        <v>29</v>
      </c>
      <c r="C60" s="84"/>
      <c r="D60" s="160"/>
      <c r="E60" s="215" t="s">
        <v>7</v>
      </c>
      <c r="F60" s="228">
        <v>2</v>
      </c>
      <c r="G60" s="164"/>
      <c r="H60" s="165" t="str">
        <f t="shared" ref="H60:H62" si="11">IF(G60="","",$H$58)</f>
        <v/>
      </c>
      <c r="I60" s="110">
        <f t="shared" si="9"/>
        <v>0</v>
      </c>
      <c r="J60" s="154">
        <f t="shared" si="10"/>
        <v>0</v>
      </c>
    </row>
    <row r="61" spans="1:10" ht="14.1" customHeight="1" x14ac:dyDescent="0.2">
      <c r="A61" s="218" t="s">
        <v>8</v>
      </c>
      <c r="B61" s="219" t="s">
        <v>20</v>
      </c>
      <c r="C61" s="84"/>
      <c r="D61" s="160"/>
      <c r="E61" s="215" t="s">
        <v>4</v>
      </c>
      <c r="F61" s="228">
        <v>6</v>
      </c>
      <c r="G61" s="164"/>
      <c r="H61" s="165" t="str">
        <f t="shared" si="11"/>
        <v/>
      </c>
      <c r="I61" s="110">
        <f t="shared" si="9"/>
        <v>0</v>
      </c>
      <c r="J61" s="154">
        <f t="shared" si="10"/>
        <v>0</v>
      </c>
    </row>
    <row r="62" spans="1:10" ht="14.1" customHeight="1" thickBot="1" x14ac:dyDescent="0.25">
      <c r="A62" s="220" t="s">
        <v>9</v>
      </c>
      <c r="B62" s="221" t="s">
        <v>123</v>
      </c>
      <c r="C62" s="95"/>
      <c r="D62" s="171"/>
      <c r="E62" s="216" t="s">
        <v>7</v>
      </c>
      <c r="F62" s="229">
        <v>2</v>
      </c>
      <c r="G62" s="170"/>
      <c r="H62" s="165" t="str">
        <f t="shared" si="11"/>
        <v/>
      </c>
      <c r="I62" s="110">
        <f t="shared" si="9"/>
        <v>0</v>
      </c>
      <c r="J62" s="154">
        <f t="shared" si="10"/>
        <v>0</v>
      </c>
    </row>
    <row r="63" spans="1:10" ht="13.5" thickBot="1" x14ac:dyDescent="0.25">
      <c r="A63" s="156" t="s">
        <v>148</v>
      </c>
      <c r="B63" s="118"/>
      <c r="C63" s="118"/>
      <c r="D63" s="118"/>
      <c r="E63" s="118"/>
      <c r="F63" s="118"/>
      <c r="G63" s="90"/>
      <c r="H63" s="114" t="s">
        <v>109</v>
      </c>
      <c r="I63" s="112">
        <f>IF(SUM(I58:I62)=0,0,SUM(I58:I62))</f>
        <v>0</v>
      </c>
      <c r="J63" s="113">
        <f>IF(SUM(J58:J62)=0,0,SUM(J58:J62))</f>
        <v>0</v>
      </c>
    </row>
    <row r="64" spans="1:10" ht="12.75" customHeight="1" thickBot="1" x14ac:dyDescent="0.25">
      <c r="A64" s="158" t="s">
        <v>128</v>
      </c>
      <c r="B64" s="157"/>
      <c r="C64" s="157"/>
      <c r="D64" s="157"/>
      <c r="E64" s="72"/>
      <c r="F64" s="72"/>
      <c r="G64" s="90"/>
      <c r="H64" s="155" t="s">
        <v>143</v>
      </c>
      <c r="I64" s="166">
        <f>IF(J63="","",J63-I63)</f>
        <v>0</v>
      </c>
      <c r="J64" s="252"/>
    </row>
    <row r="65" spans="1:10" ht="13.5" thickBot="1" x14ac:dyDescent="0.25">
      <c r="A65" s="72"/>
      <c r="E65" s="72"/>
      <c r="F65" s="90"/>
      <c r="G65" s="90"/>
      <c r="H65" s="79"/>
      <c r="I65" s="90"/>
      <c r="J65" s="91"/>
    </row>
    <row r="66" spans="1:10" ht="33" customHeight="1" x14ac:dyDescent="0.2">
      <c r="A66" s="182"/>
      <c r="B66" s="207" t="s">
        <v>120</v>
      </c>
      <c r="C66" s="183"/>
      <c r="D66" s="256" t="s">
        <v>125</v>
      </c>
      <c r="E66" s="184" t="s">
        <v>111</v>
      </c>
      <c r="F66" s="185" t="s">
        <v>116</v>
      </c>
      <c r="G66" s="262" t="s">
        <v>113</v>
      </c>
      <c r="H66" s="262"/>
      <c r="I66" s="262"/>
      <c r="J66" s="263"/>
    </row>
    <row r="67" spans="1:10" ht="24.6" customHeight="1" x14ac:dyDescent="0.2">
      <c r="A67" s="205"/>
      <c r="B67" s="206" t="s">
        <v>121</v>
      </c>
      <c r="C67" s="206"/>
      <c r="D67" s="257"/>
      <c r="E67" s="194">
        <v>1968</v>
      </c>
      <c r="F67" s="193">
        <v>2016</v>
      </c>
      <c r="G67" s="268" t="s">
        <v>122</v>
      </c>
      <c r="H67" s="269"/>
      <c r="I67" s="269"/>
      <c r="J67" s="270"/>
    </row>
    <row r="68" spans="1:10" ht="54.6" customHeight="1" x14ac:dyDescent="0.2">
      <c r="A68" s="189" t="s">
        <v>0</v>
      </c>
      <c r="B68" s="190" t="s">
        <v>2</v>
      </c>
      <c r="C68" s="190"/>
      <c r="D68" s="258"/>
      <c r="E68" s="190" t="s">
        <v>1</v>
      </c>
      <c r="F68" s="195" t="s">
        <v>22</v>
      </c>
      <c r="G68" s="191" t="s">
        <v>104</v>
      </c>
      <c r="H68" s="191" t="s">
        <v>107</v>
      </c>
      <c r="I68" s="188" t="s">
        <v>126</v>
      </c>
      <c r="J68" s="192" t="s">
        <v>127</v>
      </c>
    </row>
    <row r="69" spans="1:10" ht="15.75" customHeight="1" x14ac:dyDescent="0.2">
      <c r="A69" s="68">
        <v>1</v>
      </c>
      <c r="B69" s="69">
        <v>2</v>
      </c>
      <c r="C69" s="69"/>
      <c r="D69" s="69">
        <v>3</v>
      </c>
      <c r="E69" s="69">
        <v>4</v>
      </c>
      <c r="F69" s="70">
        <v>5</v>
      </c>
      <c r="G69" s="77">
        <v>6</v>
      </c>
      <c r="H69" s="77">
        <v>7</v>
      </c>
      <c r="I69" s="71">
        <v>8</v>
      </c>
      <c r="J69" s="76">
        <v>9</v>
      </c>
    </row>
    <row r="70" spans="1:10" ht="14.1" customHeight="1" x14ac:dyDescent="0.2">
      <c r="A70" s="218" t="s">
        <v>3</v>
      </c>
      <c r="B70" s="219" t="s">
        <v>62</v>
      </c>
      <c r="C70" s="84"/>
      <c r="D70" s="160"/>
      <c r="E70" s="222" t="s">
        <v>4</v>
      </c>
      <c r="F70" s="223">
        <v>4</v>
      </c>
      <c r="G70" s="164"/>
      <c r="H70" s="165"/>
      <c r="I70" s="110">
        <f t="shared" ref="I70:I77" si="12">IF(G70="",0,F70*G70)</f>
        <v>0</v>
      </c>
      <c r="J70" s="154">
        <f t="shared" ref="J70:J77" si="13">IF(H70="",0,I70*(1+H70))</f>
        <v>0</v>
      </c>
    </row>
    <row r="71" spans="1:10" ht="14.1" customHeight="1" x14ac:dyDescent="0.2">
      <c r="A71" s="218" t="s">
        <v>5</v>
      </c>
      <c r="B71" s="219" t="s">
        <v>71</v>
      </c>
      <c r="C71" s="84"/>
      <c r="D71" s="160"/>
      <c r="E71" s="222" t="s">
        <v>4</v>
      </c>
      <c r="F71" s="224">
        <v>4</v>
      </c>
      <c r="G71" s="164"/>
      <c r="H71" s="165" t="str">
        <f>IF(G71="","",$H$70)</f>
        <v/>
      </c>
      <c r="I71" s="110">
        <f t="shared" si="12"/>
        <v>0</v>
      </c>
      <c r="J71" s="154">
        <f t="shared" si="13"/>
        <v>0</v>
      </c>
    </row>
    <row r="72" spans="1:10" ht="14.1" customHeight="1" x14ac:dyDescent="0.2">
      <c r="A72" s="218" t="s">
        <v>6</v>
      </c>
      <c r="B72" s="219" t="s">
        <v>63</v>
      </c>
      <c r="C72" s="84"/>
      <c r="D72" s="160"/>
      <c r="E72" s="222" t="s">
        <v>7</v>
      </c>
      <c r="F72" s="225">
        <v>4</v>
      </c>
      <c r="G72" s="164"/>
      <c r="H72" s="165" t="str">
        <f t="shared" ref="H72:H77" si="14">IF(G72="","",$H$70)</f>
        <v/>
      </c>
      <c r="I72" s="110">
        <f t="shared" si="12"/>
        <v>0</v>
      </c>
      <c r="J72" s="154">
        <f t="shared" si="13"/>
        <v>0</v>
      </c>
    </row>
    <row r="73" spans="1:10" ht="14.1" customHeight="1" x14ac:dyDescent="0.2">
      <c r="A73" s="218" t="s">
        <v>8</v>
      </c>
      <c r="B73" s="219" t="s">
        <v>64</v>
      </c>
      <c r="C73" s="84"/>
      <c r="D73" s="160"/>
      <c r="E73" s="222" t="s">
        <v>7</v>
      </c>
      <c r="F73" s="225">
        <v>4</v>
      </c>
      <c r="G73" s="164"/>
      <c r="H73" s="165" t="str">
        <f t="shared" si="14"/>
        <v/>
      </c>
      <c r="I73" s="110">
        <f t="shared" si="12"/>
        <v>0</v>
      </c>
      <c r="J73" s="154">
        <f t="shared" si="13"/>
        <v>0</v>
      </c>
    </row>
    <row r="74" spans="1:10" ht="14.1" customHeight="1" x14ac:dyDescent="0.2">
      <c r="A74" s="218" t="s">
        <v>9</v>
      </c>
      <c r="B74" s="219" t="s">
        <v>14</v>
      </c>
      <c r="C74" s="84"/>
      <c r="D74" s="160"/>
      <c r="E74" s="222" t="s">
        <v>7</v>
      </c>
      <c r="F74" s="225">
        <v>4</v>
      </c>
      <c r="G74" s="164"/>
      <c r="H74" s="165" t="str">
        <f t="shared" si="14"/>
        <v/>
      </c>
      <c r="I74" s="110">
        <f t="shared" si="12"/>
        <v>0</v>
      </c>
      <c r="J74" s="154">
        <f t="shared" si="13"/>
        <v>0</v>
      </c>
    </row>
    <row r="75" spans="1:10" ht="14.1" customHeight="1" x14ac:dyDescent="0.2">
      <c r="A75" s="218" t="s">
        <v>10</v>
      </c>
      <c r="B75" s="219" t="s">
        <v>27</v>
      </c>
      <c r="C75" s="84"/>
      <c r="D75" s="160"/>
      <c r="E75" s="222" t="s">
        <v>7</v>
      </c>
      <c r="F75" s="225">
        <v>4</v>
      </c>
      <c r="G75" s="164"/>
      <c r="H75" s="165" t="str">
        <f t="shared" si="14"/>
        <v/>
      </c>
      <c r="I75" s="110">
        <f t="shared" si="12"/>
        <v>0</v>
      </c>
      <c r="J75" s="154">
        <f t="shared" si="13"/>
        <v>0</v>
      </c>
    </row>
    <row r="76" spans="1:10" ht="14.1" customHeight="1" x14ac:dyDescent="0.2">
      <c r="A76" s="218" t="s">
        <v>11</v>
      </c>
      <c r="B76" s="219" t="s">
        <v>85</v>
      </c>
      <c r="C76" s="84"/>
      <c r="D76" s="160"/>
      <c r="E76" s="222" t="s">
        <v>7</v>
      </c>
      <c r="F76" s="175">
        <v>2</v>
      </c>
      <c r="G76" s="164"/>
      <c r="H76" s="165" t="str">
        <f t="shared" si="14"/>
        <v/>
      </c>
      <c r="I76" s="110">
        <f t="shared" si="12"/>
        <v>0</v>
      </c>
      <c r="J76" s="154">
        <f t="shared" si="13"/>
        <v>0</v>
      </c>
    </row>
    <row r="77" spans="1:10" ht="14.1" customHeight="1" thickBot="1" x14ac:dyDescent="0.25">
      <c r="A77" s="220" t="s">
        <v>12</v>
      </c>
      <c r="B77" s="221" t="s">
        <v>86</v>
      </c>
      <c r="C77" s="95"/>
      <c r="D77" s="171"/>
      <c r="E77" s="226" t="s">
        <v>7</v>
      </c>
      <c r="F77" s="227">
        <v>4</v>
      </c>
      <c r="G77" s="170"/>
      <c r="H77" s="165" t="str">
        <f t="shared" si="14"/>
        <v/>
      </c>
      <c r="I77" s="110">
        <f t="shared" si="12"/>
        <v>0</v>
      </c>
      <c r="J77" s="154">
        <f t="shared" si="13"/>
        <v>0</v>
      </c>
    </row>
    <row r="78" spans="1:10" ht="14.1" customHeight="1" thickBot="1" x14ac:dyDescent="0.25">
      <c r="A78" s="156" t="s">
        <v>148</v>
      </c>
      <c r="B78" s="118"/>
      <c r="C78" s="118"/>
      <c r="D78" s="118"/>
      <c r="E78" s="118"/>
      <c r="F78" s="118"/>
      <c r="G78" s="97"/>
      <c r="H78" s="114" t="s">
        <v>109</v>
      </c>
      <c r="I78" s="112">
        <f>IF(SUM(I70:I77)=0,0,SUM(I70:I77))</f>
        <v>0</v>
      </c>
      <c r="J78" s="113">
        <f>IF(SUM(J70:J77)=0,0,SUM(J70:J77))</f>
        <v>0</v>
      </c>
    </row>
    <row r="79" spans="1:10" ht="14.1" customHeight="1" thickBot="1" x14ac:dyDescent="0.25">
      <c r="A79" s="158" t="s">
        <v>128</v>
      </c>
      <c r="B79" s="119"/>
      <c r="C79" s="119"/>
      <c r="D79" s="119"/>
      <c r="E79" s="72"/>
      <c r="F79" s="72"/>
      <c r="G79" s="96"/>
      <c r="H79" s="155" t="s">
        <v>143</v>
      </c>
      <c r="I79" s="166">
        <f>IF(J78="","",J78-I78)</f>
        <v>0</v>
      </c>
      <c r="J79" s="250"/>
    </row>
    <row r="80" spans="1:10" ht="13.5" thickBot="1" x14ac:dyDescent="0.25"/>
    <row r="81" spans="1:10" ht="38.25" customHeight="1" x14ac:dyDescent="0.2">
      <c r="A81" s="208" t="s">
        <v>0</v>
      </c>
      <c r="B81" s="209" t="s">
        <v>97</v>
      </c>
      <c r="C81" s="209"/>
      <c r="D81" s="210" t="s">
        <v>125</v>
      </c>
      <c r="E81" s="209" t="s">
        <v>1</v>
      </c>
      <c r="F81" s="210" t="s">
        <v>22</v>
      </c>
      <c r="G81" s="210" t="s">
        <v>104</v>
      </c>
      <c r="H81" s="210" t="s">
        <v>107</v>
      </c>
      <c r="I81" s="184" t="s">
        <v>126</v>
      </c>
      <c r="J81" s="211" t="s">
        <v>127</v>
      </c>
    </row>
    <row r="82" spans="1:10" ht="14.25" customHeight="1" x14ac:dyDescent="0.2">
      <c r="A82" s="68">
        <v>1</v>
      </c>
      <c r="B82" s="69">
        <v>2</v>
      </c>
      <c r="C82" s="69"/>
      <c r="D82" s="69">
        <v>3</v>
      </c>
      <c r="E82" s="69">
        <v>4</v>
      </c>
      <c r="F82" s="70">
        <v>5</v>
      </c>
      <c r="G82" s="77">
        <v>6</v>
      </c>
      <c r="H82" s="77">
        <v>7</v>
      </c>
      <c r="I82" s="71">
        <v>8</v>
      </c>
      <c r="J82" s="76">
        <v>9</v>
      </c>
    </row>
    <row r="83" spans="1:10" ht="24" x14ac:dyDescent="0.2">
      <c r="A83" s="172" t="s">
        <v>3</v>
      </c>
      <c r="B83" s="297" t="s">
        <v>30</v>
      </c>
      <c r="C83" s="98"/>
      <c r="D83" s="178"/>
      <c r="E83" s="174" t="s">
        <v>31</v>
      </c>
      <c r="F83" s="175">
        <v>300</v>
      </c>
      <c r="G83" s="135"/>
      <c r="H83" s="136"/>
      <c r="I83" s="137">
        <f>IF(G83="",0,F83*G83)</f>
        <v>0</v>
      </c>
      <c r="J83" s="138">
        <f>IF(H83="",0,I83*(1+H83))</f>
        <v>0</v>
      </c>
    </row>
    <row r="84" spans="1:10" ht="26.25" x14ac:dyDescent="0.2">
      <c r="A84" s="172" t="s">
        <v>5</v>
      </c>
      <c r="B84" s="297" t="s">
        <v>149</v>
      </c>
      <c r="C84" s="98"/>
      <c r="D84" s="178"/>
      <c r="E84" s="174" t="s">
        <v>31</v>
      </c>
      <c r="F84" s="175">
        <v>1400</v>
      </c>
      <c r="G84" s="135"/>
      <c r="H84" s="136" t="str">
        <f>IF(G84="","",$H$83)</f>
        <v/>
      </c>
      <c r="I84" s="137">
        <f t="shared" ref="I84:I95" si="15">IF(G84="",0,F84*G84)</f>
        <v>0</v>
      </c>
      <c r="J84" s="138">
        <f t="shared" ref="J84:J95" si="16">IF(H84="",0,I84*(1+H84))</f>
        <v>0</v>
      </c>
    </row>
    <row r="85" spans="1:10" ht="24" x14ac:dyDescent="0.2">
      <c r="A85" s="172" t="s">
        <v>6</v>
      </c>
      <c r="B85" s="297" t="s">
        <v>98</v>
      </c>
      <c r="C85" s="98"/>
      <c r="D85" s="178"/>
      <c r="E85" s="174" t="s">
        <v>31</v>
      </c>
      <c r="F85" s="175">
        <v>140</v>
      </c>
      <c r="G85" s="135"/>
      <c r="H85" s="136" t="str">
        <f t="shared" ref="H85:H95" si="17">IF(G85="","",$H$83)</f>
        <v/>
      </c>
      <c r="I85" s="137">
        <f t="shared" si="15"/>
        <v>0</v>
      </c>
      <c r="J85" s="138">
        <f t="shared" si="16"/>
        <v>0</v>
      </c>
    </row>
    <row r="86" spans="1:10" ht="24" x14ac:dyDescent="0.2">
      <c r="A86" s="172" t="s">
        <v>8</v>
      </c>
      <c r="B86" s="297" t="s">
        <v>99</v>
      </c>
      <c r="C86" s="98"/>
      <c r="D86" s="178"/>
      <c r="E86" s="174" t="s">
        <v>7</v>
      </c>
      <c r="F86" s="175">
        <v>8</v>
      </c>
      <c r="G86" s="135"/>
      <c r="H86" s="136" t="str">
        <f t="shared" si="17"/>
        <v/>
      </c>
      <c r="I86" s="137">
        <f t="shared" si="15"/>
        <v>0</v>
      </c>
      <c r="J86" s="138">
        <f t="shared" si="16"/>
        <v>0</v>
      </c>
    </row>
    <row r="87" spans="1:10" ht="17.25" customHeight="1" x14ac:dyDescent="0.2">
      <c r="A87" s="172" t="s">
        <v>9</v>
      </c>
      <c r="B87" s="297" t="s">
        <v>100</v>
      </c>
      <c r="C87" s="98"/>
      <c r="D87" s="178"/>
      <c r="E87" s="174" t="s">
        <v>7</v>
      </c>
      <c r="F87" s="175">
        <v>25</v>
      </c>
      <c r="G87" s="135"/>
      <c r="H87" s="136" t="str">
        <f t="shared" si="17"/>
        <v/>
      </c>
      <c r="I87" s="137">
        <f t="shared" si="15"/>
        <v>0</v>
      </c>
      <c r="J87" s="138">
        <f t="shared" si="16"/>
        <v>0</v>
      </c>
    </row>
    <row r="88" spans="1:10" x14ac:dyDescent="0.2">
      <c r="A88" s="172" t="s">
        <v>10</v>
      </c>
      <c r="B88" s="297" t="s">
        <v>101</v>
      </c>
      <c r="C88" s="98"/>
      <c r="D88" s="178"/>
      <c r="E88" s="174" t="s">
        <v>7</v>
      </c>
      <c r="F88" s="175">
        <v>50</v>
      </c>
      <c r="G88" s="135"/>
      <c r="H88" s="136" t="str">
        <f t="shared" si="17"/>
        <v/>
      </c>
      <c r="I88" s="137">
        <f t="shared" si="15"/>
        <v>0</v>
      </c>
      <c r="J88" s="138">
        <f t="shared" si="16"/>
        <v>0</v>
      </c>
    </row>
    <row r="89" spans="1:10" ht="28.5" customHeight="1" x14ac:dyDescent="0.2">
      <c r="A89" s="172" t="s">
        <v>11</v>
      </c>
      <c r="B89" s="297" t="s">
        <v>32</v>
      </c>
      <c r="C89" s="98"/>
      <c r="D89" s="178"/>
      <c r="E89" s="174" t="s">
        <v>7</v>
      </c>
      <c r="F89" s="175">
        <v>25</v>
      </c>
      <c r="G89" s="135"/>
      <c r="H89" s="136" t="str">
        <f t="shared" si="17"/>
        <v/>
      </c>
      <c r="I89" s="137">
        <f t="shared" si="15"/>
        <v>0</v>
      </c>
      <c r="J89" s="138">
        <f t="shared" si="16"/>
        <v>0</v>
      </c>
    </row>
    <row r="90" spans="1:10" ht="18.75" customHeight="1" x14ac:dyDescent="0.2">
      <c r="A90" s="172" t="s">
        <v>12</v>
      </c>
      <c r="B90" s="297" t="s">
        <v>33</v>
      </c>
      <c r="C90" s="98"/>
      <c r="D90" s="178"/>
      <c r="E90" s="174" t="s">
        <v>34</v>
      </c>
      <c r="F90" s="175">
        <v>8</v>
      </c>
      <c r="G90" s="135"/>
      <c r="H90" s="136" t="str">
        <f t="shared" si="17"/>
        <v/>
      </c>
      <c r="I90" s="137">
        <f t="shared" si="15"/>
        <v>0</v>
      </c>
      <c r="J90" s="138">
        <f t="shared" si="16"/>
        <v>0</v>
      </c>
    </row>
    <row r="91" spans="1:10" ht="17.25" customHeight="1" x14ac:dyDescent="0.2">
      <c r="A91" s="172" t="s">
        <v>13</v>
      </c>
      <c r="B91" s="297" t="s">
        <v>51</v>
      </c>
      <c r="C91" s="98"/>
      <c r="D91" s="178"/>
      <c r="E91" s="174" t="s">
        <v>7</v>
      </c>
      <c r="F91" s="175">
        <v>140</v>
      </c>
      <c r="G91" s="135"/>
      <c r="H91" s="136" t="str">
        <f t="shared" si="17"/>
        <v/>
      </c>
      <c r="I91" s="137">
        <f t="shared" si="15"/>
        <v>0</v>
      </c>
      <c r="J91" s="138">
        <f t="shared" si="16"/>
        <v>0</v>
      </c>
    </row>
    <row r="92" spans="1:10" ht="41.25" customHeight="1" x14ac:dyDescent="0.2">
      <c r="A92" s="172" t="s">
        <v>15</v>
      </c>
      <c r="B92" s="298" t="s">
        <v>53</v>
      </c>
      <c r="C92" s="99"/>
      <c r="D92" s="179"/>
      <c r="E92" s="174" t="s">
        <v>7</v>
      </c>
      <c r="F92" s="176">
        <v>12</v>
      </c>
      <c r="G92" s="135"/>
      <c r="H92" s="136" t="str">
        <f t="shared" si="17"/>
        <v/>
      </c>
      <c r="I92" s="137">
        <f t="shared" si="15"/>
        <v>0</v>
      </c>
      <c r="J92" s="138">
        <f t="shared" si="16"/>
        <v>0</v>
      </c>
    </row>
    <row r="93" spans="1:10" ht="36" x14ac:dyDescent="0.2">
      <c r="A93" s="172" t="s">
        <v>16</v>
      </c>
      <c r="B93" s="298" t="s">
        <v>102</v>
      </c>
      <c r="C93" s="99"/>
      <c r="D93" s="179"/>
      <c r="E93" s="174" t="s">
        <v>31</v>
      </c>
      <c r="F93" s="174">
        <v>300</v>
      </c>
      <c r="G93" s="135"/>
      <c r="H93" s="136" t="str">
        <f t="shared" si="17"/>
        <v/>
      </c>
      <c r="I93" s="137">
        <f t="shared" si="15"/>
        <v>0</v>
      </c>
      <c r="J93" s="138">
        <f t="shared" si="16"/>
        <v>0</v>
      </c>
    </row>
    <row r="94" spans="1:10" ht="67.5" customHeight="1" x14ac:dyDescent="0.2">
      <c r="A94" s="172" t="s">
        <v>18</v>
      </c>
      <c r="B94" s="298" t="s">
        <v>103</v>
      </c>
      <c r="C94" s="99"/>
      <c r="D94" s="179"/>
      <c r="E94" s="174" t="s">
        <v>31</v>
      </c>
      <c r="F94" s="174">
        <v>600</v>
      </c>
      <c r="G94" s="135"/>
      <c r="H94" s="136" t="str">
        <f t="shared" si="17"/>
        <v/>
      </c>
      <c r="I94" s="137">
        <f t="shared" si="15"/>
        <v>0</v>
      </c>
      <c r="J94" s="138">
        <f t="shared" si="16"/>
        <v>0</v>
      </c>
    </row>
    <row r="95" spans="1:10" ht="18" customHeight="1" thickBot="1" x14ac:dyDescent="0.25">
      <c r="A95" s="172" t="s">
        <v>145</v>
      </c>
      <c r="B95" s="299" t="s">
        <v>96</v>
      </c>
      <c r="C95" s="102"/>
      <c r="D95" s="180"/>
      <c r="E95" s="177" t="s">
        <v>7</v>
      </c>
      <c r="F95" s="177">
        <v>180</v>
      </c>
      <c r="G95" s="253"/>
      <c r="H95" s="136" t="str">
        <f t="shared" si="17"/>
        <v/>
      </c>
      <c r="I95" s="137">
        <f t="shared" si="15"/>
        <v>0</v>
      </c>
      <c r="J95" s="138">
        <f t="shared" si="16"/>
        <v>0</v>
      </c>
    </row>
    <row r="96" spans="1:10" ht="15.75" customHeight="1" thickBot="1" x14ac:dyDescent="0.25">
      <c r="A96" s="156" t="s">
        <v>148</v>
      </c>
      <c r="B96" s="118"/>
      <c r="C96" s="118"/>
      <c r="D96" s="118"/>
      <c r="E96" s="118"/>
      <c r="F96" s="118"/>
      <c r="G96" s="100"/>
      <c r="H96" s="111" t="s">
        <v>109</v>
      </c>
      <c r="I96" s="112">
        <f>IF(SUM(I83:I95)=0,0,SUM(I83:I95))</f>
        <v>0</v>
      </c>
      <c r="J96" s="113">
        <f>IF(SUM(J83:J95)=0,0,SUM(J83:J95))</f>
        <v>0</v>
      </c>
    </row>
    <row r="97" spans="1:10" ht="15.75" customHeight="1" thickBot="1" x14ac:dyDescent="0.25">
      <c r="A97" s="158" t="s">
        <v>128</v>
      </c>
      <c r="B97" s="157"/>
      <c r="C97" s="157"/>
      <c r="D97" s="157"/>
      <c r="E97" s="72"/>
      <c r="F97" s="72"/>
      <c r="G97" s="89"/>
      <c r="H97" s="155" t="s">
        <v>143</v>
      </c>
      <c r="I97" s="166">
        <f>IF(J96="","",J96-I96)</f>
        <v>0</v>
      </c>
      <c r="J97" s="145"/>
    </row>
    <row r="98" spans="1:10" ht="13.5" thickBot="1" x14ac:dyDescent="0.25">
      <c r="F98" s="88"/>
      <c r="G98" s="88"/>
      <c r="H98" s="88"/>
      <c r="I98" s="88"/>
      <c r="J98" s="88"/>
    </row>
    <row r="99" spans="1:10" ht="51" x14ac:dyDescent="0.2">
      <c r="A99" s="208" t="s">
        <v>0</v>
      </c>
      <c r="B99" s="209" t="s">
        <v>105</v>
      </c>
      <c r="C99" s="209"/>
      <c r="D99" s="210" t="s">
        <v>125</v>
      </c>
      <c r="E99" s="209" t="s">
        <v>1</v>
      </c>
      <c r="F99" s="210" t="s">
        <v>22</v>
      </c>
      <c r="G99" s="210" t="s">
        <v>104</v>
      </c>
      <c r="H99" s="210" t="s">
        <v>107</v>
      </c>
      <c r="I99" s="184" t="s">
        <v>126</v>
      </c>
      <c r="J99" s="211" t="s">
        <v>127</v>
      </c>
    </row>
    <row r="100" spans="1:10" ht="14.25" customHeight="1" x14ac:dyDescent="0.2">
      <c r="A100" s="73">
        <v>1</v>
      </c>
      <c r="B100" s="74">
        <v>2</v>
      </c>
      <c r="C100" s="74"/>
      <c r="D100" s="74">
        <v>3</v>
      </c>
      <c r="E100" s="74">
        <v>4</v>
      </c>
      <c r="F100" s="71">
        <v>5</v>
      </c>
      <c r="G100" s="71">
        <v>6</v>
      </c>
      <c r="H100" s="71">
        <v>7</v>
      </c>
      <c r="I100" s="71">
        <v>8</v>
      </c>
      <c r="J100" s="76">
        <v>9</v>
      </c>
    </row>
    <row r="101" spans="1:10" ht="25.5" x14ac:dyDescent="0.2">
      <c r="A101" s="73">
        <v>1</v>
      </c>
      <c r="B101" s="213" t="s">
        <v>52</v>
      </c>
      <c r="C101" s="93"/>
      <c r="D101" s="168"/>
      <c r="E101" s="174" t="s">
        <v>7</v>
      </c>
      <c r="F101" s="175">
        <v>8</v>
      </c>
      <c r="G101" s="135"/>
      <c r="H101" s="136"/>
      <c r="I101" s="137">
        <f>IF(G101="",0,F101*G101)</f>
        <v>0</v>
      </c>
      <c r="J101" s="138">
        <f>IF(H101="",0,I101*(1+H101))</f>
        <v>0</v>
      </c>
    </row>
    <row r="102" spans="1:10" ht="41.25" customHeight="1" x14ac:dyDescent="0.2">
      <c r="A102" s="73">
        <v>2</v>
      </c>
      <c r="B102" s="213" t="s">
        <v>36</v>
      </c>
      <c r="C102" s="93"/>
      <c r="D102" s="168"/>
      <c r="E102" s="174" t="s">
        <v>4</v>
      </c>
      <c r="F102" s="175">
        <v>50</v>
      </c>
      <c r="G102" s="135"/>
      <c r="H102" s="136" t="str">
        <f>IF(G102="","",$H$101)</f>
        <v/>
      </c>
      <c r="I102" s="137">
        <f t="shared" ref="I102:I116" si="18">IF(G102="",0,F102*G102)</f>
        <v>0</v>
      </c>
      <c r="J102" s="138">
        <f t="shared" ref="J102:J116" si="19">IF(H102="",0,I102*(1+H102))</f>
        <v>0</v>
      </c>
    </row>
    <row r="103" spans="1:10" ht="19.5" customHeight="1" x14ac:dyDescent="0.2">
      <c r="A103" s="73">
        <v>3</v>
      </c>
      <c r="B103" s="213" t="s">
        <v>37</v>
      </c>
      <c r="C103" s="93"/>
      <c r="D103" s="168"/>
      <c r="E103" s="174" t="s">
        <v>7</v>
      </c>
      <c r="F103" s="175">
        <v>90</v>
      </c>
      <c r="G103" s="135"/>
      <c r="H103" s="136" t="str">
        <f t="shared" ref="H103:H116" si="20">IF(G103="","",$H$101)</f>
        <v/>
      </c>
      <c r="I103" s="137">
        <f t="shared" si="18"/>
        <v>0</v>
      </c>
      <c r="J103" s="138">
        <f t="shared" si="19"/>
        <v>0</v>
      </c>
    </row>
    <row r="104" spans="1:10" ht="25.5" x14ac:dyDescent="0.2">
      <c r="A104" s="73">
        <v>4</v>
      </c>
      <c r="B104" s="213" t="s">
        <v>87</v>
      </c>
      <c r="C104" s="93"/>
      <c r="D104" s="168"/>
      <c r="E104" s="174" t="s">
        <v>7</v>
      </c>
      <c r="F104" s="175">
        <v>230</v>
      </c>
      <c r="G104" s="135"/>
      <c r="H104" s="136" t="str">
        <f t="shared" si="20"/>
        <v/>
      </c>
      <c r="I104" s="137">
        <f t="shared" si="18"/>
        <v>0</v>
      </c>
      <c r="J104" s="138">
        <f t="shared" si="19"/>
        <v>0</v>
      </c>
    </row>
    <row r="105" spans="1:10" ht="17.25" customHeight="1" x14ac:dyDescent="0.2">
      <c r="A105" s="73">
        <v>5</v>
      </c>
      <c r="B105" s="213" t="s">
        <v>38</v>
      </c>
      <c r="C105" s="93"/>
      <c r="D105" s="168"/>
      <c r="E105" s="174" t="s">
        <v>7</v>
      </c>
      <c r="F105" s="175">
        <v>110</v>
      </c>
      <c r="G105" s="135"/>
      <c r="H105" s="136" t="str">
        <f t="shared" si="20"/>
        <v/>
      </c>
      <c r="I105" s="137">
        <f t="shared" si="18"/>
        <v>0</v>
      </c>
      <c r="J105" s="138">
        <f t="shared" si="19"/>
        <v>0</v>
      </c>
    </row>
    <row r="106" spans="1:10" ht="14.25" customHeight="1" x14ac:dyDescent="0.2">
      <c r="A106" s="73">
        <v>6</v>
      </c>
      <c r="B106" s="213" t="s">
        <v>39</v>
      </c>
      <c r="C106" s="93"/>
      <c r="D106" s="168"/>
      <c r="E106" s="174" t="s">
        <v>7</v>
      </c>
      <c r="F106" s="175">
        <v>45</v>
      </c>
      <c r="G106" s="135"/>
      <c r="H106" s="136" t="str">
        <f t="shared" si="20"/>
        <v/>
      </c>
      <c r="I106" s="137">
        <f t="shared" si="18"/>
        <v>0</v>
      </c>
      <c r="J106" s="138">
        <f t="shared" si="19"/>
        <v>0</v>
      </c>
    </row>
    <row r="107" spans="1:10" ht="14.25" customHeight="1" x14ac:dyDescent="0.2">
      <c r="A107" s="73">
        <v>7</v>
      </c>
      <c r="B107" s="213" t="s">
        <v>92</v>
      </c>
      <c r="C107" s="93"/>
      <c r="D107" s="168"/>
      <c r="E107" s="174" t="s">
        <v>7</v>
      </c>
      <c r="F107" s="175">
        <v>60</v>
      </c>
      <c r="G107" s="135"/>
      <c r="H107" s="136" t="str">
        <f t="shared" si="20"/>
        <v/>
      </c>
      <c r="I107" s="137">
        <f t="shared" si="18"/>
        <v>0</v>
      </c>
      <c r="J107" s="138">
        <f t="shared" si="19"/>
        <v>0</v>
      </c>
    </row>
    <row r="108" spans="1:10" ht="25.5" x14ac:dyDescent="0.2">
      <c r="A108" s="73">
        <v>8</v>
      </c>
      <c r="B108" s="213" t="s">
        <v>40</v>
      </c>
      <c r="C108" s="93"/>
      <c r="D108" s="168"/>
      <c r="E108" s="174" t="s">
        <v>7</v>
      </c>
      <c r="F108" s="175">
        <v>35</v>
      </c>
      <c r="G108" s="135"/>
      <c r="H108" s="136" t="str">
        <f t="shared" si="20"/>
        <v/>
      </c>
      <c r="I108" s="137">
        <f t="shared" si="18"/>
        <v>0</v>
      </c>
      <c r="J108" s="138">
        <f t="shared" si="19"/>
        <v>0</v>
      </c>
    </row>
    <row r="109" spans="1:10" ht="25.5" x14ac:dyDescent="0.2">
      <c r="A109" s="73">
        <v>9</v>
      </c>
      <c r="B109" s="213" t="s">
        <v>41</v>
      </c>
      <c r="C109" s="93"/>
      <c r="D109" s="168"/>
      <c r="E109" s="174" t="s">
        <v>7</v>
      </c>
      <c r="F109" s="175">
        <v>25</v>
      </c>
      <c r="G109" s="135"/>
      <c r="H109" s="136" t="str">
        <f t="shared" si="20"/>
        <v/>
      </c>
      <c r="I109" s="137">
        <f t="shared" si="18"/>
        <v>0</v>
      </c>
      <c r="J109" s="138">
        <f t="shared" si="19"/>
        <v>0</v>
      </c>
    </row>
    <row r="110" spans="1:10" ht="25.5" x14ac:dyDescent="0.2">
      <c r="A110" s="73">
        <v>10</v>
      </c>
      <c r="B110" s="213" t="s">
        <v>42</v>
      </c>
      <c r="C110" s="93"/>
      <c r="D110" s="168"/>
      <c r="E110" s="174" t="s">
        <v>7</v>
      </c>
      <c r="F110" s="175">
        <v>500</v>
      </c>
      <c r="G110" s="135"/>
      <c r="H110" s="136" t="str">
        <f t="shared" si="20"/>
        <v/>
      </c>
      <c r="I110" s="137">
        <f t="shared" si="18"/>
        <v>0</v>
      </c>
      <c r="J110" s="138">
        <f t="shared" si="19"/>
        <v>0</v>
      </c>
    </row>
    <row r="111" spans="1:10" x14ac:dyDescent="0.2">
      <c r="A111" s="73">
        <v>11</v>
      </c>
      <c r="B111" s="213" t="s">
        <v>88</v>
      </c>
      <c r="C111" s="93"/>
      <c r="D111" s="168"/>
      <c r="E111" s="174" t="s">
        <v>7</v>
      </c>
      <c r="F111" s="175">
        <v>90</v>
      </c>
      <c r="G111" s="135"/>
      <c r="H111" s="136" t="str">
        <f t="shared" si="20"/>
        <v/>
      </c>
      <c r="I111" s="137">
        <f t="shared" si="18"/>
        <v>0</v>
      </c>
      <c r="J111" s="138">
        <f t="shared" si="19"/>
        <v>0</v>
      </c>
    </row>
    <row r="112" spans="1:10" ht="18.75" customHeight="1" x14ac:dyDescent="0.2">
      <c r="A112" s="73">
        <v>12</v>
      </c>
      <c r="B112" s="213" t="s">
        <v>93</v>
      </c>
      <c r="C112" s="93"/>
      <c r="D112" s="168"/>
      <c r="E112" s="174" t="s">
        <v>7</v>
      </c>
      <c r="F112" s="175">
        <v>100</v>
      </c>
      <c r="G112" s="135"/>
      <c r="H112" s="136" t="str">
        <f t="shared" si="20"/>
        <v/>
      </c>
      <c r="I112" s="137">
        <f t="shared" si="18"/>
        <v>0</v>
      </c>
      <c r="J112" s="138">
        <f t="shared" si="19"/>
        <v>0</v>
      </c>
    </row>
    <row r="113" spans="1:10" ht="17.25" customHeight="1" x14ac:dyDescent="0.2">
      <c r="A113" s="73">
        <v>13</v>
      </c>
      <c r="B113" s="213" t="s">
        <v>43</v>
      </c>
      <c r="C113" s="93"/>
      <c r="D113" s="168"/>
      <c r="E113" s="174" t="s">
        <v>7</v>
      </c>
      <c r="F113" s="175">
        <v>100</v>
      </c>
      <c r="G113" s="135"/>
      <c r="H113" s="136" t="str">
        <f t="shared" si="20"/>
        <v/>
      </c>
      <c r="I113" s="137">
        <f t="shared" si="18"/>
        <v>0</v>
      </c>
      <c r="J113" s="138">
        <f t="shared" si="19"/>
        <v>0</v>
      </c>
    </row>
    <row r="114" spans="1:10" ht="18" customHeight="1" x14ac:dyDescent="0.2">
      <c r="A114" s="73">
        <v>14</v>
      </c>
      <c r="B114" s="213" t="s">
        <v>44</v>
      </c>
      <c r="C114" s="93"/>
      <c r="D114" s="168"/>
      <c r="E114" s="174" t="s">
        <v>7</v>
      </c>
      <c r="F114" s="175">
        <v>100</v>
      </c>
      <c r="G114" s="135"/>
      <c r="H114" s="136" t="str">
        <f t="shared" si="20"/>
        <v/>
      </c>
      <c r="I114" s="137">
        <f t="shared" si="18"/>
        <v>0</v>
      </c>
      <c r="J114" s="138">
        <f t="shared" si="19"/>
        <v>0</v>
      </c>
    </row>
    <row r="115" spans="1:10" ht="16.5" customHeight="1" x14ac:dyDescent="0.2">
      <c r="A115" s="73">
        <v>15</v>
      </c>
      <c r="B115" s="213" t="s">
        <v>48</v>
      </c>
      <c r="C115" s="93"/>
      <c r="D115" s="168"/>
      <c r="E115" s="174" t="s">
        <v>7</v>
      </c>
      <c r="F115" s="175">
        <v>100</v>
      </c>
      <c r="G115" s="135"/>
      <c r="H115" s="136"/>
      <c r="I115" s="137">
        <f t="shared" si="18"/>
        <v>0</v>
      </c>
      <c r="J115" s="138">
        <f t="shared" si="19"/>
        <v>0</v>
      </c>
    </row>
    <row r="116" spans="1:10" ht="18" customHeight="1" thickBot="1" x14ac:dyDescent="0.25">
      <c r="A116" s="212">
        <v>16</v>
      </c>
      <c r="B116" s="214" t="s">
        <v>94</v>
      </c>
      <c r="C116" s="101"/>
      <c r="D116" s="181"/>
      <c r="E116" s="254" t="s">
        <v>7</v>
      </c>
      <c r="F116" s="217">
        <v>100</v>
      </c>
      <c r="G116" s="253"/>
      <c r="H116" s="136" t="str">
        <f t="shared" si="20"/>
        <v/>
      </c>
      <c r="I116" s="137">
        <f t="shared" si="18"/>
        <v>0</v>
      </c>
      <c r="J116" s="138">
        <f t="shared" si="19"/>
        <v>0</v>
      </c>
    </row>
    <row r="117" spans="1:10" ht="15" customHeight="1" thickBot="1" x14ac:dyDescent="0.25">
      <c r="A117" s="156" t="s">
        <v>148</v>
      </c>
      <c r="B117" s="118"/>
      <c r="C117" s="119"/>
      <c r="D117" s="119"/>
      <c r="E117" s="119"/>
      <c r="F117" s="119"/>
      <c r="H117" s="114" t="s">
        <v>109</v>
      </c>
      <c r="I117" s="112">
        <f>IF(SUM(I101:I116)=0,0,SUM(I101:I116))</f>
        <v>0</v>
      </c>
      <c r="J117" s="113">
        <f>IF(SUM(J101:J116)=0,0,SUM(J101:J116))</f>
        <v>0</v>
      </c>
    </row>
    <row r="118" spans="1:10" ht="13.5" thickBot="1" x14ac:dyDescent="0.25">
      <c r="A118" s="158" t="s">
        <v>128</v>
      </c>
      <c r="B118" s="157"/>
      <c r="C118" s="157"/>
      <c r="D118" s="157"/>
      <c r="E118" s="72"/>
      <c r="F118" s="72"/>
      <c r="H118" s="155" t="s">
        <v>143</v>
      </c>
      <c r="I118" s="166">
        <f>IF(J117="","",J117-I117)</f>
        <v>0</v>
      </c>
      <c r="J118" s="145"/>
    </row>
    <row r="122" spans="1:10" x14ac:dyDescent="0.2">
      <c r="A122" s="147" t="s">
        <v>150</v>
      </c>
    </row>
    <row r="123" spans="1:10" ht="13.5" thickBot="1" x14ac:dyDescent="0.25"/>
    <row r="124" spans="1:10" ht="15.95" customHeight="1" thickBot="1" x14ac:dyDescent="0.25">
      <c r="A124" s="245" t="s">
        <v>110</v>
      </c>
      <c r="B124" s="245"/>
      <c r="C124" s="246"/>
      <c r="D124" s="246"/>
      <c r="E124" s="295">
        <f>IF($I$17+$I$32+$I$51+$I$63+$I$78+$I$96+$I$117="","",$I$17+$I$32+$I$51+$I$63+$I$78+$I$96+$I$117)</f>
        <v>0</v>
      </c>
      <c r="F124" s="296"/>
    </row>
    <row r="125" spans="1:10" ht="15.95" customHeight="1" thickBot="1" x14ac:dyDescent="0.25"/>
    <row r="126" spans="1:10" ht="15.95" customHeight="1" thickBot="1" x14ac:dyDescent="0.25">
      <c r="A126" s="245" t="s">
        <v>147</v>
      </c>
      <c r="B126" s="246"/>
      <c r="C126" s="246"/>
      <c r="D126" s="246"/>
      <c r="E126" s="295">
        <f>IF($I$18+$I$33+$I$52+$I$64+$I$79+$I$97+$I$118="","",$I$18+$I$33+$I$52+$I$64+$I$79+$I$97+$I$118)</f>
        <v>0</v>
      </c>
      <c r="F126" s="296"/>
      <c r="I126" s="255"/>
    </row>
    <row r="127" spans="1:10" ht="15.95" customHeight="1" thickBot="1" x14ac:dyDescent="0.25"/>
    <row r="128" spans="1:10" ht="15.95" customHeight="1" thickBot="1" x14ac:dyDescent="0.25">
      <c r="A128" s="245" t="s">
        <v>146</v>
      </c>
      <c r="B128" s="246"/>
      <c r="C128" s="246"/>
      <c r="D128" s="246"/>
      <c r="E128" s="295">
        <f>IF($J$17+$J$32+$J$51+$J$63+$J$78+$J$96+$J$117="","",$J$17+$J$32+$J$51+$J$63+$J$78+$J$96+$J$117)</f>
        <v>0</v>
      </c>
      <c r="F128" s="296"/>
    </row>
    <row r="129" spans="1:11" x14ac:dyDescent="0.2">
      <c r="B129" s="78"/>
      <c r="C129" s="78"/>
      <c r="D129" s="78"/>
    </row>
    <row r="130" spans="1:11" ht="12.75" customHeight="1" x14ac:dyDescent="0.2">
      <c r="A130" s="248" t="s">
        <v>108</v>
      </c>
      <c r="B130" s="247"/>
      <c r="C130" s="247"/>
      <c r="D130" s="247"/>
      <c r="E130" s="247"/>
      <c r="F130" s="247"/>
      <c r="G130" s="249"/>
      <c r="H130" s="249"/>
      <c r="I130" s="249"/>
    </row>
    <row r="131" spans="1:11" ht="9.75" customHeight="1" x14ac:dyDescent="0.2">
      <c r="A131" s="300"/>
      <c r="B131" s="301"/>
      <c r="C131" s="301"/>
      <c r="D131" s="301"/>
      <c r="E131" s="301"/>
      <c r="F131" s="301"/>
      <c r="G131" s="249"/>
      <c r="H131" s="249"/>
      <c r="I131" s="249"/>
    </row>
    <row r="132" spans="1:11" x14ac:dyDescent="0.2">
      <c r="A132" s="248" t="s">
        <v>151</v>
      </c>
      <c r="B132" s="302"/>
      <c r="C132" s="302"/>
      <c r="D132" s="302"/>
      <c r="E132" s="302"/>
      <c r="F132" s="302"/>
    </row>
    <row r="135" spans="1:11" x14ac:dyDescent="0.2">
      <c r="A135" s="267"/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</row>
  </sheetData>
  <sheetProtection algorithmName="SHA-512" hashValue="o1E0obKOAU/cnzYwNOfItqZWkwpnSxtsps9Wm6SqtHgDlrmpEugrQnJIVtaoDSkb3n8Lt2nylhtkhJOWK4/1CA==" saltValue="FUmwOj4EV/9GF0zqQO8t2g==" spinCount="100000" sheet="1" objects="1" scenarios="1"/>
  <mergeCells count="19">
    <mergeCell ref="E124:F124"/>
    <mergeCell ref="E126:F126"/>
    <mergeCell ref="E128:F128"/>
    <mergeCell ref="A135:K135"/>
    <mergeCell ref="G54:J54"/>
    <mergeCell ref="G66:J66"/>
    <mergeCell ref="G67:J67"/>
    <mergeCell ref="G55:J55"/>
    <mergeCell ref="D66:D68"/>
    <mergeCell ref="D3:D5"/>
    <mergeCell ref="D20:D22"/>
    <mergeCell ref="D35:D37"/>
    <mergeCell ref="D54:D56"/>
    <mergeCell ref="G36:J36"/>
    <mergeCell ref="G35:J35"/>
    <mergeCell ref="G3:J3"/>
    <mergeCell ref="G4:J4"/>
    <mergeCell ref="G20:J20"/>
    <mergeCell ref="G21:J21"/>
  </mergeCells>
  <phoneticPr fontId="23" type="noConversion"/>
  <conditionalFormatting sqref="I7:J118">
    <cfRule type="cellIs" dxfId="29" priority="38" operator="equal">
      <formula>0</formula>
    </cfRule>
  </conditionalFormatting>
  <conditionalFormatting sqref="I24:I34">
    <cfRule type="cellIs" dxfId="28" priority="28" operator="equal">
      <formula>0</formula>
    </cfRule>
  </conditionalFormatting>
  <conditionalFormatting sqref="I39:I52">
    <cfRule type="cellIs" dxfId="27" priority="27" operator="equal">
      <formula>0</formula>
    </cfRule>
  </conditionalFormatting>
  <conditionalFormatting sqref="I58:I64">
    <cfRule type="cellIs" dxfId="26" priority="26" operator="equal">
      <formula>0</formula>
    </cfRule>
  </conditionalFormatting>
  <conditionalFormatting sqref="I70:I79">
    <cfRule type="cellIs" dxfId="25" priority="25" operator="equal">
      <formula>0</formula>
    </cfRule>
  </conditionalFormatting>
  <conditionalFormatting sqref="I83:I97">
    <cfRule type="cellIs" dxfId="24" priority="24" operator="equal">
      <formula>0</formula>
    </cfRule>
  </conditionalFormatting>
  <conditionalFormatting sqref="I101:I118">
    <cfRule type="cellIs" dxfId="23" priority="23" operator="equal">
      <formula>0</formula>
    </cfRule>
  </conditionalFormatting>
  <conditionalFormatting sqref="I83:I95">
    <cfRule type="cellIs" dxfId="22" priority="22" operator="equal">
      <formula>0</formula>
    </cfRule>
  </conditionalFormatting>
  <conditionalFormatting sqref="I70:I77">
    <cfRule type="cellIs" dxfId="21" priority="21" operator="equal">
      <formula>0</formula>
    </cfRule>
  </conditionalFormatting>
  <conditionalFormatting sqref="I70:I77">
    <cfRule type="cellIs" dxfId="20" priority="20" operator="equal">
      <formula>0</formula>
    </cfRule>
  </conditionalFormatting>
  <conditionalFormatting sqref="I58:I62">
    <cfRule type="cellIs" dxfId="19" priority="19" operator="equal">
      <formula>0</formula>
    </cfRule>
  </conditionalFormatting>
  <conditionalFormatting sqref="I58:I62">
    <cfRule type="cellIs" dxfId="18" priority="18" operator="equal">
      <formula>0</formula>
    </cfRule>
  </conditionalFormatting>
  <conditionalFormatting sqref="I58:I62">
    <cfRule type="cellIs" dxfId="17" priority="17" operator="equal">
      <formula>0</formula>
    </cfRule>
  </conditionalFormatting>
  <conditionalFormatting sqref="I39:I50">
    <cfRule type="cellIs" dxfId="16" priority="16" operator="equal">
      <formula>0</formula>
    </cfRule>
  </conditionalFormatting>
  <conditionalFormatting sqref="I39:I50">
    <cfRule type="cellIs" dxfId="15" priority="15" operator="equal">
      <formula>0</formula>
    </cfRule>
  </conditionalFormatting>
  <conditionalFormatting sqref="I39:I50">
    <cfRule type="cellIs" dxfId="14" priority="14" operator="equal">
      <formula>0</formula>
    </cfRule>
  </conditionalFormatting>
  <conditionalFormatting sqref="I39:I50">
    <cfRule type="cellIs" dxfId="13" priority="13" operator="equal">
      <formula>0</formula>
    </cfRule>
  </conditionalFormatting>
  <conditionalFormatting sqref="I24:I31">
    <cfRule type="cellIs" dxfId="12" priority="12" operator="equal">
      <formula>0</formula>
    </cfRule>
  </conditionalFormatting>
  <conditionalFormatting sqref="I24:I31">
    <cfRule type="cellIs" dxfId="11" priority="11" operator="equal">
      <formula>0</formula>
    </cfRule>
  </conditionalFormatting>
  <conditionalFormatting sqref="I24:I31">
    <cfRule type="cellIs" dxfId="10" priority="10" operator="equal">
      <formula>0</formula>
    </cfRule>
  </conditionalFormatting>
  <conditionalFormatting sqref="I24:I31">
    <cfRule type="cellIs" dxfId="9" priority="9" operator="equal">
      <formula>0</formula>
    </cfRule>
  </conditionalFormatting>
  <conditionalFormatting sqref="I24:I31">
    <cfRule type="cellIs" dxfId="8" priority="8" operator="equal">
      <formula>0</formula>
    </cfRule>
  </conditionalFormatting>
  <conditionalFormatting sqref="I7:I16">
    <cfRule type="cellIs" dxfId="7" priority="7" operator="equal">
      <formula>0</formula>
    </cfRule>
  </conditionalFormatting>
  <conditionalFormatting sqref="I7:I16">
    <cfRule type="cellIs" dxfId="6" priority="6" operator="equal">
      <formula>0</formula>
    </cfRule>
  </conditionalFormatting>
  <conditionalFormatting sqref="I7:I16">
    <cfRule type="cellIs" dxfId="5" priority="5" operator="equal">
      <formula>0</formula>
    </cfRule>
  </conditionalFormatting>
  <conditionalFormatting sqref="I7:I16">
    <cfRule type="cellIs" dxfId="4" priority="4" operator="equal">
      <formula>0</formula>
    </cfRule>
  </conditionalFormatting>
  <conditionalFormatting sqref="I7:I16">
    <cfRule type="cellIs" dxfId="3" priority="3" operator="equal">
      <formula>0</formula>
    </cfRule>
  </conditionalFormatting>
  <conditionalFormatting sqref="I7:I16">
    <cfRule type="cellIs" dxfId="2" priority="2" operator="equal">
      <formula>0</formula>
    </cfRule>
  </conditionalFormatting>
  <conditionalFormatting sqref="E124:F128">
    <cfRule type="cellIs" dxfId="1" priority="1" operator="equal">
      <formula>0</formula>
    </cfRule>
  </conditionalFormatting>
  <pageMargins left="0.94488188976377963" right="0.74803149606299213" top="0.98425196850393704" bottom="0.59055118110236227" header="0.51181102362204722" footer="0.51181102362204722"/>
  <pageSetup paperSize="9" orientation="landscape" r:id="rId1"/>
  <headerFooter alignWithMargins="0"/>
  <rowBreaks count="5" manualBreakCount="5">
    <brk id="18" max="16383" man="1"/>
    <brk id="33" max="16383" man="1"/>
    <brk id="52" max="16383" man="1"/>
    <brk id="64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5" zoomScaleNormal="85" workbookViewId="0">
      <selection activeCell="C31" sqref="C31"/>
    </sheetView>
  </sheetViews>
  <sheetFormatPr defaultColWidth="8.83203125" defaultRowHeight="12.75" x14ac:dyDescent="0.2"/>
  <cols>
    <col min="1" max="1" width="4.5" style="67" customWidth="1"/>
    <col min="2" max="2" width="34.5" style="78" customWidth="1"/>
    <col min="3" max="3" width="29.33203125" style="78" customWidth="1"/>
    <col min="4" max="4" width="7" style="67" customWidth="1"/>
    <col min="5" max="5" width="8" style="67" customWidth="1"/>
    <col min="6" max="6" width="8.83203125" style="67"/>
    <col min="7" max="7" width="9.6640625" style="67" customWidth="1"/>
    <col min="8" max="8" width="14.33203125" style="67" customWidth="1"/>
    <col min="9" max="9" width="18.33203125" style="67" customWidth="1"/>
    <col min="10" max="16384" width="8.83203125" style="67"/>
  </cols>
  <sheetData>
    <row r="1" spans="1:10" ht="12" customHeight="1" x14ac:dyDescent="0.2">
      <c r="A1" s="103"/>
      <c r="B1" s="96"/>
      <c r="C1" s="96"/>
      <c r="D1" s="104"/>
      <c r="E1" s="105"/>
      <c r="F1" s="105"/>
      <c r="G1" s="105"/>
    </row>
    <row r="2" spans="1:10" ht="16.5" customHeight="1" x14ac:dyDescent="0.25">
      <c r="A2" s="147" t="s">
        <v>141</v>
      </c>
      <c r="B2" s="96"/>
      <c r="C2" s="120" t="s">
        <v>131</v>
      </c>
      <c r="D2" s="104"/>
      <c r="E2" s="105"/>
      <c r="F2" s="105"/>
      <c r="G2" s="105"/>
      <c r="I2" s="121" t="s">
        <v>138</v>
      </c>
    </row>
    <row r="3" spans="1:10" ht="12" customHeight="1" thickBot="1" x14ac:dyDescent="0.25">
      <c r="A3" s="106"/>
      <c r="B3" s="107"/>
      <c r="C3" s="107"/>
      <c r="D3" s="108"/>
      <c r="E3" s="109"/>
      <c r="F3" s="109"/>
      <c r="G3" s="109"/>
      <c r="H3" s="75"/>
      <c r="I3" s="75"/>
    </row>
    <row r="4" spans="1:10" ht="13.15" customHeight="1" x14ac:dyDescent="0.2">
      <c r="A4" s="279" t="s">
        <v>0</v>
      </c>
      <c r="B4" s="281" t="s">
        <v>45</v>
      </c>
      <c r="C4" s="285" t="s">
        <v>125</v>
      </c>
      <c r="D4" s="283" t="s">
        <v>1</v>
      </c>
      <c r="E4" s="285" t="s">
        <v>22</v>
      </c>
      <c r="F4" s="281" t="s">
        <v>104</v>
      </c>
      <c r="G4" s="285" t="s">
        <v>107</v>
      </c>
      <c r="H4" s="277" t="s">
        <v>126</v>
      </c>
      <c r="I4" s="275" t="s">
        <v>130</v>
      </c>
    </row>
    <row r="5" spans="1:10" ht="41.45" customHeight="1" x14ac:dyDescent="0.2">
      <c r="A5" s="280"/>
      <c r="B5" s="282"/>
      <c r="C5" s="287"/>
      <c r="D5" s="284"/>
      <c r="E5" s="286"/>
      <c r="F5" s="282"/>
      <c r="G5" s="286"/>
      <c r="H5" s="278"/>
      <c r="I5" s="276"/>
    </row>
    <row r="6" spans="1:10" s="72" customFormat="1" x14ac:dyDescent="0.2">
      <c r="A6" s="68">
        <v>1</v>
      </c>
      <c r="B6" s="77">
        <v>2</v>
      </c>
      <c r="C6" s="83">
        <v>3</v>
      </c>
      <c r="D6" s="69">
        <v>4</v>
      </c>
      <c r="E6" s="77">
        <v>5</v>
      </c>
      <c r="F6" s="142">
        <v>6</v>
      </c>
      <c r="G6" s="142">
        <v>7</v>
      </c>
      <c r="H6" s="71">
        <v>8</v>
      </c>
      <c r="I6" s="115">
        <v>9</v>
      </c>
    </row>
    <row r="7" spans="1:10" ht="63.75" x14ac:dyDescent="0.2">
      <c r="A7" s="73" t="s">
        <v>3</v>
      </c>
      <c r="B7" s="130" t="s">
        <v>49</v>
      </c>
      <c r="C7" s="127"/>
      <c r="D7" s="133" t="s">
        <v>7</v>
      </c>
      <c r="E7" s="74">
        <v>12</v>
      </c>
      <c r="F7" s="135"/>
      <c r="G7" s="136"/>
      <c r="H7" s="137" t="str">
        <f t="shared" ref="H7" si="0">IF(F7="","",E7*F7)</f>
        <v/>
      </c>
      <c r="I7" s="138" t="str">
        <f>IF(G7="","",H7*(1+G7))</f>
        <v/>
      </c>
    </row>
    <row r="8" spans="1:10" ht="63.75" x14ac:dyDescent="0.2">
      <c r="A8" s="73" t="s">
        <v>5</v>
      </c>
      <c r="B8" s="130" t="s">
        <v>106</v>
      </c>
      <c r="C8" s="128"/>
      <c r="D8" s="74" t="s">
        <v>7</v>
      </c>
      <c r="E8" s="74">
        <v>30</v>
      </c>
      <c r="F8" s="135"/>
      <c r="G8" s="136"/>
      <c r="H8" s="137" t="str">
        <f t="shared" ref="H8:H9" si="1">IF(F8="","",E8*F8)</f>
        <v/>
      </c>
      <c r="I8" s="138" t="str">
        <f t="shared" ref="I8:I9" si="2">IF(G8="","",H8*(1+G8))</f>
        <v/>
      </c>
    </row>
    <row r="9" spans="1:10" ht="51.75" thickBot="1" x14ac:dyDescent="0.25">
      <c r="A9" s="131" t="s">
        <v>6</v>
      </c>
      <c r="B9" s="132" t="s">
        <v>95</v>
      </c>
      <c r="C9" s="129"/>
      <c r="D9" s="134" t="s">
        <v>7</v>
      </c>
      <c r="E9" s="134">
        <v>30</v>
      </c>
      <c r="F9" s="135"/>
      <c r="G9" s="136"/>
      <c r="H9" s="139" t="str">
        <f t="shared" si="1"/>
        <v/>
      </c>
      <c r="I9" s="140" t="str">
        <f t="shared" si="2"/>
        <v/>
      </c>
    </row>
    <row r="10" spans="1:10" ht="18.75" customHeight="1" thickBot="1" x14ac:dyDescent="0.25">
      <c r="A10" s="75"/>
      <c r="B10" s="288"/>
      <c r="C10" s="288"/>
      <c r="D10" s="288"/>
      <c r="E10" s="118"/>
      <c r="F10" s="118"/>
      <c r="G10" s="117" t="s">
        <v>109</v>
      </c>
      <c r="H10" s="116" t="str">
        <f>IF(SUM(H7:H9)=0,"",SUM(H7:H9))</f>
        <v/>
      </c>
      <c r="I10" s="113" t="str">
        <f>IF(SUM(I7:I9)=0,"",SUM(I7:I9))</f>
        <v/>
      </c>
    </row>
    <row r="11" spans="1:10" ht="18" customHeight="1" thickBot="1" x14ac:dyDescent="0.3">
      <c r="A11" s="126" t="s">
        <v>132</v>
      </c>
      <c r="B11" s="119"/>
      <c r="C11" s="119"/>
      <c r="D11" s="119"/>
      <c r="E11" s="72"/>
      <c r="F11" s="72"/>
      <c r="G11" s="141" t="s">
        <v>129</v>
      </c>
      <c r="H11" s="146" t="str">
        <f>IF(H10="","",I10-H10)</f>
        <v/>
      </c>
      <c r="I11" s="145"/>
    </row>
    <row r="12" spans="1:10" ht="18" customHeight="1" x14ac:dyDescent="0.25">
      <c r="A12" s="271" t="s">
        <v>134</v>
      </c>
      <c r="B12" s="271"/>
      <c r="C12" s="271"/>
      <c r="D12" s="271"/>
      <c r="E12" s="122"/>
      <c r="F12" s="122"/>
      <c r="G12" s="123"/>
      <c r="H12" s="123"/>
      <c r="I12" s="123"/>
      <c r="J12" s="123"/>
    </row>
    <row r="13" spans="1:10" ht="18" customHeight="1" x14ac:dyDescent="0.25">
      <c r="A13" s="272" t="s">
        <v>135</v>
      </c>
      <c r="B13" s="272"/>
      <c r="C13" s="272"/>
      <c r="D13" s="272"/>
      <c r="E13" s="272"/>
      <c r="F13" s="272"/>
      <c r="G13" s="123"/>
      <c r="H13" s="123"/>
      <c r="I13" s="123"/>
      <c r="J13" s="123"/>
    </row>
    <row r="14" spans="1:10" ht="18" customHeight="1" x14ac:dyDescent="0.25">
      <c r="A14" s="144" t="s">
        <v>136</v>
      </c>
      <c r="B14" s="143"/>
      <c r="C14" s="124"/>
      <c r="D14" s="124"/>
      <c r="E14" s="124"/>
      <c r="F14" s="124"/>
      <c r="G14" s="123"/>
      <c r="H14" s="123"/>
      <c r="I14" s="123"/>
      <c r="J14" s="123"/>
    </row>
    <row r="15" spans="1:10" ht="18" customHeight="1" x14ac:dyDescent="0.25">
      <c r="A15" s="273" t="s">
        <v>133</v>
      </c>
      <c r="B15" s="273"/>
      <c r="C15" s="273"/>
      <c r="D15" s="273"/>
      <c r="E15" s="122"/>
      <c r="F15" s="122"/>
      <c r="G15" s="123"/>
      <c r="H15" s="123"/>
      <c r="I15" s="123"/>
      <c r="J15" s="123"/>
    </row>
    <row r="16" spans="1:10" ht="18" customHeight="1" x14ac:dyDescent="0.25">
      <c r="A16" s="274" t="s">
        <v>142</v>
      </c>
      <c r="B16" s="274"/>
      <c r="C16" s="274"/>
      <c r="D16" s="274"/>
      <c r="E16" s="274"/>
      <c r="F16" s="274"/>
      <c r="G16" s="274"/>
      <c r="H16" s="274"/>
      <c r="I16" s="274"/>
      <c r="J16" s="274"/>
    </row>
    <row r="17" spans="1:10" ht="18" customHeight="1" x14ac:dyDescent="0.25">
      <c r="A17" s="123" t="s">
        <v>10</v>
      </c>
      <c r="B17" s="300" t="s">
        <v>151</v>
      </c>
      <c r="C17" s="125"/>
      <c r="D17" s="123"/>
      <c r="E17" s="123"/>
      <c r="F17" s="123"/>
      <c r="G17" s="123"/>
      <c r="H17" s="123"/>
      <c r="I17" s="123"/>
      <c r="J17" s="123"/>
    </row>
    <row r="18" spans="1:10" ht="15" x14ac:dyDescent="0.25">
      <c r="A18" s="123"/>
      <c r="B18" s="125"/>
      <c r="C18" s="125"/>
      <c r="D18" s="123"/>
      <c r="E18" s="123"/>
      <c r="F18" s="123"/>
      <c r="G18" s="123"/>
      <c r="H18" s="123"/>
      <c r="I18" s="123"/>
      <c r="J18" s="123"/>
    </row>
  </sheetData>
  <sheetProtection algorithmName="SHA-512" hashValue="10/p0HzipLhTPphwcMX7HbzLEMxs3zJsKobjk3zZW4VOXQc89J1X3yovDthNgRMfTRarHSEXQPT60zvXoggLEQ==" saltValue="s+ZxkfXBHc3nYHOhf81y6g==" spinCount="100000" sheet="1" objects="1" scenarios="1"/>
  <mergeCells count="14">
    <mergeCell ref="A12:D12"/>
    <mergeCell ref="A13:F13"/>
    <mergeCell ref="A15:D15"/>
    <mergeCell ref="A16:J16"/>
    <mergeCell ref="I4:I5"/>
    <mergeCell ref="H4:H5"/>
    <mergeCell ref="A4:A5"/>
    <mergeCell ref="B4:B5"/>
    <mergeCell ref="D4:D5"/>
    <mergeCell ref="E4:E5"/>
    <mergeCell ref="F4:F5"/>
    <mergeCell ref="G4:G5"/>
    <mergeCell ref="C4:C5"/>
    <mergeCell ref="B10:D10"/>
  </mergeCells>
  <phoneticPr fontId="23" type="noConversion"/>
  <conditionalFormatting sqref="H7:H9">
    <cfRule type="cellIs" dxfId="0" priority="7" operator="equal">
      <formula>0</formula>
    </cfRule>
  </conditionalFormatting>
  <conditionalFormatting sqref="H11">
    <cfRule type="cellIs" priority="5" operator="equal">
      <formula>0</formula>
    </cfRule>
  </conditionalFormatting>
  <pageMargins left="0.94488188976377963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4" sqref="G4"/>
    </sheetView>
  </sheetViews>
  <sheetFormatPr defaultRowHeight="12.75" x14ac:dyDescent="0.2"/>
  <cols>
    <col min="2" max="2" width="36" customWidth="1"/>
    <col min="5" max="5" width="10" customWidth="1"/>
  </cols>
  <sheetData>
    <row r="1" spans="1:7" x14ac:dyDescent="0.2">
      <c r="A1" s="12" t="s">
        <v>50</v>
      </c>
      <c r="B1" s="17"/>
      <c r="C1" s="17"/>
      <c r="D1" s="18"/>
      <c r="E1" s="1"/>
      <c r="F1" s="11" t="s">
        <v>35</v>
      </c>
      <c r="G1" s="18"/>
    </row>
    <row r="2" spans="1:7" x14ac:dyDescent="0.2">
      <c r="A2" s="18"/>
      <c r="B2" s="18"/>
      <c r="C2" s="18"/>
      <c r="D2" s="18"/>
      <c r="E2" s="18"/>
      <c r="F2" s="18"/>
      <c r="G2" s="18"/>
    </row>
    <row r="3" spans="1:7" x14ac:dyDescent="0.2">
      <c r="A3" s="18"/>
      <c r="B3" s="18"/>
      <c r="C3" s="18"/>
      <c r="D3" s="18"/>
      <c r="E3" s="18"/>
      <c r="F3" s="18"/>
      <c r="G3" s="18"/>
    </row>
    <row r="4" spans="1:7" x14ac:dyDescent="0.2">
      <c r="A4" s="6" t="s">
        <v>66</v>
      </c>
      <c r="B4" s="8"/>
      <c r="C4" s="8"/>
      <c r="D4" s="19"/>
      <c r="E4" s="6" t="s">
        <v>78</v>
      </c>
      <c r="F4" s="7"/>
      <c r="G4" s="18">
        <v>1206</v>
      </c>
    </row>
    <row r="5" spans="1:7" ht="12.75" customHeight="1" x14ac:dyDescent="0.2">
      <c r="A5" s="2" t="s">
        <v>0</v>
      </c>
      <c r="B5" s="9" t="s">
        <v>67</v>
      </c>
      <c r="C5" s="289" t="s">
        <v>26</v>
      </c>
      <c r="D5" s="2" t="s">
        <v>1</v>
      </c>
      <c r="E5" s="14" t="s">
        <v>24</v>
      </c>
      <c r="F5" s="15" t="s">
        <v>22</v>
      </c>
      <c r="G5" s="18"/>
    </row>
    <row r="6" spans="1:7" ht="25.5" x14ac:dyDescent="0.2">
      <c r="A6" s="3"/>
      <c r="B6" s="10"/>
      <c r="C6" s="290"/>
      <c r="D6" s="3"/>
      <c r="E6" s="15" t="s">
        <v>21</v>
      </c>
      <c r="F6" s="15" t="s">
        <v>23</v>
      </c>
      <c r="G6" s="18"/>
    </row>
    <row r="7" spans="1:7" x14ac:dyDescent="0.2">
      <c r="A7" s="4"/>
      <c r="B7" s="2" t="s">
        <v>2</v>
      </c>
      <c r="C7" s="291"/>
      <c r="D7" s="4"/>
      <c r="E7" s="16"/>
      <c r="F7" s="16"/>
      <c r="G7" s="18"/>
    </row>
    <row r="8" spans="1:7" ht="13.5" thickBo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18"/>
    </row>
    <row r="9" spans="1:7" ht="13.5" customHeight="1" thickTop="1" x14ac:dyDescent="0.2">
      <c r="A9" s="5" t="s">
        <v>3</v>
      </c>
      <c r="B9" s="22" t="s">
        <v>57</v>
      </c>
      <c r="C9" s="23"/>
      <c r="D9" s="16" t="s">
        <v>4</v>
      </c>
      <c r="E9" s="4">
        <v>1</v>
      </c>
      <c r="F9" s="4">
        <v>1</v>
      </c>
      <c r="G9" s="18"/>
    </row>
    <row r="10" spans="1:7" ht="13.5" customHeight="1" x14ac:dyDescent="0.2">
      <c r="A10" s="62" t="s">
        <v>5</v>
      </c>
      <c r="B10" s="63" t="s">
        <v>71</v>
      </c>
      <c r="C10" s="64"/>
      <c r="D10" s="65" t="s">
        <v>4</v>
      </c>
      <c r="E10" s="66">
        <v>1</v>
      </c>
      <c r="F10" s="66">
        <v>1</v>
      </c>
      <c r="G10" s="54"/>
    </row>
    <row r="11" spans="1:7" ht="13.5" customHeight="1" x14ac:dyDescent="0.2">
      <c r="A11" s="5" t="s">
        <v>6</v>
      </c>
      <c r="B11" s="24" t="s">
        <v>14</v>
      </c>
      <c r="C11" s="25"/>
      <c r="D11" s="26" t="s">
        <v>7</v>
      </c>
      <c r="E11" s="4">
        <v>2</v>
      </c>
      <c r="F11" s="4">
        <v>2</v>
      </c>
      <c r="G11" s="18"/>
    </row>
    <row r="12" spans="1:7" ht="13.5" customHeight="1" x14ac:dyDescent="0.2">
      <c r="A12" s="5" t="s">
        <v>8</v>
      </c>
      <c r="B12" s="24" t="s">
        <v>27</v>
      </c>
      <c r="C12" s="25"/>
      <c r="D12" s="26" t="s">
        <v>7</v>
      </c>
      <c r="E12" s="4">
        <v>2</v>
      </c>
      <c r="F12" s="4">
        <v>2</v>
      </c>
      <c r="G12" s="18"/>
    </row>
    <row r="13" spans="1:7" x14ac:dyDescent="0.2">
      <c r="A13" s="5" t="s">
        <v>9</v>
      </c>
      <c r="B13" s="13" t="s">
        <v>17</v>
      </c>
      <c r="C13" s="13"/>
      <c r="D13" s="53" t="s">
        <v>7</v>
      </c>
      <c r="E13" s="53">
        <v>1</v>
      </c>
      <c r="F13" s="53">
        <v>1</v>
      </c>
      <c r="G13" s="18"/>
    </row>
    <row r="14" spans="1:7" x14ac:dyDescent="0.2">
      <c r="A14" s="5" t="s">
        <v>10</v>
      </c>
      <c r="B14" s="13" t="s">
        <v>70</v>
      </c>
      <c r="C14" s="13"/>
      <c r="D14" s="53" t="s">
        <v>7</v>
      </c>
      <c r="E14" s="53">
        <v>2</v>
      </c>
      <c r="F14" s="53">
        <v>2</v>
      </c>
      <c r="G14" s="18"/>
    </row>
    <row r="15" spans="1:7" x14ac:dyDescent="0.2">
      <c r="A15" s="18"/>
      <c r="B15" s="18"/>
      <c r="C15" s="18"/>
      <c r="D15" s="18"/>
      <c r="E15" s="18"/>
      <c r="F15" s="18"/>
      <c r="G15" s="18"/>
    </row>
    <row r="16" spans="1:7" x14ac:dyDescent="0.2">
      <c r="A16" s="18"/>
      <c r="B16" s="18"/>
      <c r="C16" s="18"/>
      <c r="D16" s="18"/>
      <c r="E16" s="18"/>
      <c r="F16" s="18"/>
      <c r="G16" s="18"/>
    </row>
    <row r="17" spans="1:7" x14ac:dyDescent="0.2">
      <c r="A17" s="18"/>
      <c r="B17" s="18"/>
      <c r="C17" s="18"/>
      <c r="D17" s="18"/>
      <c r="E17" s="18"/>
      <c r="F17" s="18"/>
      <c r="G17" s="18"/>
    </row>
    <row r="18" spans="1:7" x14ac:dyDescent="0.2">
      <c r="A18" s="18"/>
      <c r="B18" s="18"/>
      <c r="C18" s="18"/>
      <c r="D18" s="18"/>
      <c r="E18" s="18"/>
      <c r="F18" s="18"/>
      <c r="G18" s="18"/>
    </row>
    <row r="19" spans="1:7" x14ac:dyDescent="0.2">
      <c r="A19" s="18"/>
      <c r="B19" s="18"/>
      <c r="C19" s="18"/>
      <c r="D19" s="18"/>
      <c r="E19" s="18"/>
      <c r="F19" s="18"/>
      <c r="G19" s="18"/>
    </row>
    <row r="20" spans="1:7" x14ac:dyDescent="0.2">
      <c r="A20" s="18"/>
      <c r="B20" s="18"/>
      <c r="C20" s="18"/>
      <c r="D20" s="18"/>
      <c r="E20" s="18"/>
      <c r="F20" s="18"/>
      <c r="G20" s="18"/>
    </row>
    <row r="21" spans="1:7" x14ac:dyDescent="0.2">
      <c r="A21" s="18"/>
      <c r="B21" s="18"/>
      <c r="C21" s="18"/>
      <c r="D21" s="18"/>
      <c r="E21" s="18"/>
      <c r="F21" s="18"/>
      <c r="G21" s="18"/>
    </row>
    <row r="22" spans="1:7" x14ac:dyDescent="0.2">
      <c r="A22" s="18"/>
      <c r="B22" s="18"/>
      <c r="C22" s="18"/>
      <c r="D22" s="18"/>
      <c r="E22" s="18"/>
      <c r="F22" s="18"/>
      <c r="G22" s="18"/>
    </row>
    <row r="23" spans="1:7" x14ac:dyDescent="0.2">
      <c r="A23" s="18"/>
      <c r="B23" s="18"/>
      <c r="C23" s="18"/>
      <c r="D23" s="18"/>
      <c r="E23" s="18"/>
      <c r="F23" s="18"/>
      <c r="G23" s="18"/>
    </row>
    <row r="24" spans="1:7" x14ac:dyDescent="0.2">
      <c r="A24" s="18"/>
      <c r="B24" s="18"/>
      <c r="C24" s="18"/>
      <c r="D24" s="18"/>
      <c r="E24" s="18"/>
      <c r="F24" s="18"/>
      <c r="G24" s="18"/>
    </row>
    <row r="25" spans="1:7" x14ac:dyDescent="0.2">
      <c r="A25" s="18"/>
      <c r="B25" s="18"/>
      <c r="C25" s="18"/>
      <c r="D25" s="18"/>
      <c r="E25" s="18"/>
      <c r="F25" s="18"/>
      <c r="G25" s="18"/>
    </row>
  </sheetData>
  <mergeCells count="1">
    <mergeCell ref="C5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24" sqref="E24"/>
    </sheetView>
  </sheetViews>
  <sheetFormatPr defaultRowHeight="12.75" x14ac:dyDescent="0.2"/>
  <cols>
    <col min="2" max="2" width="35" customWidth="1"/>
  </cols>
  <sheetData>
    <row r="1" spans="1:7" x14ac:dyDescent="0.2">
      <c r="A1" s="12" t="s">
        <v>50</v>
      </c>
      <c r="B1" s="17"/>
      <c r="C1" s="17"/>
      <c r="D1" s="18"/>
      <c r="E1" s="1"/>
      <c r="F1" s="11" t="s">
        <v>65</v>
      </c>
    </row>
    <row r="2" spans="1:7" x14ac:dyDescent="0.2">
      <c r="A2" s="18"/>
      <c r="B2" s="18"/>
      <c r="C2" s="18"/>
      <c r="D2" s="18"/>
      <c r="E2" s="18"/>
      <c r="F2" s="18"/>
    </row>
    <row r="3" spans="1:7" x14ac:dyDescent="0.2">
      <c r="A3" s="18"/>
      <c r="B3" s="18"/>
      <c r="C3" s="18"/>
      <c r="D3" s="18"/>
      <c r="E3" s="18"/>
      <c r="F3" s="18"/>
    </row>
    <row r="4" spans="1:7" x14ac:dyDescent="0.2">
      <c r="A4" s="6" t="s">
        <v>68</v>
      </c>
      <c r="B4" s="8"/>
      <c r="C4" s="8"/>
      <c r="D4" s="19"/>
      <c r="E4" s="6" t="s">
        <v>79</v>
      </c>
      <c r="F4" s="7"/>
      <c r="G4">
        <v>1305</v>
      </c>
    </row>
    <row r="5" spans="1:7" x14ac:dyDescent="0.2">
      <c r="A5" s="2" t="s">
        <v>0</v>
      </c>
      <c r="B5" s="9" t="s">
        <v>69</v>
      </c>
      <c r="C5" s="289" t="s">
        <v>26</v>
      </c>
      <c r="D5" s="2" t="s">
        <v>1</v>
      </c>
      <c r="E5" s="14" t="s">
        <v>24</v>
      </c>
      <c r="F5" s="15" t="s">
        <v>22</v>
      </c>
    </row>
    <row r="6" spans="1:7" ht="25.5" x14ac:dyDescent="0.2">
      <c r="A6" s="3"/>
      <c r="B6" s="10"/>
      <c r="C6" s="290"/>
      <c r="D6" s="3"/>
      <c r="E6" s="15" t="s">
        <v>21</v>
      </c>
      <c r="F6" s="15" t="s">
        <v>23</v>
      </c>
    </row>
    <row r="7" spans="1:7" x14ac:dyDescent="0.2">
      <c r="A7" s="4"/>
      <c r="B7" s="2" t="s">
        <v>2</v>
      </c>
      <c r="C7" s="291"/>
      <c r="D7" s="4"/>
      <c r="E7" s="16"/>
      <c r="F7" s="16"/>
    </row>
    <row r="8" spans="1:7" ht="13.5" thickBo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</row>
    <row r="9" spans="1:7" ht="13.5" customHeight="1" thickTop="1" x14ac:dyDescent="0.2">
      <c r="A9" s="5" t="s">
        <v>3</v>
      </c>
      <c r="B9" s="22" t="s">
        <v>14</v>
      </c>
      <c r="C9" s="23"/>
      <c r="D9" s="16" t="s">
        <v>7</v>
      </c>
      <c r="E9" s="4">
        <v>2</v>
      </c>
      <c r="F9" s="4">
        <v>2</v>
      </c>
    </row>
    <row r="10" spans="1:7" ht="13.5" customHeight="1" x14ac:dyDescent="0.2">
      <c r="A10" s="5" t="s">
        <v>5</v>
      </c>
      <c r="B10" s="24" t="s">
        <v>27</v>
      </c>
      <c r="C10" s="25"/>
      <c r="D10" s="26" t="s">
        <v>7</v>
      </c>
      <c r="E10" s="4">
        <v>2</v>
      </c>
      <c r="F10" s="4">
        <v>2</v>
      </c>
    </row>
    <row r="11" spans="1:7" ht="13.5" customHeight="1" x14ac:dyDescent="0.2">
      <c r="A11" s="5" t="s">
        <v>6</v>
      </c>
      <c r="B11" s="24" t="s">
        <v>17</v>
      </c>
      <c r="C11" s="25"/>
      <c r="D11" s="26" t="s">
        <v>7</v>
      </c>
      <c r="E11" s="4">
        <v>1</v>
      </c>
      <c r="F11" s="4">
        <v>2</v>
      </c>
    </row>
    <row r="12" spans="1:7" ht="13.5" customHeight="1" x14ac:dyDescent="0.2">
      <c r="A12" s="5" t="s">
        <v>8</v>
      </c>
      <c r="B12" s="24" t="s">
        <v>70</v>
      </c>
      <c r="C12" s="25"/>
      <c r="D12" s="26" t="s">
        <v>7</v>
      </c>
      <c r="E12" s="4">
        <v>2</v>
      </c>
      <c r="F12" s="4">
        <v>2</v>
      </c>
    </row>
    <row r="13" spans="1:7" ht="13.5" customHeight="1" x14ac:dyDescent="0.2">
      <c r="A13" s="5" t="s">
        <v>9</v>
      </c>
      <c r="B13" s="13" t="s">
        <v>62</v>
      </c>
      <c r="C13" s="13"/>
      <c r="D13" s="53" t="s">
        <v>4</v>
      </c>
      <c r="E13" s="53">
        <v>1</v>
      </c>
      <c r="F13" s="53">
        <v>2</v>
      </c>
    </row>
    <row r="24" spans="5:5" x14ac:dyDescent="0.2">
      <c r="E24" t="s">
        <v>90</v>
      </c>
    </row>
  </sheetData>
  <mergeCells count="1">
    <mergeCell ref="C5:C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G30" sqref="G30"/>
    </sheetView>
  </sheetViews>
  <sheetFormatPr defaultRowHeight="12.75" x14ac:dyDescent="0.2"/>
  <cols>
    <col min="1" max="1" width="5.83203125" customWidth="1"/>
    <col min="2" max="2" width="34.1640625" customWidth="1"/>
    <col min="4" max="4" width="9.33203125" customWidth="1"/>
  </cols>
  <sheetData>
    <row r="3" spans="1:6" x14ac:dyDescent="0.2">
      <c r="A3" s="27" t="s">
        <v>50</v>
      </c>
      <c r="B3" s="50"/>
      <c r="C3" s="50"/>
      <c r="D3" s="29"/>
      <c r="E3" s="28"/>
      <c r="F3" s="30" t="s">
        <v>82</v>
      </c>
    </row>
    <row r="4" spans="1:6" x14ac:dyDescent="0.2">
      <c r="A4" s="27"/>
      <c r="B4" s="50"/>
      <c r="C4" s="50"/>
      <c r="D4" s="28"/>
      <c r="E4" s="28"/>
      <c r="F4" s="28"/>
    </row>
    <row r="5" spans="1:6" x14ac:dyDescent="0.2">
      <c r="A5" s="51" t="s">
        <v>74</v>
      </c>
      <c r="B5" s="31"/>
      <c r="C5" s="31"/>
      <c r="D5" s="32"/>
      <c r="E5" s="51" t="s">
        <v>80</v>
      </c>
      <c r="F5" s="52"/>
    </row>
    <row r="6" spans="1:6" x14ac:dyDescent="0.2">
      <c r="A6" s="33" t="s">
        <v>0</v>
      </c>
      <c r="B6" s="34" t="s">
        <v>75</v>
      </c>
      <c r="C6" s="292" t="s">
        <v>26</v>
      </c>
      <c r="D6" s="33" t="s">
        <v>1</v>
      </c>
      <c r="E6" s="35" t="s">
        <v>24</v>
      </c>
      <c r="F6" s="36" t="s">
        <v>22</v>
      </c>
    </row>
    <row r="7" spans="1:6" ht="25.5" x14ac:dyDescent="0.2">
      <c r="A7" s="37"/>
      <c r="B7" s="38"/>
      <c r="C7" s="293"/>
      <c r="D7" s="37"/>
      <c r="E7" s="36" t="s">
        <v>21</v>
      </c>
      <c r="F7" s="36" t="s">
        <v>23</v>
      </c>
    </row>
    <row r="8" spans="1:6" x14ac:dyDescent="0.2">
      <c r="A8" s="39"/>
      <c r="B8" s="33" t="s">
        <v>2</v>
      </c>
      <c r="C8" s="294"/>
      <c r="D8" s="39"/>
      <c r="E8" s="40"/>
      <c r="F8" s="40"/>
    </row>
    <row r="9" spans="1:6" ht="13.5" thickBot="1" x14ac:dyDescent="0.2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2">
        <v>6</v>
      </c>
    </row>
    <row r="10" spans="1:6" ht="13.5" thickTop="1" x14ac:dyDescent="0.2">
      <c r="A10" s="43" t="s">
        <v>3</v>
      </c>
      <c r="B10" s="44" t="s">
        <v>19</v>
      </c>
      <c r="C10" s="45"/>
      <c r="D10" s="44" t="s">
        <v>4</v>
      </c>
      <c r="E10" s="43"/>
      <c r="F10" s="43"/>
    </row>
    <row r="11" spans="1:6" x14ac:dyDescent="0.2">
      <c r="A11" s="43" t="s">
        <v>5</v>
      </c>
      <c r="B11" s="47" t="s">
        <v>14</v>
      </c>
      <c r="C11" s="48"/>
      <c r="D11" s="47" t="s">
        <v>7</v>
      </c>
      <c r="E11" s="43"/>
      <c r="F11" s="43"/>
    </row>
    <row r="12" spans="1:6" x14ac:dyDescent="0.2">
      <c r="A12" s="43" t="s">
        <v>6</v>
      </c>
      <c r="B12" s="47" t="s">
        <v>27</v>
      </c>
      <c r="C12" s="48"/>
      <c r="D12" s="47" t="s">
        <v>7</v>
      </c>
      <c r="E12" s="43"/>
      <c r="F12" s="43"/>
    </row>
    <row r="13" spans="1:6" x14ac:dyDescent="0.2">
      <c r="A13" s="43" t="s">
        <v>8</v>
      </c>
      <c r="B13" s="47" t="s">
        <v>17</v>
      </c>
      <c r="C13" s="48"/>
      <c r="D13" s="47" t="s">
        <v>7</v>
      </c>
      <c r="E13" s="43"/>
      <c r="F13" s="43"/>
    </row>
    <row r="14" spans="1:6" x14ac:dyDescent="0.2">
      <c r="A14" s="55"/>
      <c r="B14" s="55"/>
      <c r="C14" s="55"/>
      <c r="D14" s="55"/>
      <c r="E14" s="55"/>
      <c r="F14" s="55"/>
    </row>
    <row r="15" spans="1:6" x14ac:dyDescent="0.2">
      <c r="A15" s="55"/>
      <c r="B15" s="55"/>
      <c r="C15" s="55"/>
      <c r="D15" s="55"/>
      <c r="E15" s="55"/>
      <c r="F15" s="55"/>
    </row>
    <row r="16" spans="1:6" x14ac:dyDescent="0.2">
      <c r="A16" s="55"/>
      <c r="B16" s="55"/>
      <c r="C16" s="55"/>
      <c r="D16" s="55"/>
      <c r="E16" s="55"/>
      <c r="F16" s="55"/>
    </row>
    <row r="17" spans="1:6" x14ac:dyDescent="0.2">
      <c r="A17" s="55"/>
      <c r="B17" s="55"/>
      <c r="C17" s="55"/>
      <c r="D17" s="55"/>
      <c r="E17" s="55"/>
      <c r="F17" s="55"/>
    </row>
  </sheetData>
  <mergeCells count="1">
    <mergeCell ref="C6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32" sqref="G32"/>
    </sheetView>
  </sheetViews>
  <sheetFormatPr defaultRowHeight="12.75" x14ac:dyDescent="0.2"/>
  <cols>
    <col min="1" max="1" width="5.83203125" customWidth="1"/>
    <col min="2" max="2" width="34.83203125" customWidth="1"/>
  </cols>
  <sheetData>
    <row r="1" spans="1:6" x14ac:dyDescent="0.2">
      <c r="A1" s="18"/>
      <c r="B1" s="18"/>
      <c r="C1" s="18"/>
      <c r="D1" s="18"/>
      <c r="E1" s="18"/>
      <c r="F1" s="18"/>
    </row>
    <row r="2" spans="1:6" x14ac:dyDescent="0.2">
      <c r="A2" s="27" t="s">
        <v>50</v>
      </c>
      <c r="B2" s="50"/>
      <c r="C2" s="50"/>
      <c r="D2" s="29"/>
      <c r="E2" s="28"/>
      <c r="F2" s="30" t="s">
        <v>83</v>
      </c>
    </row>
    <row r="3" spans="1:6" x14ac:dyDescent="0.2">
      <c r="A3" s="27"/>
      <c r="B3" s="50"/>
      <c r="C3" s="50"/>
      <c r="D3" s="29"/>
      <c r="E3" s="28"/>
      <c r="F3" s="30"/>
    </row>
    <row r="4" spans="1:6" x14ac:dyDescent="0.2">
      <c r="A4" s="27"/>
      <c r="B4" s="50"/>
      <c r="C4" s="50"/>
      <c r="D4" s="29"/>
      <c r="E4" s="28"/>
      <c r="F4" s="30"/>
    </row>
    <row r="5" spans="1:6" x14ac:dyDescent="0.2">
      <c r="A5" s="56"/>
      <c r="B5" s="50"/>
      <c r="C5" s="50"/>
      <c r="D5" s="50"/>
      <c r="E5" s="51" t="s">
        <v>81</v>
      </c>
      <c r="F5" s="52"/>
    </row>
    <row r="6" spans="1:6" x14ac:dyDescent="0.2">
      <c r="A6" s="51" t="s">
        <v>77</v>
      </c>
      <c r="B6" s="31"/>
      <c r="C6" s="31"/>
      <c r="D6" s="32"/>
      <c r="E6" s="57"/>
      <c r="F6" s="58"/>
    </row>
    <row r="7" spans="1:6" x14ac:dyDescent="0.2">
      <c r="A7" s="33" t="s">
        <v>0</v>
      </c>
      <c r="B7" s="34" t="s">
        <v>76</v>
      </c>
      <c r="C7" s="292" t="s">
        <v>25</v>
      </c>
      <c r="D7" s="33" t="s">
        <v>1</v>
      </c>
      <c r="E7" s="35" t="s">
        <v>24</v>
      </c>
      <c r="F7" s="36" t="s">
        <v>22</v>
      </c>
    </row>
    <row r="8" spans="1:6" ht="25.5" x14ac:dyDescent="0.2">
      <c r="A8" s="37"/>
      <c r="B8" s="38"/>
      <c r="C8" s="293"/>
      <c r="D8" s="37"/>
      <c r="E8" s="36" t="s">
        <v>21</v>
      </c>
      <c r="F8" s="36" t="s">
        <v>23</v>
      </c>
    </row>
    <row r="9" spans="1:6" x14ac:dyDescent="0.2">
      <c r="A9" s="39"/>
      <c r="B9" s="33" t="s">
        <v>2</v>
      </c>
      <c r="C9" s="294"/>
      <c r="D9" s="39"/>
      <c r="E9" s="40"/>
      <c r="F9" s="40"/>
    </row>
    <row r="10" spans="1:6" ht="13.5" thickBot="1" x14ac:dyDescent="0.2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2">
        <v>6</v>
      </c>
    </row>
    <row r="11" spans="1:6" ht="13.5" thickTop="1" x14ac:dyDescent="0.2">
      <c r="A11" s="43" t="s">
        <v>3</v>
      </c>
      <c r="B11" s="44" t="s">
        <v>57</v>
      </c>
      <c r="C11" s="45"/>
      <c r="D11" s="46" t="s">
        <v>7</v>
      </c>
      <c r="E11" s="43"/>
      <c r="F11" s="43"/>
    </row>
    <row r="12" spans="1:6" x14ac:dyDescent="0.2">
      <c r="A12" s="43" t="s">
        <v>5</v>
      </c>
      <c r="B12" s="47" t="s">
        <v>58</v>
      </c>
      <c r="C12" s="48"/>
      <c r="D12" s="49" t="s">
        <v>7</v>
      </c>
      <c r="E12" s="43"/>
      <c r="F12" s="43"/>
    </row>
    <row r="13" spans="1:6" x14ac:dyDescent="0.2">
      <c r="A13" s="43" t="s">
        <v>6</v>
      </c>
      <c r="B13" s="47" t="s">
        <v>14</v>
      </c>
      <c r="C13" s="48"/>
      <c r="D13" s="49" t="s">
        <v>7</v>
      </c>
      <c r="E13" s="43"/>
      <c r="F13" s="43"/>
    </row>
    <row r="14" spans="1:6" x14ac:dyDescent="0.2">
      <c r="A14" s="59" t="s">
        <v>8</v>
      </c>
      <c r="B14" s="60" t="s">
        <v>27</v>
      </c>
      <c r="C14" s="60"/>
      <c r="D14" s="59" t="s">
        <v>7</v>
      </c>
      <c r="E14" s="59"/>
      <c r="F14" s="59"/>
    </row>
    <row r="15" spans="1:6" x14ac:dyDescent="0.2">
      <c r="A15" s="59" t="s">
        <v>9</v>
      </c>
      <c r="B15" s="60" t="s">
        <v>17</v>
      </c>
      <c r="C15" s="60"/>
      <c r="D15" s="59" t="s">
        <v>7</v>
      </c>
      <c r="E15" s="59"/>
      <c r="F15" s="59"/>
    </row>
    <row r="16" spans="1:6" x14ac:dyDescent="0.2">
      <c r="A16" s="59" t="s">
        <v>10</v>
      </c>
      <c r="B16" s="60" t="s">
        <v>59</v>
      </c>
      <c r="C16" s="60"/>
      <c r="D16" s="59" t="s">
        <v>7</v>
      </c>
      <c r="E16" s="59"/>
      <c r="F16" s="59"/>
    </row>
    <row r="17" spans="1:6" x14ac:dyDescent="0.2">
      <c r="A17" s="59" t="s">
        <v>11</v>
      </c>
      <c r="B17" s="60" t="s">
        <v>60</v>
      </c>
      <c r="C17" s="61"/>
      <c r="D17" s="59" t="s">
        <v>7</v>
      </c>
      <c r="E17" s="59"/>
      <c r="F17" s="59"/>
    </row>
    <row r="18" spans="1:6" x14ac:dyDescent="0.2">
      <c r="A18" s="59" t="s">
        <v>12</v>
      </c>
      <c r="B18" s="60" t="s">
        <v>61</v>
      </c>
      <c r="C18" s="60"/>
      <c r="D18" s="59" t="s">
        <v>7</v>
      </c>
      <c r="E18" s="59"/>
      <c r="F18" s="59"/>
    </row>
    <row r="19" spans="1:6" x14ac:dyDescent="0.2">
      <c r="A19" s="29"/>
      <c r="B19" s="29"/>
      <c r="C19" s="29"/>
      <c r="D19" s="29"/>
      <c r="E19" s="29"/>
      <c r="F19" s="29"/>
    </row>
    <row r="20" spans="1:6" x14ac:dyDescent="0.2">
      <c r="A20" s="29"/>
      <c r="B20" s="29"/>
      <c r="C20" s="29"/>
      <c r="D20" s="29"/>
      <c r="E20" s="29"/>
      <c r="F20" s="29"/>
    </row>
    <row r="21" spans="1:6" x14ac:dyDescent="0.2">
      <c r="A21" s="29"/>
      <c r="B21" s="29"/>
      <c r="C21" s="29"/>
      <c r="D21" s="29"/>
      <c r="E21" s="29"/>
      <c r="F21" s="29"/>
    </row>
    <row r="22" spans="1:6" x14ac:dyDescent="0.2">
      <c r="A22" s="18"/>
      <c r="B22" s="18"/>
      <c r="C22" s="18"/>
      <c r="D22" s="18"/>
      <c r="E22" s="18"/>
      <c r="F22" s="18"/>
    </row>
    <row r="23" spans="1:6" x14ac:dyDescent="0.2">
      <c r="A23" s="18"/>
      <c r="B23" s="18"/>
      <c r="C23" s="18"/>
      <c r="D23" s="18"/>
      <c r="E23" s="18"/>
      <c r="F23" s="18"/>
    </row>
    <row r="28" spans="1:6" x14ac:dyDescent="0.2">
      <c r="B28" s="18"/>
    </row>
  </sheetData>
  <mergeCells count="1">
    <mergeCell ref="C7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zał nr 2a-część 1 - części </vt:lpstr>
      <vt:lpstr>Arkusz1</vt:lpstr>
      <vt:lpstr>zał nr 2b-część 2 akumulatory </vt:lpstr>
      <vt:lpstr>7-G</vt:lpstr>
      <vt:lpstr>8-H</vt:lpstr>
      <vt:lpstr>9-I</vt:lpstr>
      <vt:lpstr>10-J</vt:lpstr>
      <vt:lpstr>'zał nr 2a-część 1 - części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Kaczmarek</dc:creator>
  <cp:lastModifiedBy>Piotr Michno</cp:lastModifiedBy>
  <cp:lastPrinted>2023-06-26T05:09:26Z</cp:lastPrinted>
  <dcterms:created xsi:type="dcterms:W3CDTF">2012-12-07T07:38:13Z</dcterms:created>
  <dcterms:modified xsi:type="dcterms:W3CDTF">2023-06-26T05:27:58Z</dcterms:modified>
</cp:coreProperties>
</file>