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iszczynska\Desktop\PRZETARGI 2022\Sprzęt do anestezji i resuscytacji\SWZ + załączniki\"/>
    </mc:Choice>
  </mc:AlternateContent>
  <xr:revisionPtr revIDLastSave="0" documentId="13_ncr:1_{6E0CB03F-494C-4FE8-B492-EAFAA27503E3}" xr6:coauthVersionLast="47" xr6:coauthVersionMax="47" xr10:uidLastSave="{00000000-0000-0000-0000-000000000000}"/>
  <bookViews>
    <workbookView xWindow="-108" yWindow="-108" windowWidth="23256" windowHeight="12576" tabRatio="596" xr2:uid="{00000000-000D-0000-FFFF-FFFF00000000}"/>
  </bookViews>
  <sheets>
    <sheet name="Część 1 - Rurki krtaniowe" sheetId="25" r:id="rId1"/>
    <sheet name="Część 2 - Rurki nosowo-gardłowe" sheetId="26" r:id="rId2"/>
    <sheet name="Część 3 - Laryngoskop " sheetId="27" r:id="rId3"/>
    <sheet name="Część 4 - Sprzęt do an. i resus" sheetId="2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27" l="1"/>
  <c r="I9" i="27"/>
  <c r="J11" i="26"/>
  <c r="I11" i="26"/>
  <c r="J12" i="25"/>
  <c r="I12" i="25"/>
  <c r="I17" i="28"/>
  <c r="I16" i="28"/>
  <c r="H16" i="28" s="1"/>
  <c r="J16" i="28" s="1"/>
  <c r="I15" i="28"/>
  <c r="H15" i="28" s="1"/>
  <c r="I14" i="28"/>
  <c r="H14" i="28"/>
  <c r="J14" i="28" s="1"/>
  <c r="I13" i="28"/>
  <c r="J12" i="28"/>
  <c r="I12" i="28"/>
  <c r="H12" i="28"/>
  <c r="I11" i="28"/>
  <c r="H11" i="28" s="1"/>
  <c r="I10" i="28"/>
  <c r="H10" i="28" s="1"/>
  <c r="J10" i="28" s="1"/>
  <c r="I18" i="28"/>
  <c r="H18" i="28" s="1"/>
  <c r="I9" i="28"/>
  <c r="H9" i="28" s="1"/>
  <c r="I8" i="28"/>
  <c r="I7" i="28"/>
  <c r="H7" i="28" s="1"/>
  <c r="I6" i="28"/>
  <c r="H6" i="28" s="1"/>
  <c r="I5" i="28"/>
  <c r="H5" i="28" s="1"/>
  <c r="I8" i="27"/>
  <c r="H8" i="27" s="1"/>
  <c r="I7" i="27"/>
  <c r="H7" i="27" s="1"/>
  <c r="I6" i="27"/>
  <c r="H6" i="27" s="1"/>
  <c r="I5" i="27"/>
  <c r="H5" i="27" s="1"/>
  <c r="I10" i="26"/>
  <c r="I9" i="26"/>
  <c r="H9" i="26" s="1"/>
  <c r="I8" i="26"/>
  <c r="H8" i="26" s="1"/>
  <c r="I7" i="26"/>
  <c r="I6" i="26"/>
  <c r="H6" i="26" s="1"/>
  <c r="I5" i="26"/>
  <c r="H5" i="26" s="1"/>
  <c r="I11" i="25"/>
  <c r="I10" i="25"/>
  <c r="H10" i="25" s="1"/>
  <c r="I9" i="25"/>
  <c r="I8" i="25"/>
  <c r="H8" i="25" s="1"/>
  <c r="I7" i="25"/>
  <c r="I6" i="25"/>
  <c r="I5" i="25"/>
  <c r="J7" i="27" l="1"/>
  <c r="H10" i="26"/>
  <c r="J10" i="26" s="1"/>
  <c r="J6" i="26"/>
  <c r="J10" i="25"/>
  <c r="J9" i="25"/>
  <c r="H9" i="25"/>
  <c r="I19" i="28"/>
  <c r="J11" i="28"/>
  <c r="H13" i="28"/>
  <c r="J13" i="28" s="1"/>
  <c r="J15" i="28"/>
  <c r="H17" i="28"/>
  <c r="J17" i="28" s="1"/>
  <c r="J7" i="28"/>
  <c r="J9" i="28"/>
  <c r="H8" i="28"/>
  <c r="J8" i="28" s="1"/>
  <c r="J6" i="28"/>
  <c r="J18" i="28"/>
  <c r="J5" i="28"/>
  <c r="J8" i="27"/>
  <c r="J6" i="27"/>
  <c r="J5" i="27"/>
  <c r="J8" i="26"/>
  <c r="H7" i="26"/>
  <c r="J7" i="26" s="1"/>
  <c r="J5" i="26"/>
  <c r="J9" i="26"/>
  <c r="H11" i="25"/>
  <c r="J11" i="25" s="1"/>
  <c r="J8" i="25"/>
  <c r="H7" i="25"/>
  <c r="J7" i="25" s="1"/>
  <c r="H6" i="25"/>
  <c r="J6" i="25" s="1"/>
  <c r="H5" i="25"/>
  <c r="J5" i="25" s="1"/>
  <c r="J19" i="28" l="1"/>
</calcChain>
</file>

<file path=xl/sharedStrings.xml><?xml version="1.0" encoding="utf-8"?>
<sst xmlns="http://schemas.openxmlformats.org/spreadsheetml/2006/main" count="145" uniqueCount="63">
  <si>
    <t>Nazwa</t>
  </si>
  <si>
    <t>Cena jednostkowa netto</t>
  </si>
  <si>
    <t>Lp.</t>
  </si>
  <si>
    <t>Opis przedmiotu zamówienia</t>
  </si>
  <si>
    <t>J.m</t>
  </si>
  <si>
    <t xml:space="preserve">Ilość </t>
  </si>
  <si>
    <t>załącznik nr 2 do SWZ</t>
  </si>
  <si>
    <t>Stawka VAT (%)</t>
  </si>
  <si>
    <t>Wartość netto</t>
  </si>
  <si>
    <t>Wartość brutto</t>
  </si>
  <si>
    <t>szt.</t>
  </si>
  <si>
    <t>Wartość podatku VAT</t>
  </si>
  <si>
    <t>Rurki krtaniowe nr 0</t>
  </si>
  <si>
    <t>Rurka wykonana jest z termoplastycznego przezroczystego PCV z mankietem niskociśnieniowym, z przewodem łączącym balonik kontrolny wtopiony w korpus rurki, dwukanałowa. Wyposazona w dwa mankiety uszczelniające gardłowy (duży) i przełykowy (mały) jednorazowego użytku, sterylna ze strzykawką i biteblockiem</t>
  </si>
  <si>
    <t>Rurki krtaniowe nr 1</t>
  </si>
  <si>
    <t>Rurki krtaniowe nr 2</t>
  </si>
  <si>
    <t>Rurki krtaniowe nr 2,5</t>
  </si>
  <si>
    <t>Rurki krtaniowe nr 3</t>
  </si>
  <si>
    <t>Rurki krtaniowe nr 4</t>
  </si>
  <si>
    <t>Rurki krtaniowe nr 5</t>
  </si>
  <si>
    <t>RAZEM</t>
  </si>
  <si>
    <t>Rurki nosowo-gardłowe Nr 5</t>
  </si>
  <si>
    <t>Rurki nosowo-gardłowe Nr 6</t>
  </si>
  <si>
    <t>Rurki nosowo-gardłowe Nr 7</t>
  </si>
  <si>
    <t>Rurki nosowo-gardłowe Nr 8</t>
  </si>
  <si>
    <t>Taśma do mocowania rurki intubacyjnej dla dorosłych</t>
  </si>
  <si>
    <t>Wykonana z delikatnego materiału i pianki o wysokiej gęstości; jednorazowa, zapinana na rzep</t>
  </si>
  <si>
    <t>Taśma do mocowania rurki intubacyjnej dla dzieci</t>
  </si>
  <si>
    <t>Rurka nosowo-gardłowa wykonana z przezroczystego miękkiego i delikatnego silikonu medycznego do zabezpieczania drożności górnych dróg oddechowych</t>
  </si>
  <si>
    <t>Jednorazowy laryngoskop 
do trudnych intubacji dla dorosłych z łyżką w rozmiarze 3</t>
  </si>
  <si>
    <t>Zestaw składa się z aluminiowej rękojeści oraz łyżki Macintosh w rozmiarze 3 jednorazowego użytku. Wyposażony w technologię podwójnego światła: CIEMNE, ULTRAFIOLETOWE (UV). BIAŁE typu led, powodujące fosforyzację strun głosowych i uwidocznienia wejścia do tchawicy. Dodatkowo podwójne światło UV/białe led znacznie redukuje refleksy świetlne od płynów i tkanek w drogach oddechowych. Źródła swiatła umieszczone są w łyżce. Łyżka wykonana jest z nieodkształcającego lekkiego stopu metalu. Zatrzask kulowy zapewnia trwałe mocowanie w rękojeści</t>
  </si>
  <si>
    <t>Jednorazowy laryngoskop 
do trudnych intubacji dla dorosłych z łyżką w rozmiarze 4</t>
  </si>
  <si>
    <t>Zestaw składa się z aluminiowej rękojeści oraz łyżki Macintosh w rozmiarze 4 jednorazowego użytku. Wyposażony w technologię podwójnego światła: CIEMNE, ULTRAFIOLETOWE (UV). BIAŁE typu led, powodujące fosforyzację strun głosowych i uwidocznienia wejścia do tchawicy. Dodatkowo podwójne światło UV/białe led znacznie redukuje refleksy świetlne od płynów i tkanek w drogach oddechowych. Źródła swiatła umieszczone są w łyżce. Łyżka wykonana jest z nieodkształcającego lekkiego stopu metalu. Zatrzask kulowy zapewnia trwałe mocowanie w rękojeści</t>
  </si>
  <si>
    <t>Jednorazowy laryngoskop 
do trudnych intubacji dla dzieci z łyżką w rozmiarze 00</t>
  </si>
  <si>
    <t>Zestaw składa się z aluminiowej rękojeści oraz łyżki typu Miller w rozmiarze 00 jednorazowego użytku. Wyposażony w technologię podwójnego światła: CIEMNE, ULTRAFIOLETOWE (UV). BIAŁE typu led, powodujące fosforyzację strun głosowych i uwidocznienia wejścia do tchawicy. Dodatkowo podwójne światło UV/białe led znacznie redukuje refleksy świetlne od płynów i tkanek w drogach oddechowych. Źródła swiatła umieszczone są w łyżce. Łyżka wykonana jest z nieodkształcającego lekkiego stopu metalu. Zatrzask kulowy zapewnia trwałe mocowanie w rękojeści</t>
  </si>
  <si>
    <t>Jednorazowy laryngoskop 
do trudnych intubacji dla dzieci z łyżką w rozmiarze 1</t>
  </si>
  <si>
    <t>Zestaw składa się z aluminiowej rękojeści oraz łyżki typu Miller w rozmiarze 1 jednorazowego użytku. Wyposażony w technologię podwójnego światła: CIEMNE, ULTRAFIOLETOWE (UV). BIAŁE typu led, powodujące fosforyzację strun głosowych i uwidocznienia wejścia do tchawicy. Dodatkowo podwójne światło UV/białe led znacznie redukuje refleksy świetlne od płynów i tkanek w drogach oddechowych. Źródła swiatła umieszczone są w łyżce. Łyżka wykonana jest z nieodkształcającego lekkiego stopu metalu. Zatrzask kulowy zapewnia trwałe mocowanie w rękojeści</t>
  </si>
  <si>
    <t>Łyżki do larygoskopu Macintosh Nr 1, jednorazowe, światłowodowe</t>
  </si>
  <si>
    <t>Łyżka jednorazowa, mikrobiologicznie czysta typu Macintosh, światłowodowa, kompatybilna z rękojeścią laryngoskopu standardowego, wielorazowego, światłowodowego</t>
  </si>
  <si>
    <t>Łyżki do larygoskopu Macintosh Nr 2, jednorazowe, światłowodowe</t>
  </si>
  <si>
    <t>Łyżki do larygoskopu Macintosh Nr 3, jednorazowe, światłowodowe</t>
  </si>
  <si>
    <t>Łyżki do larygoskopu Macintosh Nr 4, jednorazowe, światłowodowe</t>
  </si>
  <si>
    <t>Łyżki do laryngoskopu Miller Nr 00, jednorazowe, światłowodowe</t>
  </si>
  <si>
    <t>Łyżka jednorazowa, mikrobiologicznie czysta typu Miller, światłowodowa, kompatybilna z rękojeścią laryngoskopu standardowego, wielorazowego, światłowodowego</t>
  </si>
  <si>
    <t>Łyżki do laryngoskopu Miller Nr 0, jednorazowe, światłowodowe</t>
  </si>
  <si>
    <t>Łyżki do laryngoskopu Miller Nr 1, jednorazowe, światłowodowe</t>
  </si>
  <si>
    <t>Rękojeść do laryngoskopu światłowodowego dla dzieci</t>
  </si>
  <si>
    <t>Rękojeść do laryngoskopu światłowodowego, standardowego, wielorazowego użytku dla dzieci, kompatybilna z łyżkami światłowodowymi jednorazowego użytku</t>
  </si>
  <si>
    <t>Rękojeść do laryngoskopu światłowodowego, standardowego, wielorazowego użytku dla dorosłych, kompatybilna z łyżkami świałowodowymi jednorazowego użytku</t>
  </si>
  <si>
    <t>Rękojeść, prosta wykonana ze stali nierdzewnej, z oświetleniem światłowodowym, światłowód wymienny. Zasilanie bateryjne. Gwarancja 24 miesięcy. Deklaracja zgodności CE, folder</t>
  </si>
  <si>
    <t>Worek samorozprężalny dla noworodków z maskami i rezerwuarem tlenowym, jednorazowy</t>
  </si>
  <si>
    <t>Samorozprężalny jednorazowy worek dla noworodków z: rezerwuarem tlenowym, przewodem tlenowym, przezroczystą maską tlenową Nr 1 i 2, z miękkim powietrznym mankietem</t>
  </si>
  <si>
    <t>Worek samorozprężalny dla dzieci z maskami i rezerwuarem tlenowym, jednorazowy</t>
  </si>
  <si>
    <t>Samorozprężalny jednorazowy worek dla dzieci z: rezerwuarem tlenowym, przewodem tlenowym, przezroczystą maską tlenową Nr 2 i 3, z miękkim powietrznym mankietem</t>
  </si>
  <si>
    <t>Worek samorozprężalny dla dorosłych z maską i rezerwuarem tlenowym, jednorazowy</t>
  </si>
  <si>
    <t>Samorozprężalny jednorazowy worek dla dorosłych z: rezerwuarem tlenowym, przewodem tlenowym, przezroczystą maską tlenową Nr 4, z miękkim powietrznym mankietem</t>
  </si>
  <si>
    <t>Maska twarzowa Nr 5</t>
  </si>
  <si>
    <t>Jednorazowa maska z miękkim, powietrznym mankietem dla lepszej szczelności. Przezroczysta, umożliwiająca obserowanie koloru skóry pacjenta. Maska w rozmiarze dla dorosłych</t>
  </si>
  <si>
    <t>Maska jednorazowa Nr 3</t>
  </si>
  <si>
    <t>Część 1 - Rurki krtaniowe</t>
  </si>
  <si>
    <t>Część 2 - Rurki nosowo-gardłowe</t>
  </si>
  <si>
    <t>Część 3 - Laryngoskop do trudnej intubacji</t>
  </si>
  <si>
    <t>Część 4 - Sprzęt do anestezji i resuscytacji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</si>
</sst>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activeCell="C6" sqref="C6"/>
    </sheetView>
  </sheetViews>
  <sheetFormatPr defaultRowHeight="14.4" x14ac:dyDescent="0.3"/>
  <cols>
    <col min="1" max="1" width="6.5546875" style="1" customWidth="1"/>
    <col min="2" max="2" width="31" customWidth="1"/>
    <col min="3" max="3" width="45.777343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59</v>
      </c>
      <c r="B3" s="2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96.6" x14ac:dyDescent="0.3">
      <c r="A5" s="4">
        <v>1</v>
      </c>
      <c r="B5" s="8" t="s">
        <v>12</v>
      </c>
      <c r="C5" s="9" t="s">
        <v>13</v>
      </c>
      <c r="D5" s="4" t="s">
        <v>10</v>
      </c>
      <c r="E5" s="13">
        <v>25</v>
      </c>
      <c r="F5" s="6">
        <v>0</v>
      </c>
      <c r="G5" s="7">
        <v>0.08</v>
      </c>
      <c r="H5" s="6">
        <f>I5*G5</f>
        <v>0</v>
      </c>
      <c r="I5" s="6">
        <f>E5*F5</f>
        <v>0</v>
      </c>
      <c r="J5" s="6">
        <f>I5+H5</f>
        <v>0</v>
      </c>
    </row>
    <row r="6" spans="1:10" ht="96.6" x14ac:dyDescent="0.3">
      <c r="A6" s="4">
        <v>2</v>
      </c>
      <c r="B6" s="8" t="s">
        <v>14</v>
      </c>
      <c r="C6" s="9" t="s">
        <v>13</v>
      </c>
      <c r="D6" s="4" t="s">
        <v>10</v>
      </c>
      <c r="E6" s="13">
        <v>30</v>
      </c>
      <c r="F6" s="6">
        <v>0</v>
      </c>
      <c r="G6" s="7">
        <v>0.08</v>
      </c>
      <c r="H6" s="6">
        <f>I6*G6</f>
        <v>0</v>
      </c>
      <c r="I6" s="6">
        <f>E6*F6</f>
        <v>0</v>
      </c>
      <c r="J6" s="6">
        <f>I6+H6</f>
        <v>0</v>
      </c>
    </row>
    <row r="7" spans="1:10" ht="96.6" x14ac:dyDescent="0.3">
      <c r="A7" s="4">
        <v>3</v>
      </c>
      <c r="B7" s="8" t="s">
        <v>15</v>
      </c>
      <c r="C7" s="9" t="s">
        <v>13</v>
      </c>
      <c r="D7" s="4" t="s">
        <v>10</v>
      </c>
      <c r="E7" s="13">
        <v>30</v>
      </c>
      <c r="F7" s="6">
        <v>0</v>
      </c>
      <c r="G7" s="7">
        <v>0.08</v>
      </c>
      <c r="H7" s="6">
        <f>I7*G7</f>
        <v>0</v>
      </c>
      <c r="I7" s="6">
        <f>E7*F7</f>
        <v>0</v>
      </c>
      <c r="J7" s="6">
        <f>I7+H7</f>
        <v>0</v>
      </c>
    </row>
    <row r="8" spans="1:10" ht="96.6" x14ac:dyDescent="0.3">
      <c r="A8" s="4">
        <v>4</v>
      </c>
      <c r="B8" s="8" t="s">
        <v>16</v>
      </c>
      <c r="C8" s="9" t="s">
        <v>13</v>
      </c>
      <c r="D8" s="4" t="s">
        <v>10</v>
      </c>
      <c r="E8" s="13">
        <v>30</v>
      </c>
      <c r="F8" s="6">
        <v>0</v>
      </c>
      <c r="G8" s="7">
        <v>0.08</v>
      </c>
      <c r="H8" s="6">
        <f>I8*G8</f>
        <v>0</v>
      </c>
      <c r="I8" s="6">
        <f>E8*F8</f>
        <v>0</v>
      </c>
      <c r="J8" s="6">
        <f>I8+H8</f>
        <v>0</v>
      </c>
    </row>
    <row r="9" spans="1:10" ht="96.6" x14ac:dyDescent="0.3">
      <c r="A9" s="4">
        <v>5</v>
      </c>
      <c r="B9" s="8" t="s">
        <v>17</v>
      </c>
      <c r="C9" s="9" t="s">
        <v>13</v>
      </c>
      <c r="D9" s="4" t="s">
        <v>10</v>
      </c>
      <c r="E9" s="13">
        <v>100</v>
      </c>
      <c r="F9" s="6">
        <v>0</v>
      </c>
      <c r="G9" s="7">
        <v>0.08</v>
      </c>
      <c r="H9" s="6">
        <f t="shared" ref="H9:H11" si="0">I9*G9</f>
        <v>0</v>
      </c>
      <c r="I9" s="6">
        <f t="shared" ref="I9:I11" si="1">E9*F9</f>
        <v>0</v>
      </c>
      <c r="J9" s="6">
        <f t="shared" ref="J9:J11" si="2">I9+H9</f>
        <v>0</v>
      </c>
    </row>
    <row r="10" spans="1:10" ht="96.6" x14ac:dyDescent="0.3">
      <c r="A10" s="4">
        <v>6</v>
      </c>
      <c r="B10" s="8" t="s">
        <v>18</v>
      </c>
      <c r="C10" s="9" t="s">
        <v>13</v>
      </c>
      <c r="D10" s="4" t="s">
        <v>10</v>
      </c>
      <c r="E10" s="13">
        <v>400</v>
      </c>
      <c r="F10" s="6">
        <v>0</v>
      </c>
      <c r="G10" s="7">
        <v>0.08</v>
      </c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96.6" x14ac:dyDescent="0.3">
      <c r="A11" s="4">
        <v>7</v>
      </c>
      <c r="B11" s="8" t="s">
        <v>19</v>
      </c>
      <c r="C11" s="9" t="s">
        <v>13</v>
      </c>
      <c r="D11" s="4" t="s">
        <v>10</v>
      </c>
      <c r="E11" s="13">
        <v>100</v>
      </c>
      <c r="F11" s="6">
        <v>0</v>
      </c>
      <c r="G11" s="7">
        <v>0.08</v>
      </c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x14ac:dyDescent="0.3">
      <c r="A12" s="16" t="s">
        <v>20</v>
      </c>
      <c r="B12" s="17"/>
      <c r="C12" s="17"/>
      <c r="D12" s="17"/>
      <c r="E12" s="17"/>
      <c r="F12" s="17"/>
      <c r="G12" s="17"/>
      <c r="H12" s="18"/>
      <c r="I12" s="10">
        <f>SUM(I5:I11)</f>
        <v>0</v>
      </c>
      <c r="J12" s="10">
        <f>SUM(J5:J11)</f>
        <v>0</v>
      </c>
    </row>
  </sheetData>
  <mergeCells count="1">
    <mergeCell ref="A12:H12"/>
  </mergeCells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BF2A-27F6-42E5-B4B8-0FBF3EA51642}">
  <dimension ref="A1:J11"/>
  <sheetViews>
    <sheetView zoomScaleNormal="100" workbookViewId="0">
      <selection activeCell="B15" sqref="B15"/>
    </sheetView>
  </sheetViews>
  <sheetFormatPr defaultRowHeight="14.4" x14ac:dyDescent="0.3"/>
  <cols>
    <col min="1" max="1" width="6.5546875" style="1" customWidth="1"/>
    <col min="2" max="2" width="31" customWidth="1"/>
    <col min="3" max="3" width="45.777343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60</v>
      </c>
      <c r="B3" s="2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8" t="s">
        <v>21</v>
      </c>
      <c r="C5" s="11" t="s">
        <v>28</v>
      </c>
      <c r="D5" s="4" t="s">
        <v>10</v>
      </c>
      <c r="E5" s="14">
        <v>30</v>
      </c>
      <c r="F5" s="6">
        <v>0</v>
      </c>
      <c r="G5" s="7">
        <v>0.08</v>
      </c>
      <c r="H5" s="6">
        <f>I5*G5</f>
        <v>0</v>
      </c>
      <c r="I5" s="6">
        <f>E5*F5</f>
        <v>0</v>
      </c>
      <c r="J5" s="6">
        <f>I5+H5</f>
        <v>0</v>
      </c>
    </row>
    <row r="6" spans="1:10" ht="41.4" x14ac:dyDescent="0.3">
      <c r="A6" s="4">
        <v>2</v>
      </c>
      <c r="B6" s="8" t="s">
        <v>22</v>
      </c>
      <c r="C6" s="11" t="s">
        <v>28</v>
      </c>
      <c r="D6" s="4" t="s">
        <v>10</v>
      </c>
      <c r="E6" s="14">
        <v>30</v>
      </c>
      <c r="F6" s="6">
        <v>0</v>
      </c>
      <c r="G6" s="7">
        <v>0.08</v>
      </c>
      <c r="H6" s="6">
        <f>I6*G6</f>
        <v>0</v>
      </c>
      <c r="I6" s="6">
        <f>E6*F6</f>
        <v>0</v>
      </c>
      <c r="J6" s="6">
        <f>I6+H6</f>
        <v>0</v>
      </c>
    </row>
    <row r="7" spans="1:10" ht="41.4" x14ac:dyDescent="0.3">
      <c r="A7" s="4">
        <v>3</v>
      </c>
      <c r="B7" s="8" t="s">
        <v>23</v>
      </c>
      <c r="C7" s="11" t="s">
        <v>28</v>
      </c>
      <c r="D7" s="4" t="s">
        <v>10</v>
      </c>
      <c r="E7" s="14">
        <v>30</v>
      </c>
      <c r="F7" s="6">
        <v>0</v>
      </c>
      <c r="G7" s="7">
        <v>0.08</v>
      </c>
      <c r="H7" s="6">
        <f>I7*G7</f>
        <v>0</v>
      </c>
      <c r="I7" s="6">
        <f>E7*F7</f>
        <v>0</v>
      </c>
      <c r="J7" s="6">
        <f>I7+H7</f>
        <v>0</v>
      </c>
    </row>
    <row r="8" spans="1:10" ht="41.4" x14ac:dyDescent="0.3">
      <c r="A8" s="4">
        <v>4</v>
      </c>
      <c r="B8" s="8" t="s">
        <v>24</v>
      </c>
      <c r="C8" s="11" t="s">
        <v>28</v>
      </c>
      <c r="D8" s="4" t="s">
        <v>10</v>
      </c>
      <c r="E8" s="14">
        <v>30</v>
      </c>
      <c r="F8" s="6">
        <v>0</v>
      </c>
      <c r="G8" s="7">
        <v>0.08</v>
      </c>
      <c r="H8" s="6">
        <f>I8*G8</f>
        <v>0</v>
      </c>
      <c r="I8" s="6">
        <f>E8*F8</f>
        <v>0</v>
      </c>
      <c r="J8" s="6">
        <f>I8+H8</f>
        <v>0</v>
      </c>
    </row>
    <row r="9" spans="1:10" ht="27.6" x14ac:dyDescent="0.3">
      <c r="A9" s="4">
        <v>5</v>
      </c>
      <c r="B9" s="8" t="s">
        <v>25</v>
      </c>
      <c r="C9" s="9" t="s">
        <v>26</v>
      </c>
      <c r="D9" s="4" t="s">
        <v>10</v>
      </c>
      <c r="E9" s="14">
        <v>250</v>
      </c>
      <c r="F9" s="6">
        <v>0</v>
      </c>
      <c r="G9" s="7">
        <v>0.08</v>
      </c>
      <c r="H9" s="6">
        <f t="shared" ref="H9:H10" si="0">I9*G9</f>
        <v>0</v>
      </c>
      <c r="I9" s="6">
        <f t="shared" ref="I9:I10" si="1">E9*F9</f>
        <v>0</v>
      </c>
      <c r="J9" s="6">
        <f t="shared" ref="J9:J10" si="2">I9+H9</f>
        <v>0</v>
      </c>
    </row>
    <row r="10" spans="1:10" ht="27.6" x14ac:dyDescent="0.3">
      <c r="A10" s="4">
        <v>6</v>
      </c>
      <c r="B10" s="8" t="s">
        <v>27</v>
      </c>
      <c r="C10" s="9" t="s">
        <v>26</v>
      </c>
      <c r="D10" s="4" t="s">
        <v>10</v>
      </c>
      <c r="E10" s="14">
        <v>30</v>
      </c>
      <c r="F10" s="6">
        <v>0</v>
      </c>
      <c r="G10" s="7">
        <v>0.08</v>
      </c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x14ac:dyDescent="0.3">
      <c r="A11" s="16" t="s">
        <v>20</v>
      </c>
      <c r="B11" s="17"/>
      <c r="C11" s="17"/>
      <c r="D11" s="17"/>
      <c r="E11" s="17"/>
      <c r="F11" s="17"/>
      <c r="G11" s="17"/>
      <c r="H11" s="18"/>
      <c r="I11" s="10">
        <f>SUM(I5:I10)</f>
        <v>0</v>
      </c>
      <c r="J11" s="10">
        <f>SUM(J5:J10)</f>
        <v>0</v>
      </c>
    </row>
  </sheetData>
  <mergeCells count="1">
    <mergeCell ref="A11:H11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081E4-2B31-4DF1-A1E4-2641D9FE2EAF}">
  <dimension ref="A1:J9"/>
  <sheetViews>
    <sheetView zoomScale="102" zoomScaleNormal="102" workbookViewId="0">
      <selection activeCell="A4" sqref="A4"/>
    </sheetView>
  </sheetViews>
  <sheetFormatPr defaultRowHeight="14.4" x14ac:dyDescent="0.3"/>
  <cols>
    <col min="1" max="1" width="6.5546875" style="1" customWidth="1"/>
    <col min="2" max="2" width="31" customWidth="1"/>
    <col min="3" max="3" width="45.777343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61</v>
      </c>
      <c r="B3" s="2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165.6" x14ac:dyDescent="0.3">
      <c r="A5" s="4">
        <v>1</v>
      </c>
      <c r="B5" s="8" t="s">
        <v>29</v>
      </c>
      <c r="C5" s="12" t="s">
        <v>30</v>
      </c>
      <c r="D5" s="4" t="s">
        <v>10</v>
      </c>
      <c r="E5" s="14">
        <v>60</v>
      </c>
      <c r="F5" s="6">
        <v>0</v>
      </c>
      <c r="G5" s="7">
        <v>0.08</v>
      </c>
      <c r="H5" s="6">
        <f>I5*G5</f>
        <v>0</v>
      </c>
      <c r="I5" s="6">
        <f>E5*F5</f>
        <v>0</v>
      </c>
      <c r="J5" s="6">
        <f>I5+H5</f>
        <v>0</v>
      </c>
    </row>
    <row r="6" spans="1:10" ht="165.6" x14ac:dyDescent="0.3">
      <c r="A6" s="4">
        <v>2</v>
      </c>
      <c r="B6" s="8" t="s">
        <v>31</v>
      </c>
      <c r="C6" s="12" t="s">
        <v>32</v>
      </c>
      <c r="D6" s="4" t="s">
        <v>10</v>
      </c>
      <c r="E6" s="14">
        <v>60</v>
      </c>
      <c r="F6" s="6">
        <v>0</v>
      </c>
      <c r="G6" s="7">
        <v>0.08</v>
      </c>
      <c r="H6" s="6">
        <f>I6*G6</f>
        <v>0</v>
      </c>
      <c r="I6" s="6">
        <f>E6*F6</f>
        <v>0</v>
      </c>
      <c r="J6" s="6">
        <f>I6+H6</f>
        <v>0</v>
      </c>
    </row>
    <row r="7" spans="1:10" ht="165.6" x14ac:dyDescent="0.3">
      <c r="A7" s="4">
        <v>3</v>
      </c>
      <c r="B7" s="8" t="s">
        <v>33</v>
      </c>
      <c r="C7" s="12" t="s">
        <v>34</v>
      </c>
      <c r="D7" s="4" t="s">
        <v>10</v>
      </c>
      <c r="E7" s="14">
        <v>30</v>
      </c>
      <c r="F7" s="6">
        <v>0</v>
      </c>
      <c r="G7" s="7">
        <v>0.08</v>
      </c>
      <c r="H7" s="6">
        <f>I7*G7</f>
        <v>0</v>
      </c>
      <c r="I7" s="6">
        <f>E7*F7</f>
        <v>0</v>
      </c>
      <c r="J7" s="6">
        <f>I7+H7</f>
        <v>0</v>
      </c>
    </row>
    <row r="8" spans="1:10" ht="165.6" x14ac:dyDescent="0.3">
      <c r="A8" s="4">
        <v>4</v>
      </c>
      <c r="B8" s="8" t="s">
        <v>35</v>
      </c>
      <c r="C8" s="12" t="s">
        <v>36</v>
      </c>
      <c r="D8" s="4" t="s">
        <v>10</v>
      </c>
      <c r="E8" s="14">
        <v>30</v>
      </c>
      <c r="F8" s="6">
        <v>0</v>
      </c>
      <c r="G8" s="7">
        <v>0.08</v>
      </c>
      <c r="H8" s="6">
        <f>I8*G8</f>
        <v>0</v>
      </c>
      <c r="I8" s="6">
        <f>E8*F8</f>
        <v>0</v>
      </c>
      <c r="J8" s="6">
        <f>I8+H8</f>
        <v>0</v>
      </c>
    </row>
    <row r="9" spans="1:10" x14ac:dyDescent="0.3">
      <c r="A9" s="16" t="s">
        <v>20</v>
      </c>
      <c r="B9" s="17"/>
      <c r="C9" s="17"/>
      <c r="D9" s="17"/>
      <c r="E9" s="17"/>
      <c r="F9" s="17"/>
      <c r="G9" s="17"/>
      <c r="H9" s="18"/>
      <c r="I9" s="10">
        <f>SUM(I5:I8)</f>
        <v>0</v>
      </c>
      <c r="J9" s="10">
        <f>SUM(J5:J8)</f>
        <v>0</v>
      </c>
    </row>
  </sheetData>
  <mergeCells count="1">
    <mergeCell ref="A9:H9"/>
  </mergeCells>
  <pageMargins left="0.7" right="0.7" top="0.75" bottom="0.75" header="0.3" footer="0.3"/>
  <pageSetup paperSize="9" scale="76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5FB1-2CF2-4274-B625-37B833289336}">
  <dimension ref="A1:J19"/>
  <sheetViews>
    <sheetView zoomScaleNormal="100" workbookViewId="0">
      <selection activeCell="F7" sqref="F7"/>
    </sheetView>
  </sheetViews>
  <sheetFormatPr defaultRowHeight="14.4" x14ac:dyDescent="0.3"/>
  <cols>
    <col min="1" max="1" width="6.5546875" style="1" customWidth="1"/>
    <col min="2" max="2" width="31" customWidth="1"/>
    <col min="3" max="3" width="45.777343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62</v>
      </c>
      <c r="B3" s="2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55.2" x14ac:dyDescent="0.3">
      <c r="A5" s="4">
        <v>1</v>
      </c>
      <c r="B5" s="8" t="s">
        <v>37</v>
      </c>
      <c r="C5" s="12" t="s">
        <v>38</v>
      </c>
      <c r="D5" s="4" t="s">
        <v>10</v>
      </c>
      <c r="E5" s="15">
        <v>45</v>
      </c>
      <c r="F5" s="6">
        <v>0</v>
      </c>
      <c r="G5" s="7">
        <v>0.08</v>
      </c>
      <c r="H5" s="6">
        <f>I5*G5</f>
        <v>0</v>
      </c>
      <c r="I5" s="6">
        <f>E5*F5</f>
        <v>0</v>
      </c>
      <c r="J5" s="6">
        <f>I5+H5</f>
        <v>0</v>
      </c>
    </row>
    <row r="6" spans="1:10" ht="55.2" x14ac:dyDescent="0.3">
      <c r="A6" s="4">
        <v>2</v>
      </c>
      <c r="B6" s="8" t="s">
        <v>39</v>
      </c>
      <c r="C6" s="12" t="s">
        <v>38</v>
      </c>
      <c r="D6" s="4" t="s">
        <v>10</v>
      </c>
      <c r="E6" s="15">
        <v>100</v>
      </c>
      <c r="F6" s="6">
        <v>0</v>
      </c>
      <c r="G6" s="7">
        <v>0.08</v>
      </c>
      <c r="H6" s="6">
        <f>I6*G6</f>
        <v>0</v>
      </c>
      <c r="I6" s="6">
        <f>E6*F6</f>
        <v>0</v>
      </c>
      <c r="J6" s="6">
        <f>I6+H6</f>
        <v>0</v>
      </c>
    </row>
    <row r="7" spans="1:10" ht="55.2" x14ac:dyDescent="0.3">
      <c r="A7" s="4">
        <v>3</v>
      </c>
      <c r="B7" s="8" t="s">
        <v>40</v>
      </c>
      <c r="C7" s="12" t="s">
        <v>38</v>
      </c>
      <c r="D7" s="4" t="s">
        <v>10</v>
      </c>
      <c r="E7" s="15">
        <v>600</v>
      </c>
      <c r="F7" s="6">
        <v>0</v>
      </c>
      <c r="G7" s="7">
        <v>0.08</v>
      </c>
      <c r="H7" s="6">
        <f>I7*G7</f>
        <v>0</v>
      </c>
      <c r="I7" s="6">
        <f>E7*F7</f>
        <v>0</v>
      </c>
      <c r="J7" s="6">
        <f>I7+H7</f>
        <v>0</v>
      </c>
    </row>
    <row r="8" spans="1:10" ht="55.2" x14ac:dyDescent="0.3">
      <c r="A8" s="4">
        <v>4</v>
      </c>
      <c r="B8" s="8" t="s">
        <v>41</v>
      </c>
      <c r="C8" s="12" t="s">
        <v>38</v>
      </c>
      <c r="D8" s="4" t="s">
        <v>10</v>
      </c>
      <c r="E8" s="15">
        <v>500</v>
      </c>
      <c r="F8" s="6">
        <v>0</v>
      </c>
      <c r="G8" s="7">
        <v>0.08</v>
      </c>
      <c r="H8" s="6">
        <f>I8*G8</f>
        <v>0</v>
      </c>
      <c r="I8" s="6">
        <f>E8*F8</f>
        <v>0</v>
      </c>
      <c r="J8" s="6">
        <f>I8+H8</f>
        <v>0</v>
      </c>
    </row>
    <row r="9" spans="1:10" ht="41.4" x14ac:dyDescent="0.3">
      <c r="A9" s="4">
        <v>5</v>
      </c>
      <c r="B9" s="8" t="s">
        <v>42</v>
      </c>
      <c r="C9" s="12" t="s">
        <v>43</v>
      </c>
      <c r="D9" s="4" t="s">
        <v>10</v>
      </c>
      <c r="E9" s="15">
        <v>35</v>
      </c>
      <c r="F9" s="6">
        <v>0</v>
      </c>
      <c r="G9" s="7">
        <v>0.08</v>
      </c>
      <c r="H9" s="6">
        <f t="shared" ref="H9:H18" si="0">I9*G9</f>
        <v>0</v>
      </c>
      <c r="I9" s="6">
        <f t="shared" ref="I9:I18" si="1">E9*F9</f>
        <v>0</v>
      </c>
      <c r="J9" s="6">
        <f t="shared" ref="J9:J18" si="2">I9+H9</f>
        <v>0</v>
      </c>
    </row>
    <row r="10" spans="1:10" ht="41.4" x14ac:dyDescent="0.3">
      <c r="A10" s="4">
        <v>6</v>
      </c>
      <c r="B10" s="8" t="s">
        <v>44</v>
      </c>
      <c r="C10" s="12" t="s">
        <v>43</v>
      </c>
      <c r="D10" s="4" t="s">
        <v>10</v>
      </c>
      <c r="E10" s="15">
        <v>35</v>
      </c>
      <c r="F10" s="6">
        <v>0</v>
      </c>
      <c r="G10" s="7">
        <v>0.08</v>
      </c>
      <c r="H10" s="6">
        <f t="shared" si="0"/>
        <v>0</v>
      </c>
      <c r="I10" s="6">
        <f t="shared" ref="I10:I17" si="3">E10*F10</f>
        <v>0</v>
      </c>
      <c r="J10" s="6">
        <f t="shared" ref="J10:J17" si="4">I10+H10</f>
        <v>0</v>
      </c>
    </row>
    <row r="11" spans="1:10" ht="41.4" x14ac:dyDescent="0.3">
      <c r="A11" s="4">
        <v>7</v>
      </c>
      <c r="B11" s="8" t="s">
        <v>45</v>
      </c>
      <c r="C11" s="12" t="s">
        <v>43</v>
      </c>
      <c r="D11" s="4" t="s">
        <v>10</v>
      </c>
      <c r="E11" s="15">
        <v>35</v>
      </c>
      <c r="F11" s="6">
        <v>0</v>
      </c>
      <c r="G11" s="7">
        <v>0.08</v>
      </c>
      <c r="H11" s="6">
        <f t="shared" si="0"/>
        <v>0</v>
      </c>
      <c r="I11" s="6">
        <f t="shared" si="3"/>
        <v>0</v>
      </c>
      <c r="J11" s="6">
        <f t="shared" si="4"/>
        <v>0</v>
      </c>
    </row>
    <row r="12" spans="1:10" ht="55.2" x14ac:dyDescent="0.3">
      <c r="A12" s="4">
        <v>8</v>
      </c>
      <c r="B12" s="8" t="s">
        <v>46</v>
      </c>
      <c r="C12" s="12" t="s">
        <v>47</v>
      </c>
      <c r="D12" s="4" t="s">
        <v>10</v>
      </c>
      <c r="E12" s="15">
        <v>5</v>
      </c>
      <c r="F12" s="6">
        <v>0</v>
      </c>
      <c r="G12" s="7">
        <v>0.08</v>
      </c>
      <c r="H12" s="6">
        <f t="shared" si="0"/>
        <v>0</v>
      </c>
      <c r="I12" s="6">
        <f t="shared" si="3"/>
        <v>0</v>
      </c>
      <c r="J12" s="6">
        <f t="shared" si="4"/>
        <v>0</v>
      </c>
    </row>
    <row r="13" spans="1:10" ht="82.8" x14ac:dyDescent="0.3">
      <c r="A13" s="4">
        <v>9</v>
      </c>
      <c r="B13" s="8" t="s">
        <v>48</v>
      </c>
      <c r="C13" s="12" t="s">
        <v>49</v>
      </c>
      <c r="D13" s="4" t="s">
        <v>10</v>
      </c>
      <c r="E13" s="15">
        <v>5</v>
      </c>
      <c r="F13" s="6">
        <v>0</v>
      </c>
      <c r="G13" s="7">
        <v>0.08</v>
      </c>
      <c r="H13" s="6">
        <f t="shared" si="0"/>
        <v>0</v>
      </c>
      <c r="I13" s="6">
        <f t="shared" si="3"/>
        <v>0</v>
      </c>
      <c r="J13" s="6">
        <f t="shared" si="4"/>
        <v>0</v>
      </c>
    </row>
    <row r="14" spans="1:10" ht="55.2" x14ac:dyDescent="0.3">
      <c r="A14" s="4">
        <v>10</v>
      </c>
      <c r="B14" s="8" t="s">
        <v>50</v>
      </c>
      <c r="C14" s="12" t="s">
        <v>51</v>
      </c>
      <c r="D14" s="4" t="s">
        <v>10</v>
      </c>
      <c r="E14" s="15">
        <v>10</v>
      </c>
      <c r="F14" s="6">
        <v>0</v>
      </c>
      <c r="G14" s="7">
        <v>0.08</v>
      </c>
      <c r="H14" s="6">
        <f t="shared" si="0"/>
        <v>0</v>
      </c>
      <c r="I14" s="6">
        <f t="shared" si="3"/>
        <v>0</v>
      </c>
      <c r="J14" s="6">
        <f t="shared" si="4"/>
        <v>0</v>
      </c>
    </row>
    <row r="15" spans="1:10" ht="55.2" x14ac:dyDescent="0.3">
      <c r="A15" s="4">
        <v>11</v>
      </c>
      <c r="B15" s="8" t="s">
        <v>52</v>
      </c>
      <c r="C15" s="12" t="s">
        <v>53</v>
      </c>
      <c r="D15" s="4" t="s">
        <v>10</v>
      </c>
      <c r="E15" s="15">
        <v>10</v>
      </c>
      <c r="F15" s="6">
        <v>0</v>
      </c>
      <c r="G15" s="7">
        <v>0.08</v>
      </c>
      <c r="H15" s="6">
        <f t="shared" si="0"/>
        <v>0</v>
      </c>
      <c r="I15" s="6">
        <f t="shared" si="3"/>
        <v>0</v>
      </c>
      <c r="J15" s="6">
        <f t="shared" si="4"/>
        <v>0</v>
      </c>
    </row>
    <row r="16" spans="1:10" ht="55.2" x14ac:dyDescent="0.3">
      <c r="A16" s="4">
        <v>12</v>
      </c>
      <c r="B16" s="8" t="s">
        <v>54</v>
      </c>
      <c r="C16" s="12" t="s">
        <v>55</v>
      </c>
      <c r="D16" s="4" t="s">
        <v>10</v>
      </c>
      <c r="E16" s="15">
        <v>1000</v>
      </c>
      <c r="F16" s="6">
        <v>0</v>
      </c>
      <c r="G16" s="7">
        <v>0.08</v>
      </c>
      <c r="H16" s="6">
        <f t="shared" si="0"/>
        <v>0</v>
      </c>
      <c r="I16" s="6">
        <f t="shared" si="3"/>
        <v>0</v>
      </c>
      <c r="J16" s="6">
        <f t="shared" si="4"/>
        <v>0</v>
      </c>
    </row>
    <row r="17" spans="1:10" ht="55.2" x14ac:dyDescent="0.3">
      <c r="A17" s="4">
        <v>13</v>
      </c>
      <c r="B17" s="8" t="s">
        <v>56</v>
      </c>
      <c r="C17" s="12" t="s">
        <v>57</v>
      </c>
      <c r="D17" s="4" t="s">
        <v>10</v>
      </c>
      <c r="E17" s="15">
        <v>100</v>
      </c>
      <c r="F17" s="6">
        <v>0</v>
      </c>
      <c r="G17" s="7">
        <v>0.08</v>
      </c>
      <c r="H17" s="6">
        <f t="shared" si="0"/>
        <v>0</v>
      </c>
      <c r="I17" s="6">
        <f t="shared" si="3"/>
        <v>0</v>
      </c>
      <c r="J17" s="6">
        <f t="shared" si="4"/>
        <v>0</v>
      </c>
    </row>
    <row r="18" spans="1:10" ht="55.2" x14ac:dyDescent="0.3">
      <c r="A18" s="4">
        <v>14</v>
      </c>
      <c r="B18" s="8" t="s">
        <v>58</v>
      </c>
      <c r="C18" s="12" t="s">
        <v>57</v>
      </c>
      <c r="D18" s="4" t="s">
        <v>10</v>
      </c>
      <c r="E18" s="15">
        <v>100</v>
      </c>
      <c r="F18" s="6">
        <v>0</v>
      </c>
      <c r="G18" s="7">
        <v>0.08</v>
      </c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x14ac:dyDescent="0.3">
      <c r="A19" s="16" t="s">
        <v>20</v>
      </c>
      <c r="B19" s="17"/>
      <c r="C19" s="17"/>
      <c r="D19" s="17"/>
      <c r="E19" s="17"/>
      <c r="F19" s="17"/>
      <c r="G19" s="17"/>
      <c r="H19" s="18"/>
      <c r="I19" s="10">
        <f>SUM(I5:I18)</f>
        <v>0</v>
      </c>
      <c r="J19" s="10">
        <f>SUM(J5:J18)</f>
        <v>0</v>
      </c>
    </row>
  </sheetData>
  <mergeCells count="1">
    <mergeCell ref="A19:H19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1 - Rurki krtaniowe</vt:lpstr>
      <vt:lpstr>Część 2 - Rurki nosowo-gardłowe</vt:lpstr>
      <vt:lpstr>Część 3 - Laryngoskop </vt:lpstr>
      <vt:lpstr>Część 4 - Sprzęt do an. i resus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Mrozik-Gliszczyńska</cp:lastModifiedBy>
  <cp:lastPrinted>2020-08-13T11:43:16Z</cp:lastPrinted>
  <dcterms:created xsi:type="dcterms:W3CDTF">2014-02-03T21:00:44Z</dcterms:created>
  <dcterms:modified xsi:type="dcterms:W3CDTF">2022-02-25T09:52:13Z</dcterms:modified>
</cp:coreProperties>
</file>