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usługi leśne 2024\"/>
    </mc:Choice>
  </mc:AlternateContent>
  <xr:revisionPtr revIDLastSave="0" documentId="13_ncr:1_{854F51AC-4C88-4BAF-8FEE-335DA13068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definedNames>
    <definedName name="_xlnm.Print_Area" localSheetId="0">'Formularz ofertowy'!$A$1:$O$123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8" i="1" l="1"/>
  <c r="K48" i="1" s="1"/>
  <c r="L48" i="1" s="1"/>
  <c r="I49" i="1"/>
  <c r="K49" i="1" s="1"/>
  <c r="L49" i="1" s="1"/>
  <c r="I50" i="1"/>
  <c r="K50" i="1" s="1"/>
  <c r="L50" i="1" s="1"/>
  <c r="I51" i="1"/>
  <c r="K51" i="1" s="1"/>
  <c r="L51" i="1" s="1"/>
  <c r="I52" i="1"/>
  <c r="K52" i="1" s="1"/>
  <c r="L52" i="1" s="1"/>
  <c r="I53" i="1"/>
  <c r="K53" i="1" s="1"/>
  <c r="L53" i="1" s="1"/>
  <c r="I54" i="1"/>
  <c r="I55" i="1"/>
  <c r="K55" i="1" s="1"/>
  <c r="L55" i="1" s="1"/>
  <c r="I56" i="1"/>
  <c r="K56" i="1" s="1"/>
  <c r="L56" i="1" s="1"/>
  <c r="I57" i="1"/>
  <c r="K57" i="1" s="1"/>
  <c r="L57" i="1" s="1"/>
  <c r="I58" i="1"/>
  <c r="K58" i="1" s="1"/>
  <c r="L58" i="1" s="1"/>
  <c r="I59" i="1"/>
  <c r="K59" i="1" s="1"/>
  <c r="L59" i="1" s="1"/>
  <c r="I60" i="1"/>
  <c r="K60" i="1" s="1"/>
  <c r="L60" i="1" s="1"/>
  <c r="I61" i="1"/>
  <c r="K61" i="1" s="1"/>
  <c r="L61" i="1" s="1"/>
  <c r="I62" i="1"/>
  <c r="K62" i="1" s="1"/>
  <c r="L62" i="1" s="1"/>
  <c r="I63" i="1"/>
  <c r="K63" i="1" s="1"/>
  <c r="L63" i="1" s="1"/>
  <c r="I64" i="1"/>
  <c r="K64" i="1" s="1"/>
  <c r="L64" i="1" s="1"/>
  <c r="I65" i="1"/>
  <c r="K65" i="1" s="1"/>
  <c r="L65" i="1" s="1"/>
  <c r="I66" i="1"/>
  <c r="K66" i="1" s="1"/>
  <c r="L66" i="1" s="1"/>
  <c r="I67" i="1"/>
  <c r="K67" i="1" s="1"/>
  <c r="L67" i="1" s="1"/>
  <c r="I68" i="1"/>
  <c r="K68" i="1" s="1"/>
  <c r="L68" i="1" s="1"/>
  <c r="I69" i="1"/>
  <c r="K69" i="1" s="1"/>
  <c r="L69" i="1" s="1"/>
  <c r="I70" i="1"/>
  <c r="K70" i="1" s="1"/>
  <c r="L70" i="1" s="1"/>
  <c r="I71" i="1"/>
  <c r="K71" i="1" s="1"/>
  <c r="L71" i="1" s="1"/>
  <c r="I72" i="1"/>
  <c r="K72" i="1" s="1"/>
  <c r="L72" i="1" s="1"/>
  <c r="I47" i="1"/>
  <c r="K47" i="1" s="1"/>
  <c r="L47" i="1" s="1"/>
  <c r="I44" i="1"/>
  <c r="K44" i="1" s="1"/>
  <c r="L44" i="1" s="1"/>
  <c r="I39" i="1"/>
  <c r="K39" i="1" s="1"/>
  <c r="L39" i="1" s="1"/>
  <c r="I34" i="1"/>
  <c r="K34" i="1" s="1"/>
  <c r="L34" i="1" s="1"/>
  <c r="K54" i="1"/>
  <c r="L54" i="1" s="1"/>
  <c r="I29" i="1"/>
  <c r="K29" i="1" s="1"/>
  <c r="L29" i="1" l="1"/>
  <c r="F74" i="1" s="1"/>
  <c r="I22" i="1" s="1"/>
  <c r="F73" i="1"/>
</calcChain>
</file>

<file path=xl/sharedStrings.xml><?xml version="1.0" encoding="utf-8"?>
<sst xmlns="http://schemas.openxmlformats.org/spreadsheetml/2006/main" count="225" uniqueCount="147">
  <si>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</si>
  <si>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</si>
  <si>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</si>
  <si>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</si>
  <si>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</si>
  <si>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</si>
  <si>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</si>
  <si>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</si>
  <si>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</si>
  <si>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</si>
  <si>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</si>
  <si>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</si>
  <si>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</si>
  <si>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</si>
  <si>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</si>
  <si>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</si>
  <si>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</si>
  <si>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</si>
  <si>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</si>
  <si>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</si>
  <si>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</si>
  <si>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70</t>
  </si>
  <si>
    <t>WYK-PASCP</t>
  </si>
  <si>
    <t>Wyorywanie bruzd pługiem leśnym pod okapem</t>
  </si>
  <si>
    <t>KMTR</t>
  </si>
  <si>
    <t xml:space="preserve"> 74</t>
  </si>
  <si>
    <t>WYK-P5GCP</t>
  </si>
  <si>
    <t>Wyorywanie bruzd pługiem leśnym z pogłębiaczem na pow. do 0,5 ha (np. gniazda)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</si>
  <si>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</si>
  <si>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</si>
  <si>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</si>
  <si>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</si>
  <si>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</si>
  <si>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</si>
  <si>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</si>
  <si>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</si>
  <si>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</si>
  <si>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</si>
  <si>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</si>
  <si>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</si>
  <si>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</si>
  <si>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</si>
  <si>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</si>
  <si>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</si>
  <si>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</si>
  <si>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</si>
  <si>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</si>
  <si>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</si>
  <si>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</si>
  <si>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</si>
  <si>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</si>
  <si>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</si>
  <si>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</si>
  <si>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</si>
  <si>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</si>
  <si>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</si>
  <si>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142</t>
  </si>
  <si>
    <t>SZUK-OWAD</t>
  </si>
  <si>
    <t>Próbne poszukiwania owadów w ściółce</t>
  </si>
  <si>
    <t>SZT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</si>
  <si>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</si>
  <si>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</si>
  <si>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</si>
  <si>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</si>
  <si>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</si>
  <si>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</si>
  <si>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</si>
  <si>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</si>
  <si>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</si>
  <si>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</si>
  <si>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</si>
  <si>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</si>
  <si>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</si>
  <si>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</si>
  <si>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</si>
  <si>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</si>
  <si>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</si>
  <si>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</si>
  <si>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</si>
  <si>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</si>
  <si>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</si>
  <si>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</si>
  <si>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</si>
  <si>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</si>
  <si>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</si>
  <si>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</si>
  <si>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</si>
  <si>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</si>
  <si>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</si>
  <si>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</si>
  <si>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</si>
  <si>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</si>
  <si>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</si>
  <si>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</si>
  <si>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</si>
  <si>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</si>
  <si>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</si>
  <si>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</si>
  <si>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</si>
  <si>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</si>
  <si>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</si>
  <si>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</si>
  <si>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</si>
  <si>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</si>
  <si>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Skarb Państwa</t>
  </si>
  <si>
    <t>Państwowe Gospodarstwo Leśne Lasy Państwowe</t>
  </si>
  <si>
    <t>Nadleśnictwo Przysucha</t>
  </si>
  <si>
    <t xml:space="preserve">26-400 PRZYSUCHA; TARGOWA;87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</si>
  <si>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</si>
  <si>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</si>
  <si>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</si>
  <si>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</si>
  <si>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7. Oświadczamy, że następujące usługi stanowiące przedmiot zamówienia wykonają poszczególni Wykonawcy wspólnie ubiegający się o udzielenie zamówienia**: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</si>
  <si>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</si>
  <si>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</si>
  <si>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Wartość całkowita brutto 
w PLN</t>
  </si>
  <si>
    <t>Wykonawca wspólnie ubiegający się o udzielenie zamówienia 
(nazwa/firma, adres)</t>
  </si>
  <si>
    <t>Miejscowość</t>
  </si>
  <si>
    <t>Data</t>
  </si>
  <si>
    <t>1.  Za wykonanie przedmiotu zamówienia w tym Pakiecie oferujemy następujące wynagrodzenie brutto:</t>
  </si>
  <si>
    <t>PLN</t>
  </si>
  <si>
    <t>2. Wynagrodzenie zaoferowane w pkt 1 powyżej wynika z poniższego Kosztorysu Ofertowego i stanowi sumę wartości całkowitych brutto za poszczególne pozycje (prace) tworzące ten Pakiet:</t>
  </si>
  <si>
    <r>
      <t xml:space="preserve">Odpowiadając na ogłoszenie o przetargu nieograniczonym na </t>
    </r>
    <r>
      <rPr>
        <b/>
        <sz val="11"/>
        <color rgb="FF333333"/>
        <rFont val="Cambria"/>
        <family val="1"/>
        <charset val="238"/>
      </rPr>
      <t>„Wykonywanie usług z zakresu gospodarki leśnej na terenie Nadleśnictwa Przysucha w roku 2024 - Leśnictwo Rawicz''</t>
    </r>
    <r>
      <rPr>
        <sz val="11"/>
        <color rgb="FF333333"/>
        <rFont val="Cambria"/>
        <family val="1"/>
        <charset val="238"/>
      </rPr>
      <t xml:space="preserve">  składamy niniejszym ofertę na </t>
    </r>
    <r>
      <rPr>
        <b/>
        <sz val="11"/>
        <color rgb="FF333333"/>
        <rFont val="Cambria"/>
        <family val="1"/>
        <charset val="238"/>
      </rPr>
      <t>pakiet 6</t>
    </r>
    <r>
      <rPr>
        <sz val="11"/>
        <color rgb="FF333333"/>
        <rFont val="Cambria"/>
        <family val="1"/>
        <charset val="238"/>
      </rPr>
      <t xml:space="preserve"> tego zamówienia:</t>
    </r>
  </si>
  <si>
    <r>
      <t xml:space="preserve">3. Informujemy, że wybór oferty </t>
    </r>
    <r>
      <rPr>
        <i/>
        <sz val="11"/>
        <color rgb="FF333333"/>
        <rFont val="Cambria"/>
        <family val="1"/>
        <charset val="238"/>
      </rPr>
      <t xml:space="preserve">nie będzie/będzie* </t>
    </r>
    <r>
      <rPr>
        <sz val="11"/>
        <color rgb="FF333333"/>
        <rFont val="Cambria"/>
        <family val="1"/>
        <charset val="238"/>
      </rPr>
      <t>prowadzić do powstania u Zamawiającego obowiązku podatkowego zgodnie z przepisami o podatku od towarów i usług. Nazwa (rodzaj) towaru lub usługi, których dostawa lub świadczenie będzie prowadzić do powstania u Zamawiającego obowiązku podatkowego zgodnie z przepisami o podatku od towarów i usług (VAT):</t>
    </r>
  </si>
  <si>
    <t xml:space="preserve">Wartość ww. towaru lub usługi objętego obowiązkiem podatkowym 
Zamawiającego bez kwoty podatku od towarów i usług (VAT) wynosi: </t>
  </si>
  <si>
    <t>PLN.</t>
  </si>
  <si>
    <t xml:space="preserve">Stawka podatku od towaru i usług (VAT), która zgodnie z naszą wiedzą będzie miała zastosowanie to </t>
  </si>
  <si>
    <t>%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</si>
  <si>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</si>
  <si>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Podwykonawca (firma lub nazwa, adres)</t>
  </si>
  <si>
    <t>Nazwy (firmy) podwykonawców, na których zasoby powołujemy się na zasadach określonych w art. 118 PZP, w celu wykazania spełniania warunków udziału w postępowaniu:</t>
  </si>
  <si>
    <t>8.  Następujące informacje zawarte w naszej ofercie stanowią tajemnicę przedsiębiorstwa:</t>
  </si>
  <si>
    <t xml:space="preserve">Uzasadnienie zastrzeżenia ww. informacji jako tajemnicy przedsiębiorstwa zostało załączone do naszej oferty. </t>
  </si>
  <si>
    <t>9. Wszelką korespondencję w sprawie niniejszego postępowania należy kierować na:</t>
  </si>
  <si>
    <t xml:space="preserve">e-mail: </t>
  </si>
  <si>
    <t xml:space="preserve">10. Oświadczamy, iż realizując zamówienie będziemy stosować przepisy rozporządzenia Parlamentu Europejskiego i Rady (UE) 2016/679 z dnia 27 kwietnia 
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</si>
  <si>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 xml:space="preserve">12. Oświadczamy, że Wykonawca jest (proszę zaznaczyć właściwe "X"):   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</si>
  <si>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</si>
  <si>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</si>
  <si>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</si>
  <si>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</si>
  <si>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</si>
  <si>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 xml:space="preserve">     </t>
  </si>
  <si>
    <t>inny rodzaj</t>
  </si>
  <si>
    <t>13. Załącznikami do niniejszej oferty są: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</si>
  <si>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</si>
  <si>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FORMULARZ OFERTOWY
</t>
    </r>
    <r>
      <rPr>
        <sz val="8"/>
        <color rgb="FF333333"/>
        <rFont val="Cambria"/>
        <family val="1"/>
        <charset val="238"/>
      </rPr>
      <t>[formularz ofertowy zawiera wbudowane formuły wyliczające wartości netto i brutto]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</si>
</sst>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9" x14ac:knownFonts="1">
    <font>
      <sz val="10"/>
      <color rgb="FF000000"/>
      <name val="Arial"/>
    </font>
    <font>
      <sz val="10"/>
      <color rgb="FF000000"/>
      <name val="Arial"/>
      <family val="2"/>
      <charset val="238"/>
    </font>
    <font>
      <sz val="9"/>
      <color rgb="FF333333"/>
      <name val="Cambria"/>
      <family val="1"/>
      <charset val="238"/>
    </font>
    <font>
      <i/>
      <sz val="11"/>
      <color rgb="FF333333"/>
      <name val="Cambria"/>
      <family val="1"/>
      <charset val="238"/>
    </font>
    <font>
      <sz val="12"/>
      <color rgb="FF333333"/>
      <name val="Cambria"/>
      <family val="1"/>
      <charset val="238"/>
    </font>
    <font>
      <i/>
      <sz val="8"/>
      <color rgb="FF333333"/>
      <name val="Cambria"/>
      <family val="1"/>
      <charset val="238"/>
    </font>
    <font>
      <sz val="8"/>
      <color rgb="FF333333"/>
      <name val="Cambria"/>
      <family val="1"/>
      <charset val="238"/>
    </font>
    <font>
      <sz val="11"/>
      <color rgb="FF333333"/>
      <name val="Cambria"/>
      <family val="1"/>
      <charset val="238"/>
    </font>
    <font>
      <b/>
      <sz val="14"/>
      <color rgb="FF333333"/>
      <name val="Cambria"/>
      <family val="1"/>
      <charset val="238"/>
    </font>
    <font>
      <b/>
      <sz val="12"/>
      <color rgb="FF333333"/>
      <name val="Cambria"/>
      <family val="1"/>
      <charset val="238"/>
    </font>
    <font>
      <b/>
      <sz val="11"/>
      <color rgb="FF333333"/>
      <name val="Cambria"/>
      <family val="1"/>
      <charset val="238"/>
    </font>
    <font>
      <b/>
      <sz val="16"/>
      <color rgb="FF333333"/>
      <name val="Cambria"/>
      <family val="1"/>
      <charset val="238"/>
    </font>
    <font>
      <b/>
      <sz val="9"/>
      <color rgb="FF333333"/>
      <name val="Cambria"/>
      <family val="1"/>
      <charset val="238"/>
    </font>
    <font>
      <sz val="10"/>
      <color rgb="FF333333"/>
      <name val="Cambria"/>
      <family val="1"/>
      <charset val="238"/>
    </font>
    <font>
      <b/>
      <sz val="10"/>
      <color rgb="FF333333"/>
      <name val="Cambria"/>
      <family val="1"/>
      <charset val="238"/>
    </font>
    <font>
      <i/>
      <sz val="9"/>
      <color rgb="FF333333"/>
      <name val="Cambria"/>
      <family val="1"/>
      <charset val="238"/>
    </font>
    <font>
      <i/>
      <sz val="10"/>
      <color rgb="FF333333"/>
      <name val="Cambria"/>
      <family val="1"/>
      <charset val="238"/>
    </font>
    <font>
      <b/>
      <sz val="8"/>
      <color rgb="FF333333"/>
      <name val="Cambria"/>
      <family val="1"/>
      <charset val="238"/>
    </font>
    <font>
      <sz val="10"/>
      <color rgb="FF000000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rgb="FFFFFFFF"/>
      </patternFill>
    </fill>
    <fill>
      <patternFill patternType="solid">
        <fgColor rgb="FFF9FBF7"/>
        <bgColor rgb="FFFFFFFF"/>
      </patternFill>
    </fill>
  </fills>
  <borders count="23">
    <border>
      <left/>
      <right/>
      <top/>
      <bottom/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/>
      <right/>
      <top style="thin">
        <color theme="2" tint="-0.24994659260841701"/>
      </top>
      <bottom/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/>
      <bottom/>
      <diagonal/>
    </border>
    <border>
      <left/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499984740745262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499984740745262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/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2" fillId="2" borderId="0" xfId="0" applyFont="1" applyFill="1" applyAlignment="1">
      <alignment horizontal="left"/>
    </xf>
    <xf numFmtId="0" fontId="5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right"/>
    </xf>
    <xf numFmtId="49" fontId="9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0" fontId="13" fillId="2" borderId="17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2" fillId="2" borderId="13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2" fillId="2" borderId="22" xfId="0" applyFont="1" applyFill="1" applyBorder="1" applyAlignment="1">
      <alignment horizontal="left"/>
    </xf>
    <xf numFmtId="49" fontId="13" fillId="2" borderId="0" xfId="0" applyNumberFormat="1" applyFont="1" applyFill="1" applyAlignment="1">
      <alignment vertical="center"/>
    </xf>
    <xf numFmtId="0" fontId="7" fillId="2" borderId="2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164" fontId="2" fillId="4" borderId="18" xfId="0" applyNumberFormat="1" applyFont="1" applyFill="1" applyBorder="1" applyAlignment="1">
      <alignment horizontal="right" vertical="center"/>
    </xf>
    <xf numFmtId="164" fontId="2" fillId="2" borderId="18" xfId="0" applyNumberFormat="1" applyFont="1" applyFill="1" applyBorder="1" applyAlignment="1">
      <alignment horizontal="right" vertical="center"/>
    </xf>
    <xf numFmtId="49" fontId="17" fillId="3" borderId="18" xfId="0" applyNumberFormat="1" applyFont="1" applyFill="1" applyBorder="1" applyAlignment="1">
      <alignment horizontal="center" vertical="center"/>
    </xf>
    <xf numFmtId="0" fontId="17" fillId="3" borderId="18" xfId="0" applyFont="1" applyFill="1" applyBorder="1" applyAlignment="1">
      <alignment horizontal="center" vertical="center" wrapText="1"/>
    </xf>
    <xf numFmtId="49" fontId="17" fillId="3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39" fontId="2" fillId="2" borderId="18" xfId="0" applyNumberFormat="1" applyFont="1" applyFill="1" applyBorder="1" applyAlignment="1">
      <alignment horizontal="right" vertical="center"/>
    </xf>
    <xf numFmtId="10" fontId="2" fillId="2" borderId="18" xfId="0" applyNumberFormat="1" applyFont="1" applyFill="1" applyBorder="1" applyAlignment="1">
      <alignment horizontal="center" vertical="center"/>
    </xf>
    <xf numFmtId="9" fontId="2" fillId="2" borderId="18" xfId="1" applyFont="1" applyFill="1" applyBorder="1" applyAlignment="1">
      <alignment horizontal="center" vertical="center"/>
    </xf>
    <xf numFmtId="0" fontId="18" fillId="0" borderId="0" xfId="0" applyFont="1"/>
    <xf numFmtId="49" fontId="16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2" fillId="2" borderId="22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49" fontId="13" fillId="2" borderId="19" xfId="0" applyNumberFormat="1" applyFont="1" applyFill="1" applyBorder="1" applyAlignment="1">
      <alignment horizontal="center" vertical="center"/>
    </xf>
    <xf numFmtId="49" fontId="13" fillId="2" borderId="20" xfId="0" applyNumberFormat="1" applyFont="1" applyFill="1" applyBorder="1" applyAlignment="1">
      <alignment horizontal="center" vertical="center"/>
    </xf>
    <xf numFmtId="49" fontId="13" fillId="2" borderId="21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right" vertical="center" wrapText="1"/>
    </xf>
    <xf numFmtId="164" fontId="7" fillId="2" borderId="14" xfId="0" applyNumberFormat="1" applyFont="1" applyFill="1" applyBorder="1" applyAlignment="1">
      <alignment horizontal="center" vertical="center" wrapText="1"/>
    </xf>
    <xf numFmtId="164" fontId="7" fillId="2" borderId="15" xfId="0" applyNumberFormat="1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 wrapText="1"/>
    </xf>
    <xf numFmtId="164" fontId="11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top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right" vertical="center"/>
    </xf>
    <xf numFmtId="164" fontId="2" fillId="2" borderId="18" xfId="0" applyNumberFormat="1" applyFont="1" applyFill="1" applyBorder="1" applyAlignment="1">
      <alignment horizontal="right" vertical="center"/>
    </xf>
    <xf numFmtId="0" fontId="2" fillId="2" borderId="22" xfId="0" applyFont="1" applyFill="1" applyBorder="1" applyAlignment="1">
      <alignment horizontal="left"/>
    </xf>
    <xf numFmtId="49" fontId="3" fillId="2" borderId="0" xfId="0" applyNumberFormat="1" applyFont="1" applyFill="1" applyAlignment="1">
      <alignment horizontal="right" vertical="top"/>
    </xf>
    <xf numFmtId="0" fontId="17" fillId="3" borderId="18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/>
    </xf>
    <xf numFmtId="49" fontId="14" fillId="3" borderId="22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/>
    </xf>
    <xf numFmtId="49" fontId="14" fillId="3" borderId="18" xfId="0" applyNumberFormat="1" applyFont="1" applyFill="1" applyBorder="1" applyAlignment="1">
      <alignment horizontal="right" vertical="center"/>
    </xf>
    <xf numFmtId="164" fontId="14" fillId="2" borderId="18" xfId="0" applyNumberFormat="1" applyFont="1" applyFill="1" applyBorder="1" applyAlignment="1">
      <alignment horizontal="right" vertical="center"/>
    </xf>
    <xf numFmtId="49" fontId="12" fillId="3" borderId="18" xfId="0" applyNumberFormat="1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23"/>
  <sheetViews>
    <sheetView tabSelected="1" view="pageBreakPreview" zoomScale="130" zoomScaleNormal="80" zoomScaleSheetLayoutView="130" workbookViewId="0">
      <selection activeCell="E11" sqref="E11"/>
    </sheetView>
  </sheetViews>
  <sheetFormatPr defaultRowHeight="12.75" x14ac:dyDescent="0.2"/>
  <cols>
    <col min="1" max="1" width="0.140625" style="30" customWidth="1"/>
    <col min="2" max="2" width="5.7109375" style="30" customWidth="1"/>
    <col min="3" max="3" width="7.28515625" style="30" customWidth="1"/>
    <col min="4" max="4" width="12.28515625" style="30" customWidth="1"/>
    <col min="5" max="5" width="43.85546875" style="30" customWidth="1"/>
    <col min="6" max="6" width="6.85546875" style="30" customWidth="1"/>
    <col min="7" max="7" width="10" style="30" customWidth="1"/>
    <col min="8" max="8" width="11.140625" style="30" customWidth="1"/>
    <col min="9" max="9" width="12.7109375" style="30" customWidth="1"/>
    <col min="10" max="10" width="9.42578125" style="30" customWidth="1"/>
    <col min="11" max="11" width="9.5703125" style="30" customWidth="1"/>
    <col min="12" max="12" width="9" style="30" customWidth="1"/>
    <col min="13" max="13" width="3.5703125" style="30" customWidth="1"/>
    <col min="14" max="14" width="0.7109375" style="30" customWidth="1"/>
    <col min="15" max="15" width="0.5703125" style="30" customWidth="1"/>
    <col min="16" max="16" width="0.140625" style="30" customWidth="1"/>
    <col min="17" max="17" width="4.7109375" style="30" customWidth="1"/>
    <col min="18" max="16384" width="9.140625" style="30"/>
  </cols>
  <sheetData>
    <row r="1" spans="2:15" s="1" customFormat="1" ht="5.25" customHeight="1" x14ac:dyDescent="0.2"/>
    <row r="2" spans="2:15" s="1" customFormat="1" ht="17.100000000000001" customHeight="1" x14ac:dyDescent="0.2">
      <c r="I2" s="72" t="s">
        <v>102</v>
      </c>
      <c r="J2" s="72"/>
      <c r="K2" s="72"/>
      <c r="L2" s="72"/>
      <c r="M2" s="72"/>
      <c r="N2" s="72"/>
      <c r="O2" s="72"/>
    </row>
    <row r="3" spans="2:15" s="1" customFormat="1" ht="12" customHeight="1" x14ac:dyDescent="0.2">
      <c r="B3" s="55"/>
      <c r="C3" s="56"/>
      <c r="D3" s="56"/>
      <c r="E3" s="57"/>
    </row>
    <row r="4" spans="2:15" s="1" customFormat="1" ht="23.25" customHeight="1" x14ac:dyDescent="0.2">
      <c r="B4" s="58"/>
      <c r="C4" s="59"/>
      <c r="D4" s="59"/>
      <c r="E4" s="60"/>
      <c r="I4" s="64"/>
      <c r="J4" s="65"/>
      <c r="K4" s="66"/>
      <c r="L4" s="67"/>
    </row>
    <row r="5" spans="2:15" s="1" customFormat="1" ht="28.7" customHeight="1" x14ac:dyDescent="0.2">
      <c r="B5" s="58"/>
      <c r="C5" s="59"/>
      <c r="D5" s="59"/>
      <c r="E5" s="60"/>
      <c r="I5" s="2" t="s">
        <v>117</v>
      </c>
      <c r="K5" s="54" t="s">
        <v>118</v>
      </c>
      <c r="L5" s="54"/>
    </row>
    <row r="6" spans="2:15" s="1" customFormat="1" ht="2.65" customHeight="1" x14ac:dyDescent="0.2">
      <c r="B6" s="58"/>
      <c r="C6" s="59"/>
      <c r="D6" s="59"/>
      <c r="E6" s="60"/>
      <c r="I6" s="2" t="s">
        <v>117</v>
      </c>
      <c r="K6" s="54" t="s">
        <v>118</v>
      </c>
      <c r="L6" s="54"/>
    </row>
    <row r="7" spans="2:15" s="1" customFormat="1" ht="28.7" customHeight="1" x14ac:dyDescent="0.2">
      <c r="B7" s="61"/>
      <c r="C7" s="62"/>
      <c r="D7" s="62"/>
      <c r="E7" s="63"/>
    </row>
    <row r="8" spans="2:15" s="1" customFormat="1" ht="5.25" customHeight="1" x14ac:dyDescent="0.2"/>
    <row r="9" spans="2:15" s="1" customFormat="1" ht="4.3499999999999996" customHeight="1" x14ac:dyDescent="0.2">
      <c r="B9" s="68" t="s">
        <v>103</v>
      </c>
      <c r="C9" s="68"/>
      <c r="D9" s="68"/>
      <c r="G9" s="3"/>
      <c r="H9" s="3"/>
      <c r="I9" s="3"/>
      <c r="J9" s="3"/>
      <c r="K9" s="3"/>
      <c r="L9" s="3"/>
      <c r="M9" s="3"/>
      <c r="N9" s="3"/>
    </row>
    <row r="10" spans="2:15" s="1" customFormat="1" ht="6.95" customHeight="1" x14ac:dyDescent="0.2">
      <c r="B10" s="68"/>
      <c r="C10" s="68"/>
      <c r="D10" s="68"/>
      <c r="G10" s="69"/>
      <c r="H10" s="69"/>
      <c r="I10" s="69"/>
      <c r="J10" s="69"/>
      <c r="K10" s="69"/>
      <c r="L10" s="69"/>
      <c r="M10" s="69"/>
      <c r="N10" s="69"/>
    </row>
    <row r="11" spans="2:15" s="1" customFormat="1" ht="12.2" customHeight="1" x14ac:dyDescent="0.2">
      <c r="G11" s="69"/>
      <c r="H11" s="69"/>
      <c r="I11" s="69"/>
      <c r="J11" s="69"/>
      <c r="K11" s="69"/>
      <c r="L11" s="69"/>
      <c r="M11" s="69"/>
      <c r="N11" s="69"/>
    </row>
    <row r="12" spans="2:15" s="1" customFormat="1" ht="7.9" customHeight="1" x14ac:dyDescent="0.2"/>
    <row r="13" spans="2:15" s="1" customFormat="1" ht="42" customHeight="1" x14ac:dyDescent="0.2">
      <c r="B13" s="82" t="s">
        <v>146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</row>
    <row r="14" spans="2:15" s="1" customFormat="1" ht="24" customHeight="1" x14ac:dyDescent="0.2"/>
    <row r="15" spans="2:15" s="1" customFormat="1" ht="16.5" customHeight="1" x14ac:dyDescent="0.2">
      <c r="B15" s="4" t="s">
        <v>104</v>
      </c>
      <c r="C15" s="4"/>
    </row>
    <row r="16" spans="2:15" s="1" customFormat="1" ht="18" customHeight="1" x14ac:dyDescent="0.2">
      <c r="B16" s="4" t="s">
        <v>105</v>
      </c>
      <c r="C16" s="4"/>
    </row>
    <row r="17" spans="2:15" s="1" customFormat="1" ht="18.75" customHeight="1" x14ac:dyDescent="0.2">
      <c r="B17" s="4" t="s">
        <v>106</v>
      </c>
      <c r="C17" s="4"/>
    </row>
    <row r="18" spans="2:15" s="1" customFormat="1" ht="18" customHeight="1" x14ac:dyDescent="0.2">
      <c r="B18" s="4" t="s">
        <v>107</v>
      </c>
      <c r="C18" s="4"/>
    </row>
    <row r="19" spans="2:15" s="1" customFormat="1" ht="20.85" customHeight="1" x14ac:dyDescent="0.2"/>
    <row r="20" spans="2:15" s="1" customFormat="1" ht="42" customHeight="1" x14ac:dyDescent="0.2">
      <c r="B20" s="52" t="s">
        <v>122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</row>
    <row r="21" spans="2:15" s="1" customFormat="1" ht="30" hidden="1" customHeight="1" x14ac:dyDescent="0.2"/>
    <row r="22" spans="2:15" s="1" customFormat="1" ht="24" customHeight="1" x14ac:dyDescent="0.2">
      <c r="B22" s="5" t="s">
        <v>119</v>
      </c>
      <c r="I22" s="53">
        <f>F74</f>
        <v>0</v>
      </c>
      <c r="J22" s="53"/>
      <c r="K22" s="53"/>
      <c r="L22" s="6" t="s">
        <v>120</v>
      </c>
    </row>
    <row r="23" spans="2:15" s="1" customFormat="1" ht="28.5" customHeight="1" x14ac:dyDescent="0.2">
      <c r="B23" s="39" t="s">
        <v>121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2:15" s="1" customFormat="1" ht="8.25" customHeight="1" x14ac:dyDescent="0.2"/>
    <row r="25" spans="2:15" s="1" customFormat="1" ht="3.2" customHeight="1" x14ac:dyDescent="0.2"/>
    <row r="26" spans="2:15" s="1" customFormat="1" ht="18.2" customHeight="1" x14ac:dyDescent="0.2">
      <c r="B26" s="76" t="s">
        <v>108</v>
      </c>
      <c r="C26" s="76"/>
      <c r="D26" s="76"/>
      <c r="E26" s="76"/>
      <c r="F26" s="76"/>
      <c r="G26" s="76"/>
      <c r="H26" s="76"/>
      <c r="I26" s="76"/>
      <c r="J26" s="76"/>
      <c r="K26" s="76"/>
    </row>
    <row r="27" spans="2:15" s="1" customFormat="1" ht="5.25" customHeight="1" x14ac:dyDescent="0.2"/>
    <row r="28" spans="2:15" s="1" customFormat="1" ht="45.4" customHeight="1" x14ac:dyDescent="0.2">
      <c r="B28" s="21" t="s">
        <v>0</v>
      </c>
      <c r="C28" s="22" t="s">
        <v>1</v>
      </c>
      <c r="D28" s="23" t="s">
        <v>2</v>
      </c>
      <c r="E28" s="23" t="s">
        <v>3</v>
      </c>
      <c r="F28" s="23" t="s">
        <v>4</v>
      </c>
      <c r="G28" s="23" t="s">
        <v>5</v>
      </c>
      <c r="H28" s="23" t="s">
        <v>6</v>
      </c>
      <c r="I28" s="22" t="s">
        <v>7</v>
      </c>
      <c r="J28" s="23" t="s">
        <v>8</v>
      </c>
      <c r="K28" s="23" t="s">
        <v>9</v>
      </c>
      <c r="L28" s="73" t="s">
        <v>115</v>
      </c>
      <c r="M28" s="73"/>
    </row>
    <row r="29" spans="2:15" s="1" customFormat="1" ht="19.7" customHeight="1" x14ac:dyDescent="0.2">
      <c r="B29" s="24">
        <v>1</v>
      </c>
      <c r="C29" s="25" t="s">
        <v>10</v>
      </c>
      <c r="D29" s="25" t="s">
        <v>11</v>
      </c>
      <c r="E29" s="26" t="s">
        <v>12</v>
      </c>
      <c r="F29" s="25" t="s">
        <v>13</v>
      </c>
      <c r="G29" s="27">
        <v>3019</v>
      </c>
      <c r="H29" s="19"/>
      <c r="I29" s="20">
        <f>G29*H29</f>
        <v>0</v>
      </c>
      <c r="J29" s="28">
        <v>8</v>
      </c>
      <c r="K29" s="20">
        <f>I29*J29</f>
        <v>0</v>
      </c>
      <c r="L29" s="70">
        <f>I29+K29</f>
        <v>0</v>
      </c>
      <c r="M29" s="70"/>
    </row>
    <row r="30" spans="2:15" s="1" customFormat="1" ht="3.2" customHeight="1" x14ac:dyDescent="0.2"/>
    <row r="31" spans="2:15" s="1" customFormat="1" ht="18.2" customHeight="1" x14ac:dyDescent="0.2">
      <c r="B31" s="76" t="s">
        <v>109</v>
      </c>
      <c r="C31" s="76"/>
      <c r="D31" s="76"/>
      <c r="E31" s="76"/>
      <c r="F31" s="76"/>
      <c r="G31" s="76"/>
      <c r="H31" s="76"/>
      <c r="I31" s="76"/>
      <c r="J31" s="76"/>
      <c r="K31" s="76"/>
    </row>
    <row r="32" spans="2:15" s="1" customFormat="1" ht="5.25" customHeight="1" x14ac:dyDescent="0.2"/>
    <row r="33" spans="2:13" s="1" customFormat="1" ht="50.25" customHeight="1" x14ac:dyDescent="0.2">
      <c r="B33" s="21" t="s">
        <v>0</v>
      </c>
      <c r="C33" s="22" t="s">
        <v>1</v>
      </c>
      <c r="D33" s="23" t="s">
        <v>2</v>
      </c>
      <c r="E33" s="23" t="s">
        <v>3</v>
      </c>
      <c r="F33" s="23" t="s">
        <v>4</v>
      </c>
      <c r="G33" s="23" t="s">
        <v>5</v>
      </c>
      <c r="H33" s="23" t="s">
        <v>6</v>
      </c>
      <c r="I33" s="22" t="s">
        <v>7</v>
      </c>
      <c r="J33" s="23" t="s">
        <v>8</v>
      </c>
      <c r="K33" s="23" t="s">
        <v>9</v>
      </c>
      <c r="L33" s="73" t="s">
        <v>115</v>
      </c>
      <c r="M33" s="73"/>
    </row>
    <row r="34" spans="2:13" s="1" customFormat="1" ht="19.7" customHeight="1" x14ac:dyDescent="0.2">
      <c r="B34" s="24">
        <v>2</v>
      </c>
      <c r="C34" s="25" t="s">
        <v>10</v>
      </c>
      <c r="D34" s="25" t="s">
        <v>11</v>
      </c>
      <c r="E34" s="26" t="s">
        <v>12</v>
      </c>
      <c r="F34" s="25" t="s">
        <v>13</v>
      </c>
      <c r="G34" s="27">
        <v>3932</v>
      </c>
      <c r="H34" s="19"/>
      <c r="I34" s="20">
        <f>G34*H34</f>
        <v>0</v>
      </c>
      <c r="J34" s="29">
        <v>0.08</v>
      </c>
      <c r="K34" s="20">
        <f>I34*J34</f>
        <v>0</v>
      </c>
      <c r="L34" s="70">
        <f>I34+K34</f>
        <v>0</v>
      </c>
      <c r="M34" s="70"/>
    </row>
    <row r="35" spans="2:13" s="1" customFormat="1" ht="3.2" customHeight="1" x14ac:dyDescent="0.2"/>
    <row r="36" spans="2:13" s="1" customFormat="1" ht="18.2" customHeight="1" x14ac:dyDescent="0.2">
      <c r="B36" s="76" t="s">
        <v>110</v>
      </c>
      <c r="C36" s="76"/>
      <c r="D36" s="76"/>
      <c r="E36" s="76"/>
      <c r="F36" s="76"/>
      <c r="G36" s="76"/>
      <c r="H36" s="76"/>
      <c r="I36" s="76"/>
      <c r="J36" s="76"/>
      <c r="K36" s="76"/>
    </row>
    <row r="37" spans="2:13" s="1" customFormat="1" ht="5.25" customHeight="1" x14ac:dyDescent="0.2"/>
    <row r="38" spans="2:13" s="1" customFormat="1" ht="45.4" customHeight="1" x14ac:dyDescent="0.2">
      <c r="B38" s="21" t="s">
        <v>0</v>
      </c>
      <c r="C38" s="22" t="s">
        <v>1</v>
      </c>
      <c r="D38" s="23" t="s">
        <v>2</v>
      </c>
      <c r="E38" s="23" t="s">
        <v>3</v>
      </c>
      <c r="F38" s="23" t="s">
        <v>4</v>
      </c>
      <c r="G38" s="23" t="s">
        <v>5</v>
      </c>
      <c r="H38" s="23" t="s">
        <v>6</v>
      </c>
      <c r="I38" s="22" t="s">
        <v>7</v>
      </c>
      <c r="J38" s="23" t="s">
        <v>8</v>
      </c>
      <c r="K38" s="23" t="s">
        <v>9</v>
      </c>
      <c r="L38" s="73" t="s">
        <v>115</v>
      </c>
      <c r="M38" s="73"/>
    </row>
    <row r="39" spans="2:13" s="1" customFormat="1" ht="19.7" customHeight="1" x14ac:dyDescent="0.2">
      <c r="B39" s="24">
        <v>3</v>
      </c>
      <c r="C39" s="25" t="s">
        <v>10</v>
      </c>
      <c r="D39" s="25" t="s">
        <v>11</v>
      </c>
      <c r="E39" s="26" t="s">
        <v>12</v>
      </c>
      <c r="F39" s="25" t="s">
        <v>13</v>
      </c>
      <c r="G39" s="27">
        <v>289</v>
      </c>
      <c r="H39" s="19"/>
      <c r="I39" s="20">
        <f>G39*H39</f>
        <v>0</v>
      </c>
      <c r="J39" s="29">
        <v>0.08</v>
      </c>
      <c r="K39" s="20">
        <f>I39*J39</f>
        <v>0</v>
      </c>
      <c r="L39" s="70">
        <f>I39+K39</f>
        <v>0</v>
      </c>
      <c r="M39" s="70"/>
    </row>
    <row r="40" spans="2:13" s="1" customFormat="1" ht="3.2" customHeight="1" x14ac:dyDescent="0.2"/>
    <row r="41" spans="2:13" s="1" customFormat="1" ht="18.2" customHeight="1" x14ac:dyDescent="0.2">
      <c r="B41" s="76" t="s">
        <v>111</v>
      </c>
      <c r="C41" s="76"/>
      <c r="D41" s="76"/>
      <c r="E41" s="76"/>
      <c r="F41" s="76"/>
      <c r="G41" s="76"/>
      <c r="H41" s="76"/>
      <c r="I41" s="76"/>
      <c r="J41" s="76"/>
      <c r="K41" s="76"/>
    </row>
    <row r="42" spans="2:13" s="1" customFormat="1" ht="5.25" customHeight="1" x14ac:dyDescent="0.2"/>
    <row r="43" spans="2:13" s="1" customFormat="1" ht="45.4" customHeight="1" x14ac:dyDescent="0.2">
      <c r="B43" s="21" t="s">
        <v>0</v>
      </c>
      <c r="C43" s="22" t="s">
        <v>1</v>
      </c>
      <c r="D43" s="23" t="s">
        <v>2</v>
      </c>
      <c r="E43" s="23" t="s">
        <v>3</v>
      </c>
      <c r="F43" s="23" t="s">
        <v>4</v>
      </c>
      <c r="G43" s="23" t="s">
        <v>5</v>
      </c>
      <c r="H43" s="23" t="s">
        <v>6</v>
      </c>
      <c r="I43" s="22" t="s">
        <v>7</v>
      </c>
      <c r="J43" s="23" t="s">
        <v>8</v>
      </c>
      <c r="K43" s="23" t="s">
        <v>9</v>
      </c>
      <c r="L43" s="73" t="s">
        <v>115</v>
      </c>
      <c r="M43" s="73"/>
    </row>
    <row r="44" spans="2:13" s="1" customFormat="1" ht="19.7" customHeight="1" x14ac:dyDescent="0.2">
      <c r="B44" s="24">
        <v>4</v>
      </c>
      <c r="C44" s="25" t="s">
        <v>10</v>
      </c>
      <c r="D44" s="25" t="s">
        <v>11</v>
      </c>
      <c r="E44" s="26" t="s">
        <v>12</v>
      </c>
      <c r="F44" s="25" t="s">
        <v>13</v>
      </c>
      <c r="G44" s="27">
        <v>528</v>
      </c>
      <c r="H44" s="19"/>
      <c r="I44" s="20">
        <f>G44*H44</f>
        <v>0</v>
      </c>
      <c r="J44" s="29">
        <v>0.08</v>
      </c>
      <c r="K44" s="20">
        <f>I44*J44</f>
        <v>0</v>
      </c>
      <c r="L44" s="70">
        <f>I44+K44</f>
        <v>0</v>
      </c>
      <c r="M44" s="70"/>
    </row>
    <row r="45" spans="2:13" s="1" customFormat="1" ht="9" customHeight="1" x14ac:dyDescent="0.2"/>
    <row r="46" spans="2:13" s="1" customFormat="1" ht="45.4" customHeight="1" x14ac:dyDescent="0.2">
      <c r="B46" s="21" t="s">
        <v>0</v>
      </c>
      <c r="C46" s="22" t="s">
        <v>1</v>
      </c>
      <c r="D46" s="23" t="s">
        <v>2</v>
      </c>
      <c r="E46" s="23" t="s">
        <v>3</v>
      </c>
      <c r="F46" s="23" t="s">
        <v>4</v>
      </c>
      <c r="G46" s="23" t="s">
        <v>5</v>
      </c>
      <c r="H46" s="23" t="s">
        <v>6</v>
      </c>
      <c r="I46" s="22" t="s">
        <v>7</v>
      </c>
      <c r="J46" s="23" t="s">
        <v>8</v>
      </c>
      <c r="K46" s="23" t="s">
        <v>9</v>
      </c>
      <c r="L46" s="73" t="s">
        <v>115</v>
      </c>
      <c r="M46" s="73"/>
    </row>
    <row r="47" spans="2:13" s="1" customFormat="1" ht="28.7" customHeight="1" x14ac:dyDescent="0.2">
      <c r="B47" s="24">
        <v>5</v>
      </c>
      <c r="C47" s="25" t="s">
        <v>14</v>
      </c>
      <c r="D47" s="25" t="s">
        <v>15</v>
      </c>
      <c r="E47" s="26" t="s">
        <v>16</v>
      </c>
      <c r="F47" s="25" t="s">
        <v>17</v>
      </c>
      <c r="G47" s="27">
        <v>3.6</v>
      </c>
      <c r="H47" s="19"/>
      <c r="I47" s="20">
        <f>G47*H47</f>
        <v>0</v>
      </c>
      <c r="J47" s="29">
        <v>0.08</v>
      </c>
      <c r="K47" s="20">
        <f t="shared" ref="K47:K72" si="0">I47*J47</f>
        <v>0</v>
      </c>
      <c r="L47" s="70">
        <f t="shared" ref="L47:L72" si="1">I47+K47</f>
        <v>0</v>
      </c>
      <c r="M47" s="70"/>
    </row>
    <row r="48" spans="2:13" s="1" customFormat="1" ht="19.7" customHeight="1" x14ac:dyDescent="0.2">
      <c r="B48" s="24">
        <v>6</v>
      </c>
      <c r="C48" s="25" t="s">
        <v>18</v>
      </c>
      <c r="D48" s="25" t="s">
        <v>19</v>
      </c>
      <c r="E48" s="26" t="s">
        <v>20</v>
      </c>
      <c r="F48" s="25" t="s">
        <v>17</v>
      </c>
      <c r="G48" s="27">
        <v>3.4</v>
      </c>
      <c r="H48" s="19"/>
      <c r="I48" s="20">
        <f t="shared" ref="I48:I72" si="2">G48*H48</f>
        <v>0</v>
      </c>
      <c r="J48" s="29">
        <v>0.08</v>
      </c>
      <c r="K48" s="20">
        <f t="shared" si="0"/>
        <v>0</v>
      </c>
      <c r="L48" s="70">
        <f t="shared" si="1"/>
        <v>0</v>
      </c>
      <c r="M48" s="70"/>
    </row>
    <row r="49" spans="2:13" s="1" customFormat="1" ht="19.7" customHeight="1" x14ac:dyDescent="0.2">
      <c r="B49" s="24">
        <v>7</v>
      </c>
      <c r="C49" s="25" t="s">
        <v>21</v>
      </c>
      <c r="D49" s="25" t="s">
        <v>22</v>
      </c>
      <c r="E49" s="26" t="s">
        <v>23</v>
      </c>
      <c r="F49" s="25" t="s">
        <v>24</v>
      </c>
      <c r="G49" s="27">
        <v>15.72</v>
      </c>
      <c r="H49" s="19"/>
      <c r="I49" s="20">
        <f t="shared" si="2"/>
        <v>0</v>
      </c>
      <c r="J49" s="29">
        <v>0.08</v>
      </c>
      <c r="K49" s="20">
        <f t="shared" si="0"/>
        <v>0</v>
      </c>
      <c r="L49" s="70">
        <f t="shared" si="1"/>
        <v>0</v>
      </c>
      <c r="M49" s="70"/>
    </row>
    <row r="50" spans="2:13" s="1" customFormat="1" ht="28.7" customHeight="1" x14ac:dyDescent="0.2">
      <c r="B50" s="24">
        <v>8</v>
      </c>
      <c r="C50" s="25" t="s">
        <v>25</v>
      </c>
      <c r="D50" s="25" t="s">
        <v>26</v>
      </c>
      <c r="E50" s="26" t="s">
        <v>27</v>
      </c>
      <c r="F50" s="25" t="s">
        <v>24</v>
      </c>
      <c r="G50" s="27">
        <v>10</v>
      </c>
      <c r="H50" s="19"/>
      <c r="I50" s="20">
        <f t="shared" si="2"/>
        <v>0</v>
      </c>
      <c r="J50" s="29">
        <v>0.08</v>
      </c>
      <c r="K50" s="20">
        <f t="shared" si="0"/>
        <v>0</v>
      </c>
      <c r="L50" s="70">
        <f t="shared" si="1"/>
        <v>0</v>
      </c>
      <c r="M50" s="70"/>
    </row>
    <row r="51" spans="2:13" s="1" customFormat="1" ht="19.7" customHeight="1" x14ac:dyDescent="0.2">
      <c r="B51" s="24">
        <v>9</v>
      </c>
      <c r="C51" s="25" t="s">
        <v>28</v>
      </c>
      <c r="D51" s="25" t="s">
        <v>29</v>
      </c>
      <c r="E51" s="26" t="s">
        <v>30</v>
      </c>
      <c r="F51" s="25" t="s">
        <v>31</v>
      </c>
      <c r="G51" s="27">
        <v>20.170000000000002</v>
      </c>
      <c r="H51" s="19"/>
      <c r="I51" s="20">
        <f t="shared" si="2"/>
        <v>0</v>
      </c>
      <c r="J51" s="29">
        <v>0.08</v>
      </c>
      <c r="K51" s="20">
        <f t="shared" si="0"/>
        <v>0</v>
      </c>
      <c r="L51" s="70">
        <f t="shared" si="1"/>
        <v>0</v>
      </c>
      <c r="M51" s="70"/>
    </row>
    <row r="52" spans="2:13" s="1" customFormat="1" ht="19.7" customHeight="1" x14ac:dyDescent="0.2">
      <c r="B52" s="24">
        <v>10</v>
      </c>
      <c r="C52" s="25" t="s">
        <v>32</v>
      </c>
      <c r="D52" s="25" t="s">
        <v>33</v>
      </c>
      <c r="E52" s="26" t="s">
        <v>34</v>
      </c>
      <c r="F52" s="25" t="s">
        <v>31</v>
      </c>
      <c r="G52" s="27">
        <v>68.77</v>
      </c>
      <c r="H52" s="19"/>
      <c r="I52" s="20">
        <f t="shared" si="2"/>
        <v>0</v>
      </c>
      <c r="J52" s="29">
        <v>0.08</v>
      </c>
      <c r="K52" s="20">
        <f t="shared" si="0"/>
        <v>0</v>
      </c>
      <c r="L52" s="70">
        <f t="shared" si="1"/>
        <v>0</v>
      </c>
      <c r="M52" s="70"/>
    </row>
    <row r="53" spans="2:13" s="1" customFormat="1" ht="28.7" customHeight="1" x14ac:dyDescent="0.2">
      <c r="B53" s="24">
        <v>11</v>
      </c>
      <c r="C53" s="25" t="s">
        <v>35</v>
      </c>
      <c r="D53" s="25" t="s">
        <v>36</v>
      </c>
      <c r="E53" s="26" t="s">
        <v>37</v>
      </c>
      <c r="F53" s="25" t="s">
        <v>31</v>
      </c>
      <c r="G53" s="27">
        <v>6.09</v>
      </c>
      <c r="H53" s="19"/>
      <c r="I53" s="20">
        <f t="shared" si="2"/>
        <v>0</v>
      </c>
      <c r="J53" s="29">
        <v>0.08</v>
      </c>
      <c r="K53" s="20">
        <f t="shared" si="0"/>
        <v>0</v>
      </c>
      <c r="L53" s="70">
        <f t="shared" si="1"/>
        <v>0</v>
      </c>
      <c r="M53" s="70"/>
    </row>
    <row r="54" spans="2:13" s="1" customFormat="1" ht="19.7" customHeight="1" x14ac:dyDescent="0.2">
      <c r="B54" s="24">
        <v>12</v>
      </c>
      <c r="C54" s="25" t="s">
        <v>38</v>
      </c>
      <c r="D54" s="25" t="s">
        <v>39</v>
      </c>
      <c r="E54" s="26" t="s">
        <v>40</v>
      </c>
      <c r="F54" s="25" t="s">
        <v>31</v>
      </c>
      <c r="G54" s="27">
        <v>95.03</v>
      </c>
      <c r="H54" s="19"/>
      <c r="I54" s="20">
        <f t="shared" si="2"/>
        <v>0</v>
      </c>
      <c r="J54" s="29">
        <v>0.08</v>
      </c>
      <c r="K54" s="20">
        <f t="shared" si="0"/>
        <v>0</v>
      </c>
      <c r="L54" s="70">
        <f t="shared" si="1"/>
        <v>0</v>
      </c>
      <c r="M54" s="70"/>
    </row>
    <row r="55" spans="2:13" s="1" customFormat="1" ht="28.7" customHeight="1" x14ac:dyDescent="0.2">
      <c r="B55" s="24">
        <v>13</v>
      </c>
      <c r="C55" s="25" t="s">
        <v>41</v>
      </c>
      <c r="D55" s="25" t="s">
        <v>42</v>
      </c>
      <c r="E55" s="26" t="s">
        <v>43</v>
      </c>
      <c r="F55" s="25" t="s">
        <v>17</v>
      </c>
      <c r="G55" s="27">
        <v>12.27</v>
      </c>
      <c r="H55" s="19"/>
      <c r="I55" s="20">
        <f t="shared" si="2"/>
        <v>0</v>
      </c>
      <c r="J55" s="29">
        <v>0.08</v>
      </c>
      <c r="K55" s="20">
        <f t="shared" si="0"/>
        <v>0</v>
      </c>
      <c r="L55" s="70">
        <f t="shared" si="1"/>
        <v>0</v>
      </c>
      <c r="M55" s="70"/>
    </row>
    <row r="56" spans="2:13" s="1" customFormat="1" ht="28.7" customHeight="1" x14ac:dyDescent="0.2">
      <c r="B56" s="24">
        <v>14</v>
      </c>
      <c r="C56" s="25" t="s">
        <v>44</v>
      </c>
      <c r="D56" s="25" t="s">
        <v>45</v>
      </c>
      <c r="E56" s="26" t="s">
        <v>46</v>
      </c>
      <c r="F56" s="25" t="s">
        <v>17</v>
      </c>
      <c r="G56" s="27">
        <v>8.66</v>
      </c>
      <c r="H56" s="19"/>
      <c r="I56" s="20">
        <f t="shared" si="2"/>
        <v>0</v>
      </c>
      <c r="J56" s="29">
        <v>0.08</v>
      </c>
      <c r="K56" s="20">
        <f t="shared" si="0"/>
        <v>0</v>
      </c>
      <c r="L56" s="70">
        <f t="shared" si="1"/>
        <v>0</v>
      </c>
      <c r="M56" s="70"/>
    </row>
    <row r="57" spans="2:13" s="1" customFormat="1" ht="28.7" customHeight="1" x14ac:dyDescent="0.2">
      <c r="B57" s="24">
        <v>15</v>
      </c>
      <c r="C57" s="25" t="s">
        <v>47</v>
      </c>
      <c r="D57" s="25" t="s">
        <v>48</v>
      </c>
      <c r="E57" s="26" t="s">
        <v>49</v>
      </c>
      <c r="F57" s="25" t="s">
        <v>17</v>
      </c>
      <c r="G57" s="27">
        <v>8.0299999999999994</v>
      </c>
      <c r="H57" s="19"/>
      <c r="I57" s="20">
        <f t="shared" si="2"/>
        <v>0</v>
      </c>
      <c r="J57" s="29">
        <v>0.08</v>
      </c>
      <c r="K57" s="20">
        <f t="shared" si="0"/>
        <v>0</v>
      </c>
      <c r="L57" s="70">
        <f t="shared" si="1"/>
        <v>0</v>
      </c>
      <c r="M57" s="70"/>
    </row>
    <row r="58" spans="2:13" s="1" customFormat="1" ht="19.7" customHeight="1" x14ac:dyDescent="0.2">
      <c r="B58" s="24">
        <v>16</v>
      </c>
      <c r="C58" s="25" t="s">
        <v>50</v>
      </c>
      <c r="D58" s="25" t="s">
        <v>51</v>
      </c>
      <c r="E58" s="26" t="s">
        <v>52</v>
      </c>
      <c r="F58" s="25" t="s">
        <v>17</v>
      </c>
      <c r="G58" s="27">
        <v>3.67</v>
      </c>
      <c r="H58" s="19"/>
      <c r="I58" s="20">
        <f t="shared" si="2"/>
        <v>0</v>
      </c>
      <c r="J58" s="29">
        <v>0.08</v>
      </c>
      <c r="K58" s="20">
        <f t="shared" si="0"/>
        <v>0</v>
      </c>
      <c r="L58" s="70">
        <f t="shared" si="1"/>
        <v>0</v>
      </c>
      <c r="M58" s="70"/>
    </row>
    <row r="59" spans="2:13" s="1" customFormat="1" ht="19.7" customHeight="1" x14ac:dyDescent="0.2">
      <c r="B59" s="24">
        <v>17</v>
      </c>
      <c r="C59" s="25" t="s">
        <v>53</v>
      </c>
      <c r="D59" s="25" t="s">
        <v>54</v>
      </c>
      <c r="E59" s="26" t="s">
        <v>55</v>
      </c>
      <c r="F59" s="25" t="s">
        <v>17</v>
      </c>
      <c r="G59" s="27">
        <v>11.84</v>
      </c>
      <c r="H59" s="19"/>
      <c r="I59" s="20">
        <f t="shared" si="2"/>
        <v>0</v>
      </c>
      <c r="J59" s="29">
        <v>0.08</v>
      </c>
      <c r="K59" s="20">
        <f t="shared" si="0"/>
        <v>0</v>
      </c>
      <c r="L59" s="70">
        <f t="shared" si="1"/>
        <v>0</v>
      </c>
      <c r="M59" s="70"/>
    </row>
    <row r="60" spans="2:13" s="1" customFormat="1" ht="19.7" customHeight="1" x14ac:dyDescent="0.2">
      <c r="B60" s="24">
        <v>18</v>
      </c>
      <c r="C60" s="25" t="s">
        <v>56</v>
      </c>
      <c r="D60" s="25" t="s">
        <v>57</v>
      </c>
      <c r="E60" s="26" t="s">
        <v>58</v>
      </c>
      <c r="F60" s="25" t="s">
        <v>59</v>
      </c>
      <c r="G60" s="27">
        <v>3</v>
      </c>
      <c r="H60" s="19"/>
      <c r="I60" s="20">
        <f t="shared" si="2"/>
        <v>0</v>
      </c>
      <c r="J60" s="29">
        <v>0.08</v>
      </c>
      <c r="K60" s="20">
        <f t="shared" si="0"/>
        <v>0</v>
      </c>
      <c r="L60" s="70">
        <f t="shared" si="1"/>
        <v>0</v>
      </c>
      <c r="M60" s="70"/>
    </row>
    <row r="61" spans="2:13" s="1" customFormat="1" ht="19.7" customHeight="1" x14ac:dyDescent="0.2">
      <c r="B61" s="24">
        <v>19</v>
      </c>
      <c r="C61" s="25" t="s">
        <v>60</v>
      </c>
      <c r="D61" s="25" t="s">
        <v>61</v>
      </c>
      <c r="E61" s="26" t="s">
        <v>62</v>
      </c>
      <c r="F61" s="25" t="s">
        <v>63</v>
      </c>
      <c r="G61" s="27">
        <v>9.1999999999999993</v>
      </c>
      <c r="H61" s="19"/>
      <c r="I61" s="20">
        <f t="shared" si="2"/>
        <v>0</v>
      </c>
      <c r="J61" s="29">
        <v>0.23</v>
      </c>
      <c r="K61" s="20">
        <f t="shared" si="0"/>
        <v>0</v>
      </c>
      <c r="L61" s="70">
        <f t="shared" si="1"/>
        <v>0</v>
      </c>
      <c r="M61" s="70"/>
    </row>
    <row r="62" spans="2:13" s="1" customFormat="1" ht="19.7" customHeight="1" x14ac:dyDescent="0.2">
      <c r="B62" s="24">
        <v>20</v>
      </c>
      <c r="C62" s="25" t="s">
        <v>64</v>
      </c>
      <c r="D62" s="25" t="s">
        <v>65</v>
      </c>
      <c r="E62" s="26" t="s">
        <v>66</v>
      </c>
      <c r="F62" s="25" t="s">
        <v>59</v>
      </c>
      <c r="G62" s="27">
        <v>270</v>
      </c>
      <c r="H62" s="19"/>
      <c r="I62" s="20">
        <f t="shared" si="2"/>
        <v>0</v>
      </c>
      <c r="J62" s="29">
        <v>0.23</v>
      </c>
      <c r="K62" s="20">
        <f t="shared" si="0"/>
        <v>0</v>
      </c>
      <c r="L62" s="70">
        <f t="shared" si="1"/>
        <v>0</v>
      </c>
      <c r="M62" s="70"/>
    </row>
    <row r="63" spans="2:13" s="1" customFormat="1" ht="19.7" customHeight="1" x14ac:dyDescent="0.2">
      <c r="B63" s="24">
        <v>21</v>
      </c>
      <c r="C63" s="25" t="s">
        <v>67</v>
      </c>
      <c r="D63" s="25" t="s">
        <v>68</v>
      </c>
      <c r="E63" s="26" t="s">
        <v>69</v>
      </c>
      <c r="F63" s="25" t="s">
        <v>63</v>
      </c>
      <c r="G63" s="27">
        <v>87.7</v>
      </c>
      <c r="H63" s="19"/>
      <c r="I63" s="20">
        <f t="shared" si="2"/>
        <v>0</v>
      </c>
      <c r="J63" s="29">
        <v>0.23</v>
      </c>
      <c r="K63" s="20">
        <f t="shared" si="0"/>
        <v>0</v>
      </c>
      <c r="L63" s="70">
        <f t="shared" si="1"/>
        <v>0</v>
      </c>
      <c r="M63" s="70"/>
    </row>
    <row r="64" spans="2:13" s="1" customFormat="1" ht="19.7" customHeight="1" x14ac:dyDescent="0.2">
      <c r="B64" s="24">
        <v>22</v>
      </c>
      <c r="C64" s="25" t="s">
        <v>70</v>
      </c>
      <c r="D64" s="25" t="s">
        <v>71</v>
      </c>
      <c r="E64" s="26" t="s">
        <v>72</v>
      </c>
      <c r="F64" s="25" t="s">
        <v>73</v>
      </c>
      <c r="G64" s="27">
        <v>12</v>
      </c>
      <c r="H64" s="19"/>
      <c r="I64" s="20">
        <f t="shared" si="2"/>
        <v>0</v>
      </c>
      <c r="J64" s="29">
        <v>0.23</v>
      </c>
      <c r="K64" s="20">
        <f t="shared" si="0"/>
        <v>0</v>
      </c>
      <c r="L64" s="70">
        <f t="shared" si="1"/>
        <v>0</v>
      </c>
      <c r="M64" s="70"/>
    </row>
    <row r="65" spans="2:14" s="1" customFormat="1" ht="19.7" customHeight="1" x14ac:dyDescent="0.2">
      <c r="B65" s="24">
        <v>23</v>
      </c>
      <c r="C65" s="25" t="s">
        <v>74</v>
      </c>
      <c r="D65" s="25" t="s">
        <v>75</v>
      </c>
      <c r="E65" s="26" t="s">
        <v>76</v>
      </c>
      <c r="F65" s="25" t="s">
        <v>77</v>
      </c>
      <c r="G65" s="27">
        <v>10</v>
      </c>
      <c r="H65" s="19"/>
      <c r="I65" s="20">
        <f t="shared" si="2"/>
        <v>0</v>
      </c>
      <c r="J65" s="29">
        <v>0.08</v>
      </c>
      <c r="K65" s="20">
        <f t="shared" si="0"/>
        <v>0</v>
      </c>
      <c r="L65" s="70">
        <f t="shared" si="1"/>
        <v>0</v>
      </c>
      <c r="M65" s="70"/>
    </row>
    <row r="66" spans="2:14" s="1" customFormat="1" ht="28.7" customHeight="1" x14ac:dyDescent="0.2">
      <c r="B66" s="24">
        <v>24</v>
      </c>
      <c r="C66" s="25" t="s">
        <v>78</v>
      </c>
      <c r="D66" s="25" t="s">
        <v>79</v>
      </c>
      <c r="E66" s="26" t="s">
        <v>80</v>
      </c>
      <c r="F66" s="25" t="s">
        <v>77</v>
      </c>
      <c r="G66" s="27">
        <v>10</v>
      </c>
      <c r="H66" s="19"/>
      <c r="I66" s="20">
        <f t="shared" si="2"/>
        <v>0</v>
      </c>
      <c r="J66" s="29">
        <v>0.08</v>
      </c>
      <c r="K66" s="20">
        <f t="shared" si="0"/>
        <v>0</v>
      </c>
      <c r="L66" s="70">
        <f t="shared" si="1"/>
        <v>0</v>
      </c>
      <c r="M66" s="70"/>
    </row>
    <row r="67" spans="2:14" s="1" customFormat="1" ht="28.7" customHeight="1" x14ac:dyDescent="0.2">
      <c r="B67" s="24">
        <v>25</v>
      </c>
      <c r="C67" s="25" t="s">
        <v>81</v>
      </c>
      <c r="D67" s="25" t="s">
        <v>82</v>
      </c>
      <c r="E67" s="26" t="s">
        <v>83</v>
      </c>
      <c r="F67" s="25" t="s">
        <v>73</v>
      </c>
      <c r="G67" s="27">
        <v>30</v>
      </c>
      <c r="H67" s="19"/>
      <c r="I67" s="20">
        <f t="shared" si="2"/>
        <v>0</v>
      </c>
      <c r="J67" s="29">
        <v>0.08</v>
      </c>
      <c r="K67" s="20">
        <f t="shared" si="0"/>
        <v>0</v>
      </c>
      <c r="L67" s="70">
        <f t="shared" si="1"/>
        <v>0</v>
      </c>
      <c r="M67" s="70"/>
    </row>
    <row r="68" spans="2:14" s="1" customFormat="1" ht="19.7" customHeight="1" x14ac:dyDescent="0.2">
      <c r="B68" s="24">
        <v>26</v>
      </c>
      <c r="C68" s="25" t="s">
        <v>84</v>
      </c>
      <c r="D68" s="25" t="s">
        <v>85</v>
      </c>
      <c r="E68" s="26" t="s">
        <v>86</v>
      </c>
      <c r="F68" s="25" t="s">
        <v>73</v>
      </c>
      <c r="G68" s="27">
        <v>281</v>
      </c>
      <c r="H68" s="19"/>
      <c r="I68" s="20">
        <f t="shared" si="2"/>
        <v>0</v>
      </c>
      <c r="J68" s="29">
        <v>0.08</v>
      </c>
      <c r="K68" s="20">
        <f t="shared" si="0"/>
        <v>0</v>
      </c>
      <c r="L68" s="70">
        <f t="shared" si="1"/>
        <v>0</v>
      </c>
      <c r="M68" s="70"/>
    </row>
    <row r="69" spans="2:14" s="1" customFormat="1" ht="19.7" customHeight="1" x14ac:dyDescent="0.2">
      <c r="B69" s="24">
        <v>27</v>
      </c>
      <c r="C69" s="25" t="s">
        <v>87</v>
      </c>
      <c r="D69" s="25" t="s">
        <v>88</v>
      </c>
      <c r="E69" s="26" t="s">
        <v>89</v>
      </c>
      <c r="F69" s="25" t="s">
        <v>73</v>
      </c>
      <c r="G69" s="27">
        <v>30</v>
      </c>
      <c r="H69" s="19"/>
      <c r="I69" s="20">
        <f t="shared" si="2"/>
        <v>0</v>
      </c>
      <c r="J69" s="29">
        <v>0.08</v>
      </c>
      <c r="K69" s="20">
        <f t="shared" si="0"/>
        <v>0</v>
      </c>
      <c r="L69" s="70">
        <f t="shared" si="1"/>
        <v>0</v>
      </c>
      <c r="M69" s="70"/>
    </row>
    <row r="70" spans="2:14" s="1" customFormat="1" ht="19.7" customHeight="1" x14ac:dyDescent="0.2">
      <c r="B70" s="24">
        <v>28</v>
      </c>
      <c r="C70" s="25" t="s">
        <v>90</v>
      </c>
      <c r="D70" s="25" t="s">
        <v>91</v>
      </c>
      <c r="E70" s="26" t="s">
        <v>92</v>
      </c>
      <c r="F70" s="25" t="s">
        <v>73</v>
      </c>
      <c r="G70" s="27">
        <v>4</v>
      </c>
      <c r="H70" s="19"/>
      <c r="I70" s="20">
        <f t="shared" si="2"/>
        <v>0</v>
      </c>
      <c r="J70" s="29">
        <v>0.08</v>
      </c>
      <c r="K70" s="20">
        <f t="shared" si="0"/>
        <v>0</v>
      </c>
      <c r="L70" s="70">
        <f t="shared" si="1"/>
        <v>0</v>
      </c>
      <c r="M70" s="70"/>
    </row>
    <row r="71" spans="2:14" s="1" customFormat="1" ht="19.7" customHeight="1" x14ac:dyDescent="0.2">
      <c r="B71" s="24">
        <v>29</v>
      </c>
      <c r="C71" s="25" t="s">
        <v>93</v>
      </c>
      <c r="D71" s="25" t="s">
        <v>94</v>
      </c>
      <c r="E71" s="26" t="s">
        <v>95</v>
      </c>
      <c r="F71" s="25" t="s">
        <v>73</v>
      </c>
      <c r="G71" s="27">
        <v>126</v>
      </c>
      <c r="H71" s="19"/>
      <c r="I71" s="20">
        <f t="shared" si="2"/>
        <v>0</v>
      </c>
      <c r="J71" s="29">
        <v>0.08</v>
      </c>
      <c r="K71" s="20">
        <f t="shared" si="0"/>
        <v>0</v>
      </c>
      <c r="L71" s="70">
        <f t="shared" si="1"/>
        <v>0</v>
      </c>
      <c r="M71" s="70"/>
    </row>
    <row r="72" spans="2:14" s="1" customFormat="1" ht="19.7" customHeight="1" x14ac:dyDescent="0.2">
      <c r="B72" s="24">
        <v>30</v>
      </c>
      <c r="C72" s="25" t="s">
        <v>96</v>
      </c>
      <c r="D72" s="25" t="s">
        <v>97</v>
      </c>
      <c r="E72" s="26" t="s">
        <v>95</v>
      </c>
      <c r="F72" s="25" t="s">
        <v>73</v>
      </c>
      <c r="G72" s="27">
        <v>2</v>
      </c>
      <c r="H72" s="19"/>
      <c r="I72" s="20">
        <f t="shared" si="2"/>
        <v>0</v>
      </c>
      <c r="J72" s="29">
        <v>0.23</v>
      </c>
      <c r="K72" s="20">
        <f t="shared" si="0"/>
        <v>0</v>
      </c>
      <c r="L72" s="70">
        <f t="shared" si="1"/>
        <v>0</v>
      </c>
      <c r="M72" s="70"/>
    </row>
    <row r="73" spans="2:14" s="1" customFormat="1" ht="21.4" customHeight="1" x14ac:dyDescent="0.2">
      <c r="B73" s="77" t="s">
        <v>98</v>
      </c>
      <c r="C73" s="77"/>
      <c r="D73" s="77"/>
      <c r="E73" s="77"/>
      <c r="F73" s="78">
        <f>SUM(I47:I72,I44,I39,I34,I29)</f>
        <v>0</v>
      </c>
      <c r="G73" s="78"/>
      <c r="H73" s="78"/>
      <c r="I73" s="78"/>
      <c r="J73" s="78"/>
      <c r="K73" s="78"/>
      <c r="L73" s="78"/>
      <c r="M73" s="78"/>
    </row>
    <row r="74" spans="2:14" s="1" customFormat="1" ht="21.4" customHeight="1" x14ac:dyDescent="0.2">
      <c r="B74" s="77" t="s">
        <v>99</v>
      </c>
      <c r="C74" s="77"/>
      <c r="D74" s="77"/>
      <c r="E74" s="77"/>
      <c r="F74" s="78">
        <f>SUM(L47:M72,L44,L39,L34,L29)</f>
        <v>0</v>
      </c>
      <c r="G74" s="78"/>
      <c r="H74" s="78"/>
      <c r="I74" s="78"/>
      <c r="J74" s="78"/>
      <c r="K74" s="78"/>
      <c r="L74" s="78"/>
      <c r="M74" s="78"/>
    </row>
    <row r="75" spans="2:14" s="1" customFormat="1" ht="11.1" customHeight="1" x14ac:dyDescent="0.2"/>
    <row r="76" spans="2:14" s="1" customFormat="1" ht="72" customHeight="1" x14ac:dyDescent="0.2">
      <c r="B76" s="39" t="s">
        <v>123</v>
      </c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</row>
    <row r="77" spans="2:14" ht="72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5"/>
      <c r="N77" s="1"/>
    </row>
    <row r="78" spans="2:14" ht="33.75" customHeight="1" x14ac:dyDescent="0.2">
      <c r="B78" s="46" t="s">
        <v>124</v>
      </c>
      <c r="C78" s="46"/>
      <c r="D78" s="46"/>
      <c r="E78" s="46"/>
      <c r="F78" s="46"/>
      <c r="G78" s="46"/>
      <c r="H78" s="46"/>
      <c r="I78" s="46"/>
      <c r="J78" s="47"/>
      <c r="K78" s="48"/>
      <c r="L78" s="49"/>
      <c r="M78" s="8" t="s">
        <v>125</v>
      </c>
      <c r="N78" s="9"/>
    </row>
    <row r="79" spans="2:14" ht="19.5" customHeight="1" x14ac:dyDescent="0.2">
      <c r="B79" s="50" t="s">
        <v>126</v>
      </c>
      <c r="C79" s="50"/>
      <c r="D79" s="50"/>
      <c r="E79" s="50"/>
      <c r="F79" s="50"/>
      <c r="G79" s="50"/>
      <c r="H79" s="50"/>
      <c r="I79" s="50"/>
      <c r="J79" s="50"/>
      <c r="K79" s="10"/>
      <c r="L79" s="11" t="s">
        <v>127</v>
      </c>
      <c r="M79" s="1"/>
      <c r="N79" s="1"/>
    </row>
    <row r="80" spans="2:14" ht="14.25" x14ac:dyDescent="0.2">
      <c r="B80" s="39" t="s">
        <v>128</v>
      </c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</row>
    <row r="81" spans="2:14" x14ac:dyDescent="0.2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2:14" ht="18" customHeight="1" x14ac:dyDescent="0.2">
      <c r="B82" s="80" t="s">
        <v>129</v>
      </c>
      <c r="C82" s="80"/>
      <c r="D82" s="80"/>
      <c r="E82" s="80"/>
      <c r="F82" s="79" t="s">
        <v>100</v>
      </c>
      <c r="G82" s="79"/>
      <c r="H82" s="79"/>
      <c r="I82" s="79"/>
      <c r="J82" s="79"/>
      <c r="K82" s="79"/>
      <c r="L82" s="79"/>
      <c r="M82" s="1"/>
      <c r="N82" s="1"/>
    </row>
    <row r="83" spans="2:14" ht="24.95" customHeight="1" x14ac:dyDescent="0.2"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1"/>
      <c r="N83" s="1"/>
    </row>
    <row r="84" spans="2:14" ht="24.95" customHeight="1" x14ac:dyDescent="0.2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1"/>
      <c r="N84" s="1"/>
    </row>
    <row r="85" spans="2:14" ht="24.95" customHeight="1" x14ac:dyDescent="0.2"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1"/>
      <c r="N85" s="1"/>
    </row>
    <row r="86" spans="2:14" ht="24.95" customHeight="1" x14ac:dyDescent="0.2"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1"/>
      <c r="N86" s="1"/>
    </row>
    <row r="87" spans="2:14" x14ac:dyDescent="0.2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2:14" ht="42.75" customHeight="1" x14ac:dyDescent="0.2">
      <c r="B88" s="39" t="s">
        <v>130</v>
      </c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</row>
    <row r="89" spans="2:14" ht="36.75" customHeight="1" x14ac:dyDescent="0.2">
      <c r="B89" s="34"/>
      <c r="C89" s="35"/>
      <c r="D89" s="35"/>
      <c r="E89" s="35"/>
      <c r="F89" s="35"/>
      <c r="G89" s="35"/>
      <c r="H89" s="35"/>
      <c r="I89" s="35"/>
      <c r="J89" s="35"/>
      <c r="K89" s="35"/>
      <c r="L89" s="36"/>
      <c r="M89" s="1"/>
      <c r="N89" s="1"/>
    </row>
    <row r="90" spans="2:14" ht="39" customHeight="1" x14ac:dyDescent="0.2">
      <c r="B90" s="52" t="s">
        <v>112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</row>
    <row r="91" spans="2:14" x14ac:dyDescent="0.2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2:14" ht="39.75" customHeight="1" x14ac:dyDescent="0.2">
      <c r="B92" s="81" t="s">
        <v>116</v>
      </c>
      <c r="C92" s="81"/>
      <c r="D92" s="81"/>
      <c r="E92" s="81"/>
      <c r="F92" s="75" t="s">
        <v>101</v>
      </c>
      <c r="G92" s="75"/>
      <c r="H92" s="75"/>
      <c r="I92" s="75"/>
      <c r="J92" s="75"/>
      <c r="K92" s="75"/>
      <c r="L92" s="75"/>
      <c r="M92" s="1"/>
      <c r="N92" s="1"/>
    </row>
    <row r="93" spans="2:14" ht="24.95" customHeight="1" x14ac:dyDescent="0.2"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1"/>
      <c r="N93" s="1"/>
    </row>
    <row r="94" spans="2:14" ht="24.95" customHeight="1" x14ac:dyDescent="0.2"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1"/>
      <c r="N94" s="1"/>
    </row>
    <row r="95" spans="2:14" ht="24.95" customHeight="1" x14ac:dyDescent="0.2"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1"/>
      <c r="N95" s="1"/>
    </row>
    <row r="96" spans="2:14" ht="24.95" customHeight="1" x14ac:dyDescent="0.2"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1"/>
      <c r="N96" s="1"/>
    </row>
    <row r="97" spans="2:14" x14ac:dyDescent="0.2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2:14" ht="22.5" customHeight="1" x14ac:dyDescent="0.2">
      <c r="B98" s="39" t="s">
        <v>131</v>
      </c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</row>
    <row r="99" spans="2:14" ht="36.75" customHeight="1" x14ac:dyDescent="0.2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6"/>
      <c r="M99" s="1"/>
      <c r="N99" s="1"/>
    </row>
    <row r="100" spans="2:14" x14ac:dyDescent="0.2">
      <c r="B100" s="32" t="s">
        <v>132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1"/>
      <c r="N100" s="1"/>
    </row>
    <row r="101" spans="2:14" ht="22.5" customHeight="1" x14ac:dyDescent="0.2">
      <c r="B101" s="39" t="s">
        <v>133</v>
      </c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</row>
    <row r="102" spans="2:14" ht="29.25" customHeight="1" x14ac:dyDescent="0.2">
      <c r="B102" s="13" t="s">
        <v>134</v>
      </c>
      <c r="C102" s="40"/>
      <c r="D102" s="41"/>
      <c r="E102" s="42"/>
      <c r="F102" s="13"/>
      <c r="G102" s="13"/>
      <c r="H102" s="13"/>
      <c r="I102" s="13"/>
      <c r="J102" s="13"/>
      <c r="K102" s="13"/>
      <c r="L102" s="13"/>
      <c r="M102" s="1"/>
      <c r="N102" s="1"/>
    </row>
    <row r="103" spans="2:14" ht="57.75" customHeight="1" x14ac:dyDescent="0.2">
      <c r="B103" s="39" t="s">
        <v>135</v>
      </c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</row>
    <row r="104" spans="2:14" ht="36.75" customHeight="1" x14ac:dyDescent="0.2">
      <c r="B104" s="39" t="s">
        <v>113</v>
      </c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</row>
    <row r="105" spans="2:14" ht="27" customHeight="1" x14ac:dyDescent="0.2">
      <c r="B105" s="39" t="s">
        <v>136</v>
      </c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</row>
    <row r="106" spans="2:14" ht="14.25" x14ac:dyDescent="0.2">
      <c r="B106" s="1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</row>
    <row r="107" spans="2:14" ht="14.25" x14ac:dyDescent="0.2">
      <c r="B107" s="1"/>
      <c r="C107" s="14"/>
      <c r="D107" s="37" t="s">
        <v>137</v>
      </c>
      <c r="E107" s="37"/>
      <c r="F107" s="15"/>
      <c r="G107" s="15"/>
      <c r="H107" s="7"/>
      <c r="I107" s="7"/>
      <c r="J107" s="7"/>
      <c r="K107" s="7"/>
      <c r="L107" s="7"/>
      <c r="M107" s="7"/>
      <c r="N107" s="7"/>
    </row>
    <row r="108" spans="2:14" ht="14.25" x14ac:dyDescent="0.2">
      <c r="B108" s="1"/>
      <c r="C108" s="14"/>
      <c r="D108" s="37" t="s">
        <v>138</v>
      </c>
      <c r="E108" s="37"/>
      <c r="F108" s="15"/>
      <c r="G108" s="15"/>
      <c r="H108" s="7"/>
      <c r="I108" s="7"/>
      <c r="J108" s="7"/>
      <c r="K108" s="7"/>
      <c r="L108" s="7"/>
      <c r="M108" s="7"/>
      <c r="N108" s="7"/>
    </row>
    <row r="109" spans="2:14" ht="14.25" x14ac:dyDescent="0.2">
      <c r="B109" s="1"/>
      <c r="C109" s="14"/>
      <c r="D109" s="37" t="s">
        <v>139</v>
      </c>
      <c r="E109" s="37"/>
      <c r="F109" s="15"/>
      <c r="G109" s="15"/>
      <c r="H109" s="7"/>
      <c r="I109" s="7"/>
      <c r="J109" s="7"/>
      <c r="K109" s="7"/>
      <c r="L109" s="7"/>
      <c r="M109" s="7"/>
      <c r="N109" s="7"/>
    </row>
    <row r="110" spans="2:14" ht="14.25" x14ac:dyDescent="0.2">
      <c r="B110" s="1"/>
      <c r="C110" s="14"/>
      <c r="D110" s="37" t="s">
        <v>140</v>
      </c>
      <c r="E110" s="37"/>
      <c r="F110" s="15"/>
      <c r="G110" s="15"/>
      <c r="H110" s="7"/>
      <c r="I110" s="7"/>
      <c r="J110" s="7"/>
      <c r="K110" s="7"/>
      <c r="L110" s="7"/>
      <c r="M110" s="7"/>
      <c r="N110" s="7"/>
    </row>
    <row r="111" spans="2:14" ht="14.25" x14ac:dyDescent="0.2">
      <c r="B111" s="1"/>
      <c r="C111" s="14"/>
      <c r="D111" s="37" t="s">
        <v>141</v>
      </c>
      <c r="E111" s="37"/>
      <c r="F111" s="37"/>
      <c r="G111" s="37"/>
      <c r="H111" s="7"/>
      <c r="I111" s="7"/>
      <c r="J111" s="7"/>
      <c r="K111" s="7"/>
      <c r="L111" s="7"/>
      <c r="M111" s="7"/>
      <c r="N111" s="7"/>
    </row>
    <row r="112" spans="2:14" ht="14.25" x14ac:dyDescent="0.2">
      <c r="B112" s="1" t="s">
        <v>142</v>
      </c>
      <c r="C112" s="12"/>
      <c r="D112" s="38" t="s">
        <v>143</v>
      </c>
      <c r="E112" s="38"/>
      <c r="F112" s="17"/>
      <c r="G112" s="17"/>
      <c r="H112" s="1"/>
      <c r="I112" s="1"/>
      <c r="J112" s="1"/>
      <c r="K112" s="1"/>
      <c r="L112" s="1"/>
      <c r="M112" s="1"/>
      <c r="N112" s="1"/>
    </row>
    <row r="113" spans="2:14" ht="14.25" x14ac:dyDescent="0.2">
      <c r="B113" s="1"/>
      <c r="C113" s="1"/>
      <c r="D113" s="16"/>
      <c r="E113" s="16"/>
      <c r="F113" s="17"/>
      <c r="G113" s="17"/>
      <c r="H113" s="1"/>
      <c r="I113" s="1"/>
      <c r="J113" s="1"/>
      <c r="K113" s="1"/>
      <c r="L113" s="1"/>
      <c r="M113" s="1"/>
      <c r="N113" s="1"/>
    </row>
    <row r="114" spans="2:14" ht="14.25" x14ac:dyDescent="0.2">
      <c r="B114" s="39" t="s">
        <v>144</v>
      </c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</row>
    <row r="115" spans="2:14" ht="24.95" customHeight="1" x14ac:dyDescent="0.2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1"/>
      <c r="N115" s="1"/>
    </row>
    <row r="116" spans="2:14" ht="24.95" customHeight="1" x14ac:dyDescent="0.2"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1"/>
      <c r="N116" s="1"/>
    </row>
    <row r="117" spans="2:14" ht="24.95" customHeight="1" x14ac:dyDescent="0.2"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1"/>
      <c r="N117" s="1"/>
    </row>
    <row r="118" spans="2:14" ht="24.95" customHeight="1" x14ac:dyDescent="0.2"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6"/>
      <c r="M118" s="1"/>
      <c r="N118" s="1"/>
    </row>
    <row r="119" spans="2:14" ht="24.95" customHeight="1" x14ac:dyDescent="0.2"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1"/>
      <c r="N119" s="1"/>
    </row>
    <row r="120" spans="2:14" x14ac:dyDescent="0.2"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"/>
      <c r="N120" s="1"/>
    </row>
    <row r="121" spans="2:14" ht="50.25" customHeight="1" x14ac:dyDescent="0.2">
      <c r="B121" s="1"/>
      <c r="C121" s="1"/>
      <c r="D121" s="1"/>
      <c r="E121" s="1"/>
      <c r="F121" s="1"/>
      <c r="G121" s="1"/>
      <c r="H121" s="1"/>
      <c r="I121" s="34"/>
      <c r="J121" s="36"/>
      <c r="K121" s="1"/>
      <c r="L121" s="1"/>
      <c r="M121" s="1"/>
      <c r="N121" s="1"/>
    </row>
    <row r="122" spans="2:14" x14ac:dyDescent="0.2">
      <c r="B122" s="1"/>
      <c r="C122" s="1"/>
      <c r="D122" s="1"/>
      <c r="E122" s="1"/>
      <c r="F122" s="1"/>
      <c r="G122" s="1"/>
      <c r="H122" s="1"/>
      <c r="I122" s="31" t="s">
        <v>114</v>
      </c>
      <c r="J122" s="31"/>
      <c r="K122" s="1"/>
      <c r="L122" s="1"/>
      <c r="M122" s="1"/>
      <c r="N122" s="1"/>
    </row>
    <row r="123" spans="2:14" ht="108.75" customHeight="1" x14ac:dyDescent="0.2">
      <c r="B123" s="32" t="s">
        <v>145</v>
      </c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1"/>
      <c r="N123" s="1"/>
    </row>
  </sheetData>
  <mergeCells count="107">
    <mergeCell ref="F96:L96"/>
    <mergeCell ref="F73:M73"/>
    <mergeCell ref="F74:M74"/>
    <mergeCell ref="F82:L82"/>
    <mergeCell ref="B96:E96"/>
    <mergeCell ref="B98:N98"/>
    <mergeCell ref="B82:E82"/>
    <mergeCell ref="B83:E83"/>
    <mergeCell ref="B84:E84"/>
    <mergeCell ref="B85:E85"/>
    <mergeCell ref="B86:E86"/>
    <mergeCell ref="B88:N88"/>
    <mergeCell ref="B90:N90"/>
    <mergeCell ref="B92:E92"/>
    <mergeCell ref="B93:E93"/>
    <mergeCell ref="B94:E94"/>
    <mergeCell ref="B95:E95"/>
    <mergeCell ref="F93:L93"/>
    <mergeCell ref="F94:L94"/>
    <mergeCell ref="F95:L95"/>
    <mergeCell ref="I2:O2"/>
    <mergeCell ref="L28:M28"/>
    <mergeCell ref="L29:M29"/>
    <mergeCell ref="L33:M33"/>
    <mergeCell ref="L34:M34"/>
    <mergeCell ref="L38:M38"/>
    <mergeCell ref="L39:M39"/>
    <mergeCell ref="L43:M43"/>
    <mergeCell ref="L44:M44"/>
    <mergeCell ref="L46:M46"/>
    <mergeCell ref="L47:M47"/>
    <mergeCell ref="L48:M48"/>
    <mergeCell ref="F83:L83"/>
    <mergeCell ref="F84:L84"/>
    <mergeCell ref="F85:L85"/>
    <mergeCell ref="F86:L86"/>
    <mergeCell ref="F92:L92"/>
    <mergeCell ref="B41:K41"/>
    <mergeCell ref="B73:E73"/>
    <mergeCell ref="B74:E74"/>
    <mergeCell ref="L52:M52"/>
    <mergeCell ref="K5:L5"/>
    <mergeCell ref="B3:E7"/>
    <mergeCell ref="I4:J4"/>
    <mergeCell ref="K4:L4"/>
    <mergeCell ref="K6:L6"/>
    <mergeCell ref="B9:D10"/>
    <mergeCell ref="G10:N11"/>
    <mergeCell ref="L72:M72"/>
    <mergeCell ref="L65:M65"/>
    <mergeCell ref="L66:M66"/>
    <mergeCell ref="L67:M67"/>
    <mergeCell ref="L68:M68"/>
    <mergeCell ref="L69:M69"/>
    <mergeCell ref="L62:M62"/>
    <mergeCell ref="L63:M63"/>
    <mergeCell ref="L64:M64"/>
    <mergeCell ref="L70:M70"/>
    <mergeCell ref="L71:M71"/>
    <mergeCell ref="L49:M49"/>
    <mergeCell ref="L50:M50"/>
    <mergeCell ref="L51:M51"/>
    <mergeCell ref="L60:M60"/>
    <mergeCell ref="L61:M61"/>
    <mergeCell ref="L53:M53"/>
    <mergeCell ref="B77:M77"/>
    <mergeCell ref="B78:I78"/>
    <mergeCell ref="J78:L78"/>
    <mergeCell ref="B79:J79"/>
    <mergeCell ref="B89:L89"/>
    <mergeCell ref="B13:N13"/>
    <mergeCell ref="B20:O20"/>
    <mergeCell ref="I22:K22"/>
    <mergeCell ref="B23:O23"/>
    <mergeCell ref="L54:M54"/>
    <mergeCell ref="L55:M55"/>
    <mergeCell ref="L56:M56"/>
    <mergeCell ref="L57:M57"/>
    <mergeCell ref="L58:M58"/>
    <mergeCell ref="L59:M59"/>
    <mergeCell ref="B26:K26"/>
    <mergeCell ref="B31:K31"/>
    <mergeCell ref="B36:K36"/>
    <mergeCell ref="B76:N76"/>
    <mergeCell ref="B80:N80"/>
    <mergeCell ref="B104:N104"/>
    <mergeCell ref="B105:N105"/>
    <mergeCell ref="D107:E107"/>
    <mergeCell ref="D108:E108"/>
    <mergeCell ref="D109:E109"/>
    <mergeCell ref="B99:L99"/>
    <mergeCell ref="B100:L100"/>
    <mergeCell ref="B101:N101"/>
    <mergeCell ref="C102:E102"/>
    <mergeCell ref="B103:N103"/>
    <mergeCell ref="I122:J122"/>
    <mergeCell ref="B123:L123"/>
    <mergeCell ref="B116:L116"/>
    <mergeCell ref="B117:L117"/>
    <mergeCell ref="B118:L118"/>
    <mergeCell ref="B119:L119"/>
    <mergeCell ref="I121:J121"/>
    <mergeCell ref="D110:E110"/>
    <mergeCell ref="D111:G111"/>
    <mergeCell ref="D112:E112"/>
    <mergeCell ref="B114:N114"/>
    <mergeCell ref="B115:L115"/>
  </mergeCells>
  <pageMargins left="0.43307086614173229" right="0.23622047244094491" top="0.74803149606299213" bottom="0.74803149606299213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Paweł Pietras</cp:lastModifiedBy>
  <cp:lastPrinted>2023-10-19T11:35:40Z</cp:lastPrinted>
  <dcterms:created xsi:type="dcterms:W3CDTF">2023-10-10T12:23:08Z</dcterms:created>
  <dcterms:modified xsi:type="dcterms:W3CDTF">2023-10-20T11:43:47Z</dcterms:modified>
</cp:coreProperties>
</file>