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<sst xmlns="http://schemas.openxmlformats.org/spreadsheetml/2006/main" count="112" uniqueCount="84">
  <si>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</si>
  <si>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</si>
  <si>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</si>
  <si>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</si>
  <si>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</si>
  <si>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</si>
  <si>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</si>
  <si>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</si>
  <si>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</si>
  <si>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</si>
  <si>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</si>
  <si>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</si>
  <si>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</si>
  <si>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</si>
  <si>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</si>
  <si>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</si>
  <si>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</si>
  <si>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</si>
  <si>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</si>
  <si>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</si>
  <si>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opak.</t>
  </si>
  <si>
    <t xml:space="preserve">44512000-2    </t>
  </si>
  <si>
    <t>Za wyjątkiem wyrobów podanych wprost z numerów bądź symboli katalogowych, dopuszcza się producentów w tym samym rzędzie jakości co podani.</t>
  </si>
  <si>
    <t xml:space="preserve">Nóż do tapet </t>
  </si>
  <si>
    <t>metalowy korpus; 9mm</t>
  </si>
  <si>
    <t>Nóż do tapet</t>
  </si>
  <si>
    <t>metalowy korpus; 18mm</t>
  </si>
  <si>
    <t>Korpus plastik/guma; 18mm</t>
  </si>
  <si>
    <t>Zapas ostrza, opak. 10 szt</t>
  </si>
  <si>
    <t>9mm</t>
  </si>
  <si>
    <t>18mm</t>
  </si>
  <si>
    <t xml:space="preserve">Skrobak do szyb, ostrze trapezowe </t>
  </si>
  <si>
    <t>170x60</t>
  </si>
  <si>
    <t>Stanley</t>
  </si>
  <si>
    <t>Zapas ostrza trapezowego do skrobaka</t>
  </si>
  <si>
    <t xml:space="preserve">Skrzynka narzędziowa plastikowa z organizerem </t>
  </si>
  <si>
    <t>Skrzynka narzędziowa plastikowa z organizerem</t>
  </si>
  <si>
    <t>Klucz dynamometryczny</t>
  </si>
  <si>
    <t>Jonnesway  T271500N</t>
  </si>
  <si>
    <t xml:space="preserve">Pistolet zraszający </t>
  </si>
  <si>
    <t xml:space="preserve">7 funkcji; metal/mosiądz </t>
  </si>
  <si>
    <t>YATO 8968; HECHT 02096; VERVE zgodny z oznaczeniem</t>
  </si>
  <si>
    <t>Pistolet natryskowy</t>
  </si>
  <si>
    <t>Prosty jednodyszowy JET/MIST; metal/mosiądz</t>
  </si>
  <si>
    <t>YATO 8967; HECHT 02095; VERVE zgodny z oznaczeniem</t>
  </si>
  <si>
    <t>Pistolet zraszający</t>
  </si>
  <si>
    <t>7 funkcji; cynk/TPR/tworzywo</t>
  </si>
  <si>
    <t>FLO, HECHT, VERVE, REHAU</t>
  </si>
  <si>
    <t>Wózek narzędziowy pusty</t>
  </si>
  <si>
    <t>7 szuflad</t>
  </si>
  <si>
    <t>12”</t>
  </si>
  <si>
    <t>16”</t>
  </si>
  <si>
    <t>19”</t>
  </si>
  <si>
    <t>20”</t>
  </si>
  <si>
    <t>Stanley 10-151 bądź analogiczny</t>
  </si>
  <si>
    <t>do uprzednio wym. skrobaka; opak. 10 szt</t>
  </si>
  <si>
    <t>1/2" 40-200 Nm</t>
  </si>
  <si>
    <t>WERA CLICK-TORQUE A5 / 05075604001 bądź inne analogicznej konstrukcji i jakości</t>
  </si>
  <si>
    <t>WERA CLICK-TORQUE B1 / 05075610001 bądź inne analogicznej konstrukcji i jakości</t>
  </si>
  <si>
    <t>3/8"; 10-{50-60} Nm</t>
  </si>
  <si>
    <t>1/4"; 2,5-25 Nm, ew. 4,5-30 Nm</t>
  </si>
  <si>
    <t>NARZĘDZIA RZEMIEŚLNICZE</t>
  </si>
  <si>
    <t>Stanley 10-095</t>
  </si>
  <si>
    <t>Stanley 10-018</t>
  </si>
  <si>
    <t>PROXXON, JONNESWAY, GEDORE RED, EXPRO</t>
  </si>
  <si>
    <t>1" 300/450-1500 Nm</t>
  </si>
  <si>
    <t>STANLEY 1-92-064</t>
  </si>
  <si>
    <t>STANLEY 1-92-065</t>
  </si>
  <si>
    <t>STANLEY 1-92-066</t>
  </si>
  <si>
    <t>STANLEY 1-92-067</t>
  </si>
  <si>
    <t>YATO YT-0914, CORONA RICHMANN C1301</t>
  </si>
  <si>
    <t>Stanley 28-590</t>
  </si>
  <si>
    <t>Wykonana z  tworzywa sztucznego. Wyposażona w 6 obrotowych kółek na łożysku, posiada praktyczne wgłębienia na śrubki i klucze.</t>
  </si>
  <si>
    <t>YATO YT-0880</t>
  </si>
  <si>
    <t xml:space="preserve">Leżanka warsztatowa </t>
  </si>
  <si>
    <t>Podpórki pod samochód</t>
  </si>
  <si>
    <t>max obciążenie 6 ton, 2 szt. w komplecie</t>
  </si>
  <si>
    <t>YT-17312</t>
  </si>
  <si>
    <t>kpl.</t>
  </si>
  <si>
    <t>Mata pod kolano</t>
  </si>
  <si>
    <t>480x320</t>
  </si>
  <si>
    <t>Jonnesway AG010193 / BGS4800</t>
  </si>
  <si>
    <t>ZAMAWIAJAĄCY</t>
  </si>
  <si>
    <t>WYKONAWCA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</si>
</sst>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43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right" vertical="top" wrapText="1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>
      <alignment horizontal="left" vertical="center" wrapText="1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7" fillId="33" borderId="13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3" xfId="0" applyNumberFormat="1" applyFont="1" applyFill="1" applyBorder="1" applyAlignment="1">
      <alignment horizontal="left" vertical="center" wrapText="1"/>
    </xf>
    <xf numFmtId="4" fontId="48" fillId="34" borderId="13" xfId="0" applyNumberFormat="1" applyFont="1" applyFill="1" applyBorder="1" applyAlignment="1">
      <alignment horizontal="right" vertical="center" wrapText="1"/>
    </xf>
    <xf numFmtId="4" fontId="48" fillId="34" borderId="15" xfId="0" applyNumberFormat="1" applyFont="1" applyFill="1" applyBorder="1" applyAlignment="1">
      <alignment horizontal="right" vertical="center" wrapText="1"/>
    </xf>
    <xf numFmtId="0" fontId="43" fillId="34" borderId="16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vertical="center" wrapText="1"/>
    </xf>
    <xf numFmtId="49" fontId="43" fillId="35" borderId="13" xfId="0" applyNumberFormat="1" applyFont="1" applyFill="1" applyBorder="1" applyAlignment="1">
      <alignment vertical="center" wrapText="1"/>
    </xf>
    <xf numFmtId="4" fontId="48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48" fillId="35" borderId="13" xfId="0" applyNumberFormat="1" applyFont="1" applyFill="1" applyBorder="1" applyAlignment="1">
      <alignment horizontal="right" vertical="center" wrapText="1"/>
    </xf>
    <xf numFmtId="0" fontId="43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7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0" fontId="44" fillId="0" borderId="19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>
      <alignment horizontal="left" vertical="top"/>
    </xf>
    <xf numFmtId="0" fontId="47" fillId="34" borderId="20" xfId="0" applyFont="1" applyFill="1" applyBorder="1" applyAlignment="1">
      <alignment horizontal="right" vertical="center" wrapText="1"/>
    </xf>
    <xf numFmtId="0" fontId="47" fillId="34" borderId="21" xfId="0" applyFont="1" applyFill="1" applyBorder="1" applyAlignment="1">
      <alignment horizontal="right" vertical="center" wrapText="1"/>
    </xf>
    <xf numFmtId="0" fontId="47" fillId="34" borderId="22" xfId="0" applyFont="1" applyFill="1" applyBorder="1" applyAlignment="1">
      <alignment horizontal="righ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5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righ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20" zoomScaleNormal="120" zoomScalePageLayoutView="0" workbookViewId="0" topLeftCell="A11">
      <selection activeCell="K33" sqref="A8:K33"/>
    </sheetView>
  </sheetViews>
  <sheetFormatPr defaultColWidth="0" defaultRowHeight="15"/>
  <cols>
    <col min="1" max="1" width="4.28125" style="1" customWidth="1"/>
    <col min="2" max="2" width="15.7109375" style="12" customWidth="1"/>
    <col min="3" max="3" width="15.7109375" style="13" customWidth="1"/>
    <col min="4" max="4" width="15.7109375" style="12" customWidth="1"/>
    <col min="5" max="5" width="4.8515625" style="1" customWidth="1"/>
    <col min="6" max="6" width="4.421875" style="25" customWidth="1"/>
    <col min="7" max="8" width="10.7109375" style="0" customWidth="1"/>
    <col min="9" max="9" width="9.8515625" style="0" customWidth="1"/>
    <col min="10" max="10" width="10.7109375" style="0" customWidth="1"/>
    <col min="11" max="11" width="15.7109375" style="2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8" t="s">
        <v>15</v>
      </c>
      <c r="N1" s="32"/>
      <c r="O1" s="33"/>
      <c r="P1" s="33"/>
      <c r="Q1" s="33"/>
      <c r="R1" s="33"/>
      <c r="S1" s="34"/>
    </row>
    <row r="2" spans="1:19" ht="3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M2" s="5" t="s">
        <v>17</v>
      </c>
      <c r="N2" s="32"/>
      <c r="O2" s="33"/>
      <c r="P2" s="33"/>
      <c r="Q2" s="33"/>
      <c r="R2" s="33"/>
      <c r="S2" s="34"/>
    </row>
    <row r="3" spans="1:19" ht="24.75" customHeight="1" thickBot="1" thickTop="1">
      <c r="A3" s="23"/>
      <c r="B3" s="9"/>
      <c r="C3" s="9"/>
      <c r="D3" s="9"/>
      <c r="E3" s="9"/>
      <c r="F3" s="23"/>
      <c r="G3" s="9"/>
      <c r="H3" s="9"/>
      <c r="I3" s="9"/>
      <c r="J3" s="9"/>
      <c r="K3" s="9"/>
      <c r="M3" s="5" t="s">
        <v>16</v>
      </c>
      <c r="N3" s="32"/>
      <c r="O3" s="33"/>
      <c r="P3" s="33"/>
      <c r="Q3" s="33"/>
      <c r="R3" s="33"/>
      <c r="S3" s="34"/>
    </row>
    <row r="4" spans="1:19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M4" s="43" t="s">
        <v>19</v>
      </c>
      <c r="N4" s="45"/>
      <c r="O4" s="46"/>
      <c r="P4" s="46"/>
      <c r="Q4" s="46"/>
      <c r="R4" s="46"/>
      <c r="S4" s="47"/>
    </row>
    <row r="5" spans="1:19" s="3" customFormat="1" ht="24" customHeight="1" thickBot="1">
      <c r="A5" s="51" t="s">
        <v>61</v>
      </c>
      <c r="B5" s="51"/>
      <c r="C5" s="51"/>
      <c r="D5" s="7" t="s">
        <v>21</v>
      </c>
      <c r="E5" s="52" t="s">
        <v>0</v>
      </c>
      <c r="F5" s="52"/>
      <c r="G5" s="52"/>
      <c r="H5" s="52"/>
      <c r="I5" s="52"/>
      <c r="J5" s="52"/>
      <c r="K5" s="52"/>
      <c r="M5" s="44"/>
      <c r="N5" s="48"/>
      <c r="O5" s="49"/>
      <c r="P5" s="49"/>
      <c r="Q5" s="49"/>
      <c r="R5" s="49"/>
      <c r="S5" s="50"/>
    </row>
    <row r="6" spans="1:19" s="4" customFormat="1" ht="24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M6" s="6" t="s">
        <v>18</v>
      </c>
      <c r="N6" s="32"/>
      <c r="O6" s="33"/>
      <c r="P6" s="33"/>
      <c r="Q6" s="33"/>
      <c r="R6" s="33"/>
      <c r="S6" s="34"/>
    </row>
    <row r="7" spans="1:19" s="4" customFormat="1" ht="24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10"/>
      <c r="N7" s="11"/>
      <c r="O7" s="11"/>
      <c r="P7" s="11"/>
      <c r="Q7" s="11"/>
      <c r="R7" s="11"/>
      <c r="S7" s="11"/>
    </row>
    <row r="8" spans="1:11" ht="27">
      <c r="A8" s="24" t="s">
        <v>1</v>
      </c>
      <c r="B8" s="15" t="s">
        <v>2</v>
      </c>
      <c r="C8" s="16" t="s">
        <v>3</v>
      </c>
      <c r="D8" s="15" t="s">
        <v>14</v>
      </c>
      <c r="E8" s="17" t="s">
        <v>4</v>
      </c>
      <c r="F8" s="17" t="s">
        <v>5</v>
      </c>
      <c r="G8" s="14" t="s">
        <v>6</v>
      </c>
      <c r="H8" s="14" t="s">
        <v>7</v>
      </c>
      <c r="I8" s="18" t="s">
        <v>10</v>
      </c>
      <c r="J8" s="14" t="s">
        <v>8</v>
      </c>
      <c r="K8" s="19" t="s">
        <v>13</v>
      </c>
    </row>
    <row r="9" spans="1:11" ht="15">
      <c r="A9" s="26">
        <v>1</v>
      </c>
      <c r="B9" s="27" t="s">
        <v>23</v>
      </c>
      <c r="C9" s="28" t="s">
        <v>24</v>
      </c>
      <c r="D9" s="27" t="s">
        <v>62</v>
      </c>
      <c r="E9" s="26" t="s">
        <v>9</v>
      </c>
      <c r="F9" s="26">
        <v>30</v>
      </c>
      <c r="G9" s="29"/>
      <c r="H9" s="30">
        <f aca="true" t="shared" si="0" ref="H9:H15">F9*G9</f>
        <v>0</v>
      </c>
      <c r="I9" s="30">
        <f aca="true" t="shared" si="1" ref="I9:I15">J9-H9</f>
        <v>0</v>
      </c>
      <c r="J9" s="30">
        <f aca="true" t="shared" si="2" ref="J9:J15">ROUND(H9*1.23,2)</f>
        <v>0</v>
      </c>
      <c r="K9" s="31"/>
    </row>
    <row r="10" spans="1:11" ht="15">
      <c r="A10" s="26">
        <v>2</v>
      </c>
      <c r="B10" s="27" t="s">
        <v>25</v>
      </c>
      <c r="C10" s="28" t="s">
        <v>26</v>
      </c>
      <c r="D10" s="27" t="s">
        <v>63</v>
      </c>
      <c r="E10" s="26" t="s">
        <v>9</v>
      </c>
      <c r="F10" s="26">
        <v>100</v>
      </c>
      <c r="G10" s="29"/>
      <c r="H10" s="30">
        <f t="shared" si="0"/>
        <v>0</v>
      </c>
      <c r="I10" s="30">
        <f t="shared" si="1"/>
        <v>0</v>
      </c>
      <c r="J10" s="30">
        <f t="shared" si="2"/>
        <v>0</v>
      </c>
      <c r="K10" s="31"/>
    </row>
    <row r="11" spans="1:11" ht="18">
      <c r="A11" s="26">
        <v>3</v>
      </c>
      <c r="B11" s="27" t="s">
        <v>25</v>
      </c>
      <c r="C11" s="28" t="s">
        <v>27</v>
      </c>
      <c r="D11" s="27" t="s">
        <v>54</v>
      </c>
      <c r="E11" s="26" t="s">
        <v>9</v>
      </c>
      <c r="F11" s="26">
        <v>50</v>
      </c>
      <c r="G11" s="29"/>
      <c r="H11" s="30">
        <f t="shared" si="0"/>
        <v>0</v>
      </c>
      <c r="I11" s="30">
        <f t="shared" si="1"/>
        <v>0</v>
      </c>
      <c r="J11" s="30">
        <f t="shared" si="2"/>
        <v>0</v>
      </c>
      <c r="K11" s="31"/>
    </row>
    <row r="12" spans="1:11" ht="15">
      <c r="A12" s="26">
        <v>4</v>
      </c>
      <c r="B12" s="27" t="s">
        <v>28</v>
      </c>
      <c r="C12" s="28" t="s">
        <v>29</v>
      </c>
      <c r="D12" s="27" t="s">
        <v>33</v>
      </c>
      <c r="E12" s="26" t="s">
        <v>20</v>
      </c>
      <c r="F12" s="26">
        <v>30</v>
      </c>
      <c r="G12" s="29"/>
      <c r="H12" s="30">
        <f t="shared" si="0"/>
        <v>0</v>
      </c>
      <c r="I12" s="30">
        <f t="shared" si="1"/>
        <v>0</v>
      </c>
      <c r="J12" s="30">
        <f t="shared" si="2"/>
        <v>0</v>
      </c>
      <c r="K12" s="31"/>
    </row>
    <row r="13" spans="1:11" ht="15">
      <c r="A13" s="26">
        <v>5</v>
      </c>
      <c r="B13" s="27" t="s">
        <v>28</v>
      </c>
      <c r="C13" s="28" t="s">
        <v>30</v>
      </c>
      <c r="D13" s="27" t="s">
        <v>33</v>
      </c>
      <c r="E13" s="26" t="s">
        <v>20</v>
      </c>
      <c r="F13" s="26">
        <v>100</v>
      </c>
      <c r="G13" s="29"/>
      <c r="H13" s="30">
        <f t="shared" si="0"/>
        <v>0</v>
      </c>
      <c r="I13" s="30">
        <f t="shared" si="1"/>
        <v>0</v>
      </c>
      <c r="J13" s="30">
        <f t="shared" si="2"/>
        <v>0</v>
      </c>
      <c r="K13" s="31"/>
    </row>
    <row r="14" spans="1:11" ht="18">
      <c r="A14" s="26">
        <v>6</v>
      </c>
      <c r="B14" s="27" t="s">
        <v>31</v>
      </c>
      <c r="C14" s="28" t="s">
        <v>32</v>
      </c>
      <c r="D14" s="27" t="s">
        <v>71</v>
      </c>
      <c r="E14" s="26" t="s">
        <v>9</v>
      </c>
      <c r="F14" s="26">
        <v>100</v>
      </c>
      <c r="G14" s="29"/>
      <c r="H14" s="30">
        <f t="shared" si="0"/>
        <v>0</v>
      </c>
      <c r="I14" s="30">
        <f t="shared" si="1"/>
        <v>0</v>
      </c>
      <c r="J14" s="30">
        <f t="shared" si="2"/>
        <v>0</v>
      </c>
      <c r="K14" s="31"/>
    </row>
    <row r="15" spans="1:11" ht="18">
      <c r="A15" s="26">
        <v>7</v>
      </c>
      <c r="B15" s="27" t="s">
        <v>34</v>
      </c>
      <c r="C15" s="28" t="s">
        <v>55</v>
      </c>
      <c r="D15" s="27" t="s">
        <v>33</v>
      </c>
      <c r="E15" s="26" t="s">
        <v>20</v>
      </c>
      <c r="F15" s="26">
        <v>20</v>
      </c>
      <c r="G15" s="29"/>
      <c r="H15" s="30">
        <f t="shared" si="0"/>
        <v>0</v>
      </c>
      <c r="I15" s="30">
        <f t="shared" si="1"/>
        <v>0</v>
      </c>
      <c r="J15" s="30">
        <f t="shared" si="2"/>
        <v>0</v>
      </c>
      <c r="K15" s="31"/>
    </row>
    <row r="16" spans="1:11" ht="18">
      <c r="A16" s="26">
        <v>8</v>
      </c>
      <c r="B16" s="27" t="s">
        <v>35</v>
      </c>
      <c r="C16" s="28" t="s">
        <v>50</v>
      </c>
      <c r="D16" s="27" t="s">
        <v>66</v>
      </c>
      <c r="E16" s="26" t="s">
        <v>9</v>
      </c>
      <c r="F16" s="26">
        <v>5</v>
      </c>
      <c r="G16" s="29"/>
      <c r="H16" s="30">
        <f aca="true" t="shared" si="3" ref="H16:H21">F16*G16</f>
        <v>0</v>
      </c>
      <c r="I16" s="30">
        <f>J16-H16</f>
        <v>0</v>
      </c>
      <c r="J16" s="30">
        <f>ROUND(H16*1.23,2)</f>
        <v>0</v>
      </c>
      <c r="K16" s="31"/>
    </row>
    <row r="17" spans="1:11" ht="18">
      <c r="A17" s="26">
        <v>9</v>
      </c>
      <c r="B17" s="27" t="s">
        <v>35</v>
      </c>
      <c r="C17" s="28" t="s">
        <v>51</v>
      </c>
      <c r="D17" s="27" t="s">
        <v>67</v>
      </c>
      <c r="E17" s="26" t="s">
        <v>9</v>
      </c>
      <c r="F17" s="26">
        <v>120</v>
      </c>
      <c r="G17" s="29"/>
      <c r="H17" s="30">
        <f t="shared" si="3"/>
        <v>0</v>
      </c>
      <c r="I17" s="30">
        <f>J17-H17</f>
        <v>0</v>
      </c>
      <c r="J17" s="30">
        <f>ROUND(H17*1.23,2)</f>
        <v>0</v>
      </c>
      <c r="K17" s="31"/>
    </row>
    <row r="18" spans="1:11" ht="18">
      <c r="A18" s="26">
        <v>10</v>
      </c>
      <c r="B18" s="27" t="s">
        <v>36</v>
      </c>
      <c r="C18" s="28" t="s">
        <v>52</v>
      </c>
      <c r="D18" s="27" t="s">
        <v>68</v>
      </c>
      <c r="E18" s="26" t="s">
        <v>9</v>
      </c>
      <c r="F18" s="26">
        <v>5</v>
      </c>
      <c r="G18" s="29"/>
      <c r="H18" s="30">
        <f t="shared" si="3"/>
        <v>0</v>
      </c>
      <c r="I18" s="30">
        <f>J18-H18</f>
        <v>0</v>
      </c>
      <c r="J18" s="30">
        <f>ROUND(H18*1.23,2)</f>
        <v>0</v>
      </c>
      <c r="K18" s="31"/>
    </row>
    <row r="19" spans="1:11" ht="18">
      <c r="A19" s="26">
        <v>11</v>
      </c>
      <c r="B19" s="27" t="s">
        <v>35</v>
      </c>
      <c r="C19" s="28" t="s">
        <v>53</v>
      </c>
      <c r="D19" s="27" t="s">
        <v>69</v>
      </c>
      <c r="E19" s="26" t="s">
        <v>9</v>
      </c>
      <c r="F19" s="26">
        <v>5</v>
      </c>
      <c r="G19" s="29"/>
      <c r="H19" s="30">
        <f t="shared" si="3"/>
        <v>0</v>
      </c>
      <c r="I19" s="30">
        <f>J19-H19</f>
        <v>0</v>
      </c>
      <c r="J19" s="30">
        <f>ROUND(H19*1.23,2)</f>
        <v>0</v>
      </c>
      <c r="K19" s="31"/>
    </row>
    <row r="20" spans="1:11" ht="36" customHeight="1">
      <c r="A20" s="26">
        <v>12</v>
      </c>
      <c r="B20" s="27" t="s">
        <v>37</v>
      </c>
      <c r="C20" s="28" t="s">
        <v>60</v>
      </c>
      <c r="D20" s="27" t="s">
        <v>57</v>
      </c>
      <c r="E20" s="26" t="s">
        <v>9</v>
      </c>
      <c r="F20" s="26">
        <v>2</v>
      </c>
      <c r="G20" s="29"/>
      <c r="H20" s="30">
        <f t="shared" si="3"/>
        <v>0</v>
      </c>
      <c r="I20" s="30">
        <f aca="true" t="shared" si="4" ref="I20:I31">J20-H20</f>
        <v>0</v>
      </c>
      <c r="J20" s="30">
        <f aca="true" t="shared" si="5" ref="J20:J30">ROUND(H20*1.23,2)</f>
        <v>0</v>
      </c>
      <c r="K20" s="31"/>
    </row>
    <row r="21" spans="1:11" ht="36">
      <c r="A21" s="26">
        <v>13</v>
      </c>
      <c r="B21" s="27" t="s">
        <v>37</v>
      </c>
      <c r="C21" s="28" t="s">
        <v>59</v>
      </c>
      <c r="D21" s="27" t="s">
        <v>58</v>
      </c>
      <c r="E21" s="26" t="s">
        <v>9</v>
      </c>
      <c r="F21" s="26">
        <v>2</v>
      </c>
      <c r="G21" s="29"/>
      <c r="H21" s="30">
        <f t="shared" si="3"/>
        <v>0</v>
      </c>
      <c r="I21" s="30">
        <f t="shared" si="4"/>
        <v>0</v>
      </c>
      <c r="J21" s="30">
        <f t="shared" si="5"/>
        <v>0</v>
      </c>
      <c r="K21" s="31"/>
    </row>
    <row r="22" spans="1:11" ht="18">
      <c r="A22" s="26">
        <v>14</v>
      </c>
      <c r="B22" s="27" t="s">
        <v>37</v>
      </c>
      <c r="C22" s="28" t="s">
        <v>56</v>
      </c>
      <c r="D22" s="27" t="s">
        <v>64</v>
      </c>
      <c r="E22" s="26" t="s">
        <v>9</v>
      </c>
      <c r="F22" s="26">
        <v>8</v>
      </c>
      <c r="G22" s="29"/>
      <c r="H22" s="30">
        <f aca="true" t="shared" si="6" ref="H22:H30">F22*G22</f>
        <v>0</v>
      </c>
      <c r="I22" s="30">
        <f t="shared" si="4"/>
        <v>0</v>
      </c>
      <c r="J22" s="30">
        <f t="shared" si="5"/>
        <v>0</v>
      </c>
      <c r="K22" s="31"/>
    </row>
    <row r="23" spans="1:11" ht="15">
      <c r="A23" s="26">
        <v>15</v>
      </c>
      <c r="B23" s="27" t="s">
        <v>37</v>
      </c>
      <c r="C23" s="28" t="s">
        <v>65</v>
      </c>
      <c r="D23" s="27" t="s">
        <v>38</v>
      </c>
      <c r="E23" s="26" t="s">
        <v>9</v>
      </c>
      <c r="F23" s="26">
        <v>5</v>
      </c>
      <c r="G23" s="29"/>
      <c r="H23" s="30">
        <f t="shared" si="6"/>
        <v>0</v>
      </c>
      <c r="I23" s="30">
        <f t="shared" si="4"/>
        <v>0</v>
      </c>
      <c r="J23" s="30">
        <f t="shared" si="5"/>
        <v>0</v>
      </c>
      <c r="K23" s="31"/>
    </row>
    <row r="24" spans="1:11" ht="54">
      <c r="A24" s="26">
        <v>16</v>
      </c>
      <c r="B24" s="27" t="s">
        <v>74</v>
      </c>
      <c r="C24" s="28" t="s">
        <v>72</v>
      </c>
      <c r="D24" s="27" t="s">
        <v>73</v>
      </c>
      <c r="E24" s="26" t="s">
        <v>9</v>
      </c>
      <c r="F24" s="26">
        <v>10</v>
      </c>
      <c r="G24" s="29"/>
      <c r="H24" s="30">
        <f t="shared" si="6"/>
        <v>0</v>
      </c>
      <c r="I24" s="30">
        <f t="shared" si="4"/>
        <v>0</v>
      </c>
      <c r="J24" s="30">
        <f t="shared" si="5"/>
        <v>0</v>
      </c>
      <c r="K24" s="31"/>
    </row>
    <row r="25" spans="1:11" ht="18">
      <c r="A25" s="26">
        <v>17</v>
      </c>
      <c r="B25" s="27" t="s">
        <v>79</v>
      </c>
      <c r="C25" s="28" t="s">
        <v>80</v>
      </c>
      <c r="D25" s="27" t="s">
        <v>81</v>
      </c>
      <c r="E25" s="26" t="s">
        <v>9</v>
      </c>
      <c r="F25" s="26">
        <v>100</v>
      </c>
      <c r="G25" s="29"/>
      <c r="H25" s="30">
        <f t="shared" si="6"/>
        <v>0</v>
      </c>
      <c r="I25" s="30">
        <f t="shared" si="4"/>
        <v>0</v>
      </c>
      <c r="J25" s="30">
        <f t="shared" si="5"/>
        <v>0</v>
      </c>
      <c r="K25" s="31"/>
    </row>
    <row r="26" spans="1:11" ht="18">
      <c r="A26" s="26">
        <v>18</v>
      </c>
      <c r="B26" s="27" t="s">
        <v>75</v>
      </c>
      <c r="C26" s="28" t="s">
        <v>76</v>
      </c>
      <c r="D26" s="27" t="s">
        <v>77</v>
      </c>
      <c r="E26" s="26" t="s">
        <v>78</v>
      </c>
      <c r="F26" s="26">
        <v>30</v>
      </c>
      <c r="G26" s="29"/>
      <c r="H26" s="30">
        <f t="shared" si="6"/>
        <v>0</v>
      </c>
      <c r="I26" s="30">
        <f t="shared" si="4"/>
        <v>0</v>
      </c>
      <c r="J26" s="30">
        <f t="shared" si="5"/>
        <v>0</v>
      </c>
      <c r="K26" s="31"/>
    </row>
    <row r="27" spans="1:11" ht="27">
      <c r="A27" s="26">
        <v>19</v>
      </c>
      <c r="B27" s="27" t="s">
        <v>39</v>
      </c>
      <c r="C27" s="28" t="s">
        <v>40</v>
      </c>
      <c r="D27" s="27" t="s">
        <v>41</v>
      </c>
      <c r="E27" s="26" t="s">
        <v>9</v>
      </c>
      <c r="F27" s="26">
        <v>6</v>
      </c>
      <c r="G27" s="29"/>
      <c r="H27" s="30">
        <f t="shared" si="6"/>
        <v>0</v>
      </c>
      <c r="I27" s="30">
        <f t="shared" si="4"/>
        <v>0</v>
      </c>
      <c r="J27" s="30">
        <f t="shared" si="5"/>
        <v>0</v>
      </c>
      <c r="K27" s="31"/>
    </row>
    <row r="28" spans="1:11" ht="27">
      <c r="A28" s="26">
        <v>20</v>
      </c>
      <c r="B28" s="27" t="s">
        <v>42</v>
      </c>
      <c r="C28" s="28" t="s">
        <v>43</v>
      </c>
      <c r="D28" s="27" t="s">
        <v>44</v>
      </c>
      <c r="E28" s="26" t="s">
        <v>9</v>
      </c>
      <c r="F28" s="26">
        <v>5</v>
      </c>
      <c r="G28" s="29"/>
      <c r="H28" s="30">
        <f t="shared" si="6"/>
        <v>0</v>
      </c>
      <c r="I28" s="30">
        <f t="shared" si="4"/>
        <v>0</v>
      </c>
      <c r="J28" s="30">
        <f t="shared" si="5"/>
        <v>0</v>
      </c>
      <c r="K28" s="31"/>
    </row>
    <row r="29" spans="1:11" ht="18">
      <c r="A29" s="26">
        <v>21</v>
      </c>
      <c r="B29" s="27" t="s">
        <v>45</v>
      </c>
      <c r="C29" s="28" t="s">
        <v>46</v>
      </c>
      <c r="D29" s="27" t="s">
        <v>47</v>
      </c>
      <c r="E29" s="26" t="s">
        <v>9</v>
      </c>
      <c r="F29" s="26">
        <v>3</v>
      </c>
      <c r="G29" s="29"/>
      <c r="H29" s="30">
        <f t="shared" si="6"/>
        <v>0</v>
      </c>
      <c r="I29" s="30">
        <f t="shared" si="4"/>
        <v>0</v>
      </c>
      <c r="J29" s="30">
        <f t="shared" si="5"/>
        <v>0</v>
      </c>
      <c r="K29" s="31"/>
    </row>
    <row r="30" spans="1:11" ht="18">
      <c r="A30" s="26">
        <v>22</v>
      </c>
      <c r="B30" s="27" t="s">
        <v>48</v>
      </c>
      <c r="C30" s="28" t="s">
        <v>49</v>
      </c>
      <c r="D30" s="27" t="s">
        <v>70</v>
      </c>
      <c r="E30" s="26" t="s">
        <v>9</v>
      </c>
      <c r="F30" s="26">
        <v>10</v>
      </c>
      <c r="G30" s="29"/>
      <c r="H30" s="30">
        <f t="shared" si="6"/>
        <v>0</v>
      </c>
      <c r="I30" s="30">
        <f t="shared" si="4"/>
        <v>0</v>
      </c>
      <c r="J30" s="30">
        <f t="shared" si="5"/>
        <v>0</v>
      </c>
      <c r="K30" s="31"/>
    </row>
    <row r="31" spans="1:11" ht="15">
      <c r="A31" s="36" t="s">
        <v>12</v>
      </c>
      <c r="B31" s="37"/>
      <c r="C31" s="37"/>
      <c r="D31" s="37"/>
      <c r="E31" s="37"/>
      <c r="F31" s="37"/>
      <c r="G31" s="38"/>
      <c r="H31" s="20">
        <f>SUM(H9:H30)</f>
        <v>0</v>
      </c>
      <c r="I31" s="21">
        <f t="shared" si="4"/>
        <v>0</v>
      </c>
      <c r="J31" s="20">
        <f>SUM(J9:J30)</f>
        <v>0</v>
      </c>
      <c r="K31" s="22"/>
    </row>
    <row r="33" spans="3:9" ht="15">
      <c r="C33" s="13" t="s">
        <v>82</v>
      </c>
      <c r="I33" t="s">
        <v>83</v>
      </c>
    </row>
  </sheetData>
  <sheetProtection/>
  <mergeCells count="13">
    <mergeCell ref="N4:S5"/>
    <mergeCell ref="A5:C5"/>
    <mergeCell ref="E5:K5"/>
    <mergeCell ref="N6:S6"/>
    <mergeCell ref="A7:K7"/>
    <mergeCell ref="A31:G31"/>
    <mergeCell ref="A1:K2"/>
    <mergeCell ref="A6:K6"/>
    <mergeCell ref="N1:S1"/>
    <mergeCell ref="N2:S2"/>
    <mergeCell ref="N3:S3"/>
    <mergeCell ref="A4:K4"/>
    <mergeCell ref="M4:M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2024-06-21T04:50:32Z</dcterms:modified>
  <cp:category/>
  <cp:version/>
  <cp:contentType/>
  <cp:contentStatus/>
</cp:coreProperties>
</file>