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/>
  <xr:revisionPtr revIDLastSave="0" documentId="13_ncr:1_{E69912BC-5A61-4850-8C3A-2DE0AD3E5CC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Tabela pust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L11" i="1" l="1"/>
  <c r="L13" i="1"/>
  <c r="L17" i="1"/>
  <c r="L18" i="1"/>
  <c r="L19" i="1"/>
  <c r="L21" i="1"/>
  <c r="L22" i="1"/>
  <c r="L24" i="1"/>
  <c r="L26" i="1"/>
  <c r="L27" i="1"/>
  <c r="L28" i="1"/>
  <c r="L29" i="1"/>
  <c r="L43" i="1"/>
  <c r="L44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G11" i="1"/>
  <c r="G13" i="1"/>
  <c r="G16" i="1"/>
  <c r="G17" i="1"/>
  <c r="G18" i="1"/>
  <c r="G21" i="1"/>
  <c r="G22" i="1"/>
  <c r="G24" i="1"/>
  <c r="G26" i="1"/>
  <c r="G27" i="1"/>
  <c r="G28" i="1"/>
  <c r="G29" i="1"/>
  <c r="G33" i="1"/>
  <c r="G35" i="1"/>
  <c r="G42" i="1"/>
  <c r="G43" i="1"/>
  <c r="G44" i="1"/>
  <c r="E11" i="1"/>
  <c r="E12" i="1"/>
  <c r="G12" i="1" s="1"/>
  <c r="E13" i="1"/>
  <c r="E14" i="1"/>
  <c r="G14" i="1" s="1"/>
  <c r="E15" i="1"/>
  <c r="L15" i="1" s="1"/>
  <c r="E16" i="1"/>
  <c r="L16" i="1" s="1"/>
  <c r="E17" i="1"/>
  <c r="E18" i="1"/>
  <c r="E19" i="1"/>
  <c r="G19" i="1" s="1"/>
  <c r="E20" i="1"/>
  <c r="G20" i="1" s="1"/>
  <c r="E21" i="1"/>
  <c r="E22" i="1"/>
  <c r="E23" i="1"/>
  <c r="G23" i="1" s="1"/>
  <c r="E24" i="1"/>
  <c r="E25" i="1"/>
  <c r="L25" i="1" s="1"/>
  <c r="E26" i="1"/>
  <c r="E27" i="1"/>
  <c r="E28" i="1"/>
  <c r="E29" i="1"/>
  <c r="E30" i="1"/>
  <c r="G30" i="1" s="1"/>
  <c r="E31" i="1"/>
  <c r="G31" i="1" s="1"/>
  <c r="E32" i="1"/>
  <c r="G32" i="1" s="1"/>
  <c r="E33" i="1"/>
  <c r="L33" i="1" s="1"/>
  <c r="E34" i="1"/>
  <c r="G34" i="1" s="1"/>
  <c r="E35" i="1"/>
  <c r="L35" i="1" s="1"/>
  <c r="E36" i="1"/>
  <c r="L36" i="1" s="1"/>
  <c r="E37" i="1"/>
  <c r="L37" i="1" s="1"/>
  <c r="E38" i="1"/>
  <c r="L38" i="1" s="1"/>
  <c r="E39" i="1"/>
  <c r="L39" i="1" s="1"/>
  <c r="E40" i="1"/>
  <c r="G40" i="1" s="1"/>
  <c r="E41" i="1"/>
  <c r="L41" i="1" s="1"/>
  <c r="E42" i="1"/>
  <c r="L42" i="1" s="1"/>
  <c r="E43" i="1"/>
  <c r="E44" i="1"/>
  <c r="K10" i="1"/>
  <c r="G41" i="1" l="1"/>
  <c r="L40" i="1"/>
  <c r="G39" i="1"/>
  <c r="G38" i="1"/>
  <c r="G37" i="1"/>
  <c r="G36" i="1"/>
  <c r="L34" i="1"/>
  <c r="L32" i="1"/>
  <c r="L31" i="1"/>
  <c r="L30" i="1"/>
  <c r="G25" i="1"/>
  <c r="L23" i="1"/>
  <c r="L20" i="1"/>
  <c r="G15" i="1"/>
  <c r="L14" i="1"/>
  <c r="L12" i="1"/>
  <c r="H64" i="1"/>
  <c r="D64" i="1"/>
  <c r="D45" i="1" l="1"/>
  <c r="H45" i="1"/>
  <c r="M37" i="1"/>
  <c r="M39" i="1"/>
  <c r="M40" i="1"/>
  <c r="M41" i="1"/>
  <c r="M42" i="1"/>
  <c r="M43" i="1"/>
  <c r="M38" i="1"/>
  <c r="M44" i="1"/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I10" i="1"/>
  <c r="I45" i="1" s="1"/>
  <c r="E10" i="1"/>
  <c r="I54" i="1"/>
  <c r="K54" i="1" s="1"/>
  <c r="I55" i="1"/>
  <c r="K55" i="1" s="1"/>
  <c r="I52" i="1"/>
  <c r="I56" i="1"/>
  <c r="K56" i="1" s="1"/>
  <c r="I57" i="1"/>
  <c r="K57" i="1" s="1"/>
  <c r="I58" i="1"/>
  <c r="K58" i="1" s="1"/>
  <c r="I59" i="1"/>
  <c r="K59" i="1" s="1"/>
  <c r="I60" i="1"/>
  <c r="K60" i="1" s="1"/>
  <c r="I61" i="1"/>
  <c r="K61" i="1" s="1"/>
  <c r="I62" i="1"/>
  <c r="K62" i="1" s="1"/>
  <c r="I63" i="1"/>
  <c r="K63" i="1" s="1"/>
  <c r="I53" i="1"/>
  <c r="E53" i="1"/>
  <c r="E54" i="1"/>
  <c r="L54" i="1" s="1"/>
  <c r="E55" i="1"/>
  <c r="G55" i="1" s="1"/>
  <c r="E56" i="1"/>
  <c r="G56" i="1" s="1"/>
  <c r="E57" i="1"/>
  <c r="E58" i="1"/>
  <c r="E59" i="1"/>
  <c r="L59" i="1" s="1"/>
  <c r="E60" i="1"/>
  <c r="L60" i="1" s="1"/>
  <c r="E61" i="1"/>
  <c r="G61" i="1" s="1"/>
  <c r="E62" i="1"/>
  <c r="G62" i="1" s="1"/>
  <c r="E63" i="1"/>
  <c r="G52" i="1" l="1"/>
  <c r="E64" i="1"/>
  <c r="K52" i="1"/>
  <c r="M52" i="1" s="1"/>
  <c r="I64" i="1"/>
  <c r="L58" i="1"/>
  <c r="G10" i="1"/>
  <c r="G45" i="1" s="1"/>
  <c r="E45" i="1"/>
  <c r="L63" i="1"/>
  <c r="L57" i="1"/>
  <c r="G58" i="1"/>
  <c r="L53" i="1"/>
  <c r="G53" i="1"/>
  <c r="M55" i="1"/>
  <c r="L10" i="1"/>
  <c r="G63" i="1"/>
  <c r="M63" i="1" s="1"/>
  <c r="G57" i="1"/>
  <c r="M57" i="1" s="1"/>
  <c r="G60" i="1"/>
  <c r="M60" i="1" s="1"/>
  <c r="M61" i="1"/>
  <c r="G59" i="1"/>
  <c r="M59" i="1" s="1"/>
  <c r="G54" i="1"/>
  <c r="M54" i="1" s="1"/>
  <c r="M58" i="1"/>
  <c r="M62" i="1"/>
  <c r="M56" i="1"/>
  <c r="L62" i="1"/>
  <c r="L56" i="1"/>
  <c r="L61" i="1"/>
  <c r="L52" i="1"/>
  <c r="L55" i="1"/>
  <c r="K53" i="1"/>
  <c r="L64" i="1" l="1"/>
  <c r="K64" i="1"/>
  <c r="G64" i="1"/>
  <c r="M10" i="1"/>
  <c r="K45" i="1"/>
  <c r="M53" i="1"/>
  <c r="M64" i="1" s="1"/>
  <c r="L45" i="1" l="1"/>
  <c r="M45" i="1"/>
  <c r="M66" i="1" l="1"/>
  <c r="L66" i="1"/>
</calcChain>
</file>

<file path=xl/sharedStrings.xml><?xml version="1.0" encoding="utf-8"?>
<sst xmlns="http://schemas.openxmlformats.org/spreadsheetml/2006/main" count="128" uniqueCount="87">
  <si>
    <t>Załącznik Nr 1 do umowy</t>
  </si>
  <si>
    <t>Tabela wyceny składników wynagrodzenia Wykonawcy</t>
  </si>
  <si>
    <t>z podziałem na systemy</t>
  </si>
  <si>
    <t>L.p.</t>
  </si>
  <si>
    <t>/ 1 m-c</t>
  </si>
  <si>
    <t>Konserwacja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</si>
  <si>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</si>
  <si>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</si>
  <si>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</si>
  <si>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</si>
  <si>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</si>
  <si>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</si>
  <si>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</si>
  <si>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</si>
  <si>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</si>
  <si>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</si>
  <si>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Łącznie</t>
  </si>
  <si>
    <t>Lokalizacja</t>
  </si>
  <si>
    <t>Krotność                        w okresie umowy</t>
  </si>
  <si>
    <t>jednostkowo</t>
  </si>
  <si>
    <r>
      <t>w okresie umowy</t>
    </r>
    <r>
      <rPr>
        <sz val="8"/>
        <color theme="1"/>
        <rFont val="Arial Narrow"/>
        <family val="2"/>
        <charset val="238"/>
      </rPr>
      <t xml:space="preserve">
 = [6] * 12</t>
    </r>
  </si>
  <si>
    <t>w okresie umowy 
= [3] * [4]</t>
  </si>
  <si>
    <t xml:space="preserve">Razem SSWiN:   </t>
  </si>
  <si>
    <t xml:space="preserve">Razem NOKTON:   </t>
  </si>
  <si>
    <t xml:space="preserve">OGÓŁEM:   </t>
  </si>
  <si>
    <t>X</t>
  </si>
  <si>
    <t>DS. MEDYK</t>
  </si>
  <si>
    <t>DS. ASPIRYNKA</t>
  </si>
  <si>
    <t>DS. KAROLEK</t>
  </si>
  <si>
    <t>DS. ESKULAP</t>
  </si>
  <si>
    <t xml:space="preserve">Kat. i Z-d Farmakologii </t>
  </si>
  <si>
    <t>Centrum Bilogii Medycznej UMP</t>
  </si>
  <si>
    <t>Katedra i Zakład Biologii Komórki</t>
  </si>
  <si>
    <t>Studium Języków Obcych</t>
  </si>
  <si>
    <t>Sekcja Magazynowa</t>
  </si>
  <si>
    <t>Centrum Kongresowo-Dydaktyczne</t>
  </si>
  <si>
    <t>Koszty [zł]</t>
  </si>
  <si>
    <t>netto</t>
  </si>
  <si>
    <t xml:space="preserve"> brutto 
[zł]</t>
  </si>
  <si>
    <t>11.</t>
  </si>
  <si>
    <t>12.</t>
  </si>
  <si>
    <t>13.</t>
  </si>
  <si>
    <t>Stawka VAT 
[%]</t>
  </si>
  <si>
    <t>brutto</t>
  </si>
  <si>
    <r>
      <t xml:space="preserve">Suma
</t>
    </r>
    <r>
      <rPr>
        <sz val="8"/>
        <color theme="1"/>
        <rFont val="Arial Narrow"/>
        <family val="2"/>
        <charset val="238"/>
      </rPr>
      <t>= [5] + [9]</t>
    </r>
  </si>
  <si>
    <r>
      <t xml:space="preserve">Suma
</t>
    </r>
    <r>
      <rPr>
        <sz val="8"/>
        <color theme="1"/>
        <rFont val="Arial Narrow"/>
        <family val="2"/>
        <charset val="238"/>
      </rPr>
      <t>= [7] + [11]</t>
    </r>
  </si>
  <si>
    <t>Katedra Chorób Oczu i Optometrii</t>
  </si>
  <si>
    <t>Z-d Immunologii</t>
  </si>
  <si>
    <t>DS Eskulap</t>
  </si>
  <si>
    <t>DS Wawrzynek</t>
  </si>
  <si>
    <t>DS Hipokrates</t>
  </si>
  <si>
    <t>Coll. Maius – piwnica – Administracja</t>
  </si>
  <si>
    <t xml:space="preserve">Coll. Maius –  Parter - Administracja, Dziekanat Wydz. Farmaceutycznego  </t>
  </si>
  <si>
    <t>Coll. Maius - I piętro – Administracja</t>
  </si>
  <si>
    <t>Coll. Maius –  Parter – Dziekanat Wydz. Lekarskiego</t>
  </si>
  <si>
    <t>KiZ Toksykologii - Budynek Badawczy</t>
  </si>
  <si>
    <t>KiZ Toksykologii - Budynek Dydaktyczny</t>
  </si>
  <si>
    <t>KiZ Farmakologii</t>
  </si>
  <si>
    <t>KiZ Biologii Komórki, Z-d Immunologii, Kat. Chorób Oczu i Optometrii, serwerownia</t>
  </si>
  <si>
    <t>SWFiS, sewerownie</t>
  </si>
  <si>
    <t>Centrum Biologii Medycznej</t>
  </si>
  <si>
    <t>KiZ Biochemii Farmaceutycznej, KiZ Farmakognozji, KiZ Genetyki i Mikrobiologii Farmaceutycznej , Sale  wykładowe , Kancelaria Tajna</t>
  </si>
  <si>
    <t>KiZ Histologii i Embriologii -sala wykładowa ,serwer</t>
  </si>
  <si>
    <t>KiZ Medycyny Sądowej - Parter</t>
  </si>
  <si>
    <t>KiZ Medycyny Sądowej - Piwnica - sale sekcyjne, lodówki</t>
  </si>
  <si>
    <t>CMIN/CKD – serwerownia w piwnicy</t>
  </si>
  <si>
    <t>Katedra Prawa Medycznego, Organizacji i Zarządzania w Opiece Zdrowotnej</t>
  </si>
  <si>
    <t xml:space="preserve">Sala Rydygiera w Sz. Klinicznym im. H. Święcickiego </t>
  </si>
  <si>
    <t>Studium Języków Obcych , Magazyn Centralny</t>
  </si>
  <si>
    <t xml:space="preserve">Centrum Stomatologii - fosa - Dz. Rekrutacji </t>
  </si>
  <si>
    <t xml:space="preserve">Centrum Stomatologii – I piętro - Dz. Rekrutacji </t>
  </si>
  <si>
    <t>Wydział Nauk o Zdrowiu</t>
  </si>
  <si>
    <t>Centrum Kształcenia w Języku Angielskim</t>
  </si>
  <si>
    <t>Sala wykładowa nr 3 - parter</t>
  </si>
  <si>
    <t>Coll. Chemicum – Z-d Protetyki Słuchu</t>
  </si>
  <si>
    <t>Coll Chemicum – Administracja, KiZ Postaci Leku, Kat. Biofizyki</t>
  </si>
  <si>
    <t>Coll. Chemicum – Administracja od ul. Grunwaldzkiej - przyziemie</t>
  </si>
  <si>
    <t>Coll. Maius - piwnica - Centrala Telefon.</t>
  </si>
  <si>
    <t>Pogotowie techniczne / gotowość serwisowa</t>
  </si>
  <si>
    <t>Cz. 1 - Systemy sygnalizacji włamania i napadu</t>
  </si>
  <si>
    <t>Cz. 2 - Systemy NOKTON</t>
  </si>
  <si>
    <t>Coll. Maius - II piętro – Administracja (system objęty gwarancją do 27.06.2021r.)</t>
  </si>
  <si>
    <t>Katedra i Zakład Mikrobiologii Lekarskiej</t>
  </si>
  <si>
    <t>Centrum Innowacyjnych Technik Kształcenia</t>
  </si>
  <si>
    <t>Ogród Farmakognostyczny - dz. 80/12 obręb Naramowice 
(system objęty gwarancją do 29.03.2022r.)</t>
  </si>
  <si>
    <t>Coll. Chemicum – Administracja - piętro</t>
  </si>
  <si>
    <t>Załącznik Nr 2.1. do Formularza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</si>
</sst>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b/>
      <u/>
      <sz val="11"/>
      <color theme="1"/>
      <name val="Times New Roman"/>
      <family val="1"/>
      <charset val="238"/>
    </font>
    <font>
      <sz val="8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4" fillId="0" borderId="1" xfId="0" quotePrefix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top"/>
    </xf>
    <xf numFmtId="9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7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4" fontId="4" fillId="0" borderId="1" xfId="0" applyNumberFormat="1" applyFont="1" applyBorder="1"/>
    <xf numFmtId="0" fontId="10" fillId="0" borderId="1" xfId="0" applyFont="1" applyBorder="1" applyAlignment="1">
      <alignment horizontal="center"/>
    </xf>
    <xf numFmtId="0" fontId="10" fillId="0" borderId="0" xfId="0" applyFont="1"/>
    <xf numFmtId="4" fontId="10" fillId="0" borderId="0" xfId="0" applyNumberFormat="1" applyFont="1"/>
    <xf numFmtId="4" fontId="11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6"/>
  <sheetViews>
    <sheetView tabSelected="1" workbookViewId="0">
      <selection activeCell="N52" sqref="N52"/>
    </sheetView>
  </sheetViews>
  <sheetFormatPr defaultRowHeight="15" x14ac:dyDescent="0.25"/>
  <cols>
    <col min="1" max="1" width="4" customWidth="1"/>
    <col min="2" max="2" width="26.85546875" customWidth="1"/>
    <col min="3" max="3" width="8.140625" customWidth="1"/>
    <col min="4" max="5" width="8.28515625" customWidth="1"/>
    <col min="6" max="6" width="5.5703125" customWidth="1"/>
    <col min="7" max="7" width="8.42578125" customWidth="1"/>
    <col min="8" max="8" width="7.140625" customWidth="1"/>
    <col min="9" max="9" width="8.28515625" customWidth="1"/>
    <col min="10" max="10" width="5.5703125" customWidth="1"/>
    <col min="11" max="11" width="8.28515625" customWidth="1"/>
    <col min="12" max="12" width="8.5703125" customWidth="1"/>
    <col min="13" max="13" width="9.85546875" customWidth="1"/>
  </cols>
  <sheetData>
    <row r="1" spans="1:13" x14ac:dyDescent="0.25">
      <c r="A1" s="1" t="s">
        <v>0</v>
      </c>
      <c r="J1" s="30" t="s">
        <v>86</v>
      </c>
      <c r="K1" s="30"/>
      <c r="L1" s="30"/>
      <c r="M1" s="30"/>
    </row>
    <row r="2" spans="1:13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8.75" customHeight="1" x14ac:dyDescent="0.2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9.5" customHeight="1" x14ac:dyDescent="0.25">
      <c r="A4" s="33" t="s">
        <v>79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s="2" customFormat="1" ht="13.5" customHeight="1" x14ac:dyDescent="0.2">
      <c r="A5" s="37" t="s">
        <v>3</v>
      </c>
      <c r="B5" s="37" t="s">
        <v>17</v>
      </c>
      <c r="C5" s="40" t="s">
        <v>5</v>
      </c>
      <c r="D5" s="41"/>
      <c r="E5" s="41"/>
      <c r="F5" s="41"/>
      <c r="G5" s="42"/>
      <c r="H5" s="34" t="s">
        <v>78</v>
      </c>
      <c r="I5" s="35"/>
      <c r="J5" s="35"/>
      <c r="K5" s="36"/>
      <c r="L5" s="34" t="s">
        <v>16</v>
      </c>
      <c r="M5" s="36"/>
    </row>
    <row r="6" spans="1:13" s="2" customFormat="1" ht="12.75" customHeight="1" x14ac:dyDescent="0.2">
      <c r="A6" s="38"/>
      <c r="B6" s="38"/>
      <c r="C6" s="43" t="s">
        <v>18</v>
      </c>
      <c r="D6" s="24" t="s">
        <v>36</v>
      </c>
      <c r="E6" s="25"/>
      <c r="F6" s="25"/>
      <c r="G6" s="25"/>
      <c r="H6" s="25"/>
      <c r="I6" s="25"/>
      <c r="J6" s="25"/>
      <c r="K6" s="25"/>
      <c r="L6" s="25"/>
      <c r="M6" s="26"/>
    </row>
    <row r="7" spans="1:13" s="2" customFormat="1" ht="37.5" customHeight="1" x14ac:dyDescent="0.2">
      <c r="A7" s="38"/>
      <c r="B7" s="38"/>
      <c r="C7" s="44"/>
      <c r="D7" s="24" t="s">
        <v>37</v>
      </c>
      <c r="E7" s="26"/>
      <c r="F7" s="23" t="s">
        <v>42</v>
      </c>
      <c r="G7" s="23" t="s">
        <v>38</v>
      </c>
      <c r="H7" s="24" t="s">
        <v>37</v>
      </c>
      <c r="I7" s="26"/>
      <c r="J7" s="23" t="s">
        <v>42</v>
      </c>
      <c r="K7" s="23" t="s">
        <v>38</v>
      </c>
      <c r="L7" s="3" t="s">
        <v>37</v>
      </c>
      <c r="M7" s="4" t="s">
        <v>43</v>
      </c>
    </row>
    <row r="8" spans="1:13" s="2" customFormat="1" ht="37.5" customHeight="1" x14ac:dyDescent="0.2">
      <c r="A8" s="39"/>
      <c r="B8" s="39"/>
      <c r="C8" s="45"/>
      <c r="D8" s="9" t="s">
        <v>19</v>
      </c>
      <c r="E8" s="10" t="s">
        <v>21</v>
      </c>
      <c r="F8" s="23"/>
      <c r="G8" s="23"/>
      <c r="H8" s="5" t="s">
        <v>4</v>
      </c>
      <c r="I8" s="6" t="s">
        <v>20</v>
      </c>
      <c r="J8" s="23"/>
      <c r="K8" s="23"/>
      <c r="L8" s="6" t="s">
        <v>44</v>
      </c>
      <c r="M8" s="6" t="s">
        <v>45</v>
      </c>
    </row>
    <row r="9" spans="1:13" s="2" customFormat="1" ht="12.75" x14ac:dyDescent="0.2">
      <c r="A9" s="7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39</v>
      </c>
      <c r="L9" s="7" t="s">
        <v>40</v>
      </c>
      <c r="M9" s="7" t="s">
        <v>41</v>
      </c>
    </row>
    <row r="10" spans="1:13" s="2" customFormat="1" ht="13.5" x14ac:dyDescent="0.2">
      <c r="A10" s="8">
        <v>1</v>
      </c>
      <c r="B10" s="16" t="s">
        <v>48</v>
      </c>
      <c r="C10" s="13">
        <v>1</v>
      </c>
      <c r="D10" s="11"/>
      <c r="E10" s="11">
        <f>D10*C10</f>
        <v>0</v>
      </c>
      <c r="F10" s="12">
        <v>0.08</v>
      </c>
      <c r="G10" s="11">
        <f>ROUND(E10*(1+F10),2)</f>
        <v>0</v>
      </c>
      <c r="H10" s="11"/>
      <c r="I10" s="11">
        <f>H10*12</f>
        <v>0</v>
      </c>
      <c r="J10" s="12">
        <v>0.08</v>
      </c>
      <c r="K10" s="11">
        <f>ROUND(I10*(1+J10),2)</f>
        <v>0</v>
      </c>
      <c r="L10" s="11">
        <f>I10+E10</f>
        <v>0</v>
      </c>
      <c r="M10" s="11">
        <f>K10+G10</f>
        <v>0</v>
      </c>
    </row>
    <row r="11" spans="1:13" s="2" customFormat="1" ht="13.5" x14ac:dyDescent="0.2">
      <c r="A11" s="8">
        <v>2</v>
      </c>
      <c r="B11" s="16" t="s">
        <v>49</v>
      </c>
      <c r="C11" s="13">
        <v>1</v>
      </c>
      <c r="D11" s="11"/>
      <c r="E11" s="11">
        <f t="shared" ref="E11:E44" si="0">D11*C11</f>
        <v>0</v>
      </c>
      <c r="F11" s="12">
        <v>0.08</v>
      </c>
      <c r="G11" s="11">
        <f t="shared" ref="G11:G44" si="1">ROUND(E11*(1+F11),2)</f>
        <v>0</v>
      </c>
      <c r="H11" s="11"/>
      <c r="I11" s="11">
        <f t="shared" ref="I11:I44" si="2">H11*12</f>
        <v>0</v>
      </c>
      <c r="J11" s="12">
        <v>0.08</v>
      </c>
      <c r="K11" s="11">
        <f t="shared" ref="K11:K44" si="3">ROUND(I11*(1+J11),2)</f>
        <v>0</v>
      </c>
      <c r="L11" s="11">
        <f t="shared" ref="L11:L44" si="4">I11+E11</f>
        <v>0</v>
      </c>
      <c r="M11" s="11">
        <f t="shared" ref="M11:M12" si="5">K11+G11</f>
        <v>0</v>
      </c>
    </row>
    <row r="12" spans="1:13" s="2" customFormat="1" ht="13.5" x14ac:dyDescent="0.2">
      <c r="A12" s="8">
        <v>3</v>
      </c>
      <c r="B12" s="16" t="s">
        <v>50</v>
      </c>
      <c r="C12" s="13">
        <v>1</v>
      </c>
      <c r="D12" s="11"/>
      <c r="E12" s="11">
        <f t="shared" si="0"/>
        <v>0</v>
      </c>
      <c r="F12" s="12">
        <v>0.08</v>
      </c>
      <c r="G12" s="11">
        <f t="shared" si="1"/>
        <v>0</v>
      </c>
      <c r="H12" s="11"/>
      <c r="I12" s="11">
        <f t="shared" si="2"/>
        <v>0</v>
      </c>
      <c r="J12" s="12">
        <v>0.08</v>
      </c>
      <c r="K12" s="11">
        <f t="shared" si="3"/>
        <v>0</v>
      </c>
      <c r="L12" s="11">
        <f t="shared" si="4"/>
        <v>0</v>
      </c>
      <c r="M12" s="11">
        <f t="shared" si="5"/>
        <v>0</v>
      </c>
    </row>
    <row r="13" spans="1:13" s="2" customFormat="1" ht="13.5" x14ac:dyDescent="0.2">
      <c r="A13" s="8">
        <v>4</v>
      </c>
      <c r="B13" s="16" t="s">
        <v>77</v>
      </c>
      <c r="C13" s="13">
        <v>4</v>
      </c>
      <c r="D13" s="11"/>
      <c r="E13" s="11">
        <f t="shared" si="0"/>
        <v>0</v>
      </c>
      <c r="F13" s="12">
        <v>0.23</v>
      </c>
      <c r="G13" s="11">
        <f t="shared" si="1"/>
        <v>0</v>
      </c>
      <c r="H13" s="11"/>
      <c r="I13" s="11">
        <f t="shared" si="2"/>
        <v>0</v>
      </c>
      <c r="J13" s="12">
        <v>0.23</v>
      </c>
      <c r="K13" s="11">
        <f t="shared" si="3"/>
        <v>0</v>
      </c>
      <c r="L13" s="11">
        <f t="shared" si="4"/>
        <v>0</v>
      </c>
      <c r="M13" s="11">
        <f t="shared" ref="M13:M36" si="6">K13+G13</f>
        <v>0</v>
      </c>
    </row>
    <row r="14" spans="1:13" s="2" customFormat="1" ht="13.5" x14ac:dyDescent="0.2">
      <c r="A14" s="8">
        <v>5</v>
      </c>
      <c r="B14" s="16" t="s">
        <v>51</v>
      </c>
      <c r="C14" s="13">
        <v>1</v>
      </c>
      <c r="D14" s="11"/>
      <c r="E14" s="11">
        <f t="shared" si="0"/>
        <v>0</v>
      </c>
      <c r="F14" s="12">
        <v>0.23</v>
      </c>
      <c r="G14" s="11">
        <f t="shared" si="1"/>
        <v>0</v>
      </c>
      <c r="H14" s="11"/>
      <c r="I14" s="11">
        <f t="shared" si="2"/>
        <v>0</v>
      </c>
      <c r="J14" s="12">
        <v>0.23</v>
      </c>
      <c r="K14" s="11">
        <f t="shared" si="3"/>
        <v>0</v>
      </c>
      <c r="L14" s="11">
        <f t="shared" si="4"/>
        <v>0</v>
      </c>
      <c r="M14" s="11">
        <f t="shared" si="6"/>
        <v>0</v>
      </c>
    </row>
    <row r="15" spans="1:13" s="2" customFormat="1" ht="27" x14ac:dyDescent="0.2">
      <c r="A15" s="8">
        <v>6</v>
      </c>
      <c r="B15" s="16" t="s">
        <v>52</v>
      </c>
      <c r="C15" s="13">
        <v>1</v>
      </c>
      <c r="D15" s="11"/>
      <c r="E15" s="11">
        <f t="shared" si="0"/>
        <v>0</v>
      </c>
      <c r="F15" s="12">
        <v>0.23</v>
      </c>
      <c r="G15" s="11">
        <f t="shared" si="1"/>
        <v>0</v>
      </c>
      <c r="H15" s="11"/>
      <c r="I15" s="11">
        <f t="shared" si="2"/>
        <v>0</v>
      </c>
      <c r="J15" s="12">
        <v>0.23</v>
      </c>
      <c r="K15" s="11">
        <f t="shared" si="3"/>
        <v>0</v>
      </c>
      <c r="L15" s="11">
        <f t="shared" si="4"/>
        <v>0</v>
      </c>
      <c r="M15" s="11">
        <f t="shared" si="6"/>
        <v>0</v>
      </c>
    </row>
    <row r="16" spans="1:13" s="2" customFormat="1" ht="13.5" x14ac:dyDescent="0.2">
      <c r="A16" s="8">
        <v>7</v>
      </c>
      <c r="B16" s="16" t="s">
        <v>53</v>
      </c>
      <c r="C16" s="13">
        <v>1</v>
      </c>
      <c r="D16" s="11"/>
      <c r="E16" s="11">
        <f t="shared" si="0"/>
        <v>0</v>
      </c>
      <c r="F16" s="12">
        <v>0.23</v>
      </c>
      <c r="G16" s="11">
        <f t="shared" si="1"/>
        <v>0</v>
      </c>
      <c r="H16" s="11"/>
      <c r="I16" s="11">
        <f t="shared" si="2"/>
        <v>0</v>
      </c>
      <c r="J16" s="12">
        <v>0.23</v>
      </c>
      <c r="K16" s="11">
        <f t="shared" si="3"/>
        <v>0</v>
      </c>
      <c r="L16" s="11">
        <f t="shared" si="4"/>
        <v>0</v>
      </c>
      <c r="M16" s="11">
        <f t="shared" si="6"/>
        <v>0</v>
      </c>
    </row>
    <row r="17" spans="1:13" s="2" customFormat="1" ht="40.5" x14ac:dyDescent="0.2">
      <c r="A17" s="8">
        <v>8</v>
      </c>
      <c r="B17" s="16" t="s">
        <v>81</v>
      </c>
      <c r="C17" s="13">
        <v>1</v>
      </c>
      <c r="D17" s="11"/>
      <c r="E17" s="11">
        <f t="shared" si="0"/>
        <v>0</v>
      </c>
      <c r="F17" s="12">
        <v>0.23</v>
      </c>
      <c r="G17" s="11">
        <f t="shared" si="1"/>
        <v>0</v>
      </c>
      <c r="H17" s="11"/>
      <c r="I17" s="11">
        <f t="shared" si="2"/>
        <v>0</v>
      </c>
      <c r="J17" s="12">
        <v>0.23</v>
      </c>
      <c r="K17" s="11">
        <f t="shared" si="3"/>
        <v>0</v>
      </c>
      <c r="L17" s="11">
        <f t="shared" si="4"/>
        <v>0</v>
      </c>
      <c r="M17" s="11">
        <f t="shared" si="6"/>
        <v>0</v>
      </c>
    </row>
    <row r="18" spans="1:13" s="2" customFormat="1" ht="27" customHeight="1" x14ac:dyDescent="0.2">
      <c r="A18" s="8">
        <v>9</v>
      </c>
      <c r="B18" s="16" t="s">
        <v>54</v>
      </c>
      <c r="C18" s="13">
        <v>1</v>
      </c>
      <c r="D18" s="11"/>
      <c r="E18" s="11">
        <f t="shared" si="0"/>
        <v>0</v>
      </c>
      <c r="F18" s="12">
        <v>0.23</v>
      </c>
      <c r="G18" s="11">
        <f t="shared" si="1"/>
        <v>0</v>
      </c>
      <c r="H18" s="11"/>
      <c r="I18" s="11">
        <f t="shared" si="2"/>
        <v>0</v>
      </c>
      <c r="J18" s="12">
        <v>0.23</v>
      </c>
      <c r="K18" s="11">
        <f t="shared" si="3"/>
        <v>0</v>
      </c>
      <c r="L18" s="11">
        <f t="shared" si="4"/>
        <v>0</v>
      </c>
      <c r="M18" s="11">
        <f t="shared" si="6"/>
        <v>0</v>
      </c>
    </row>
    <row r="19" spans="1:13" s="2" customFormat="1" ht="13.5" x14ac:dyDescent="0.2">
      <c r="A19" s="8">
        <v>10</v>
      </c>
      <c r="B19" s="16" t="s">
        <v>55</v>
      </c>
      <c r="C19" s="13">
        <v>1</v>
      </c>
      <c r="D19" s="11"/>
      <c r="E19" s="11">
        <f t="shared" si="0"/>
        <v>0</v>
      </c>
      <c r="F19" s="12">
        <v>0.23</v>
      </c>
      <c r="G19" s="11">
        <f t="shared" si="1"/>
        <v>0</v>
      </c>
      <c r="H19" s="11"/>
      <c r="I19" s="11">
        <f t="shared" si="2"/>
        <v>0</v>
      </c>
      <c r="J19" s="12">
        <v>0.23</v>
      </c>
      <c r="K19" s="11">
        <f t="shared" si="3"/>
        <v>0</v>
      </c>
      <c r="L19" s="11">
        <f t="shared" si="4"/>
        <v>0</v>
      </c>
      <c r="M19" s="11">
        <f t="shared" si="6"/>
        <v>0</v>
      </c>
    </row>
    <row r="20" spans="1:13" s="2" customFormat="1" ht="13.5" x14ac:dyDescent="0.2">
      <c r="A20" s="8">
        <v>11</v>
      </c>
      <c r="B20" s="16" t="s">
        <v>56</v>
      </c>
      <c r="C20" s="13">
        <v>1</v>
      </c>
      <c r="D20" s="11"/>
      <c r="E20" s="11">
        <f t="shared" si="0"/>
        <v>0</v>
      </c>
      <c r="F20" s="12">
        <v>0.23</v>
      </c>
      <c r="G20" s="11">
        <f t="shared" si="1"/>
        <v>0</v>
      </c>
      <c r="H20" s="11"/>
      <c r="I20" s="11">
        <f t="shared" si="2"/>
        <v>0</v>
      </c>
      <c r="J20" s="12">
        <v>0.23</v>
      </c>
      <c r="K20" s="11">
        <f t="shared" si="3"/>
        <v>0</v>
      </c>
      <c r="L20" s="11">
        <f t="shared" si="4"/>
        <v>0</v>
      </c>
      <c r="M20" s="11">
        <f t="shared" si="6"/>
        <v>0</v>
      </c>
    </row>
    <row r="21" spans="1:13" s="2" customFormat="1" ht="13.5" x14ac:dyDescent="0.2">
      <c r="A21" s="8">
        <v>12</v>
      </c>
      <c r="B21" s="16" t="s">
        <v>57</v>
      </c>
      <c r="C21" s="13">
        <v>1</v>
      </c>
      <c r="D21" s="11"/>
      <c r="E21" s="11">
        <f t="shared" si="0"/>
        <v>0</v>
      </c>
      <c r="F21" s="12">
        <v>0.23</v>
      </c>
      <c r="G21" s="11">
        <f t="shared" si="1"/>
        <v>0</v>
      </c>
      <c r="H21" s="11"/>
      <c r="I21" s="11">
        <f t="shared" si="2"/>
        <v>0</v>
      </c>
      <c r="J21" s="12">
        <v>0.23</v>
      </c>
      <c r="K21" s="11">
        <f t="shared" si="3"/>
        <v>0</v>
      </c>
      <c r="L21" s="11">
        <f t="shared" si="4"/>
        <v>0</v>
      </c>
      <c r="M21" s="11">
        <f t="shared" si="6"/>
        <v>0</v>
      </c>
    </row>
    <row r="22" spans="1:13" ht="28.5" customHeight="1" x14ac:dyDescent="0.25">
      <c r="A22" s="8">
        <v>13</v>
      </c>
      <c r="B22" s="16" t="s">
        <v>58</v>
      </c>
      <c r="C22" s="13">
        <v>1</v>
      </c>
      <c r="D22" s="11"/>
      <c r="E22" s="11">
        <f t="shared" si="0"/>
        <v>0</v>
      </c>
      <c r="F22" s="12">
        <v>0.23</v>
      </c>
      <c r="G22" s="11">
        <f t="shared" si="1"/>
        <v>0</v>
      </c>
      <c r="H22" s="11"/>
      <c r="I22" s="11">
        <f t="shared" si="2"/>
        <v>0</v>
      </c>
      <c r="J22" s="12">
        <v>0.23</v>
      </c>
      <c r="K22" s="11">
        <f t="shared" si="3"/>
        <v>0</v>
      </c>
      <c r="L22" s="11">
        <f t="shared" si="4"/>
        <v>0</v>
      </c>
      <c r="M22" s="11">
        <f t="shared" si="6"/>
        <v>0</v>
      </c>
    </row>
    <row r="23" spans="1:13" ht="17.25" customHeight="1" x14ac:dyDescent="0.25">
      <c r="A23" s="8">
        <v>14</v>
      </c>
      <c r="B23" s="16" t="s">
        <v>59</v>
      </c>
      <c r="C23" s="13">
        <v>1</v>
      </c>
      <c r="D23" s="11"/>
      <c r="E23" s="11">
        <f t="shared" si="0"/>
        <v>0</v>
      </c>
      <c r="F23" s="12">
        <v>0.23</v>
      </c>
      <c r="G23" s="11">
        <f t="shared" si="1"/>
        <v>0</v>
      </c>
      <c r="H23" s="11"/>
      <c r="I23" s="11">
        <f t="shared" si="2"/>
        <v>0</v>
      </c>
      <c r="J23" s="12">
        <v>0.23</v>
      </c>
      <c r="K23" s="11">
        <f t="shared" si="3"/>
        <v>0</v>
      </c>
      <c r="L23" s="11">
        <f t="shared" si="4"/>
        <v>0</v>
      </c>
      <c r="M23" s="11">
        <f t="shared" si="6"/>
        <v>0</v>
      </c>
    </row>
    <row r="24" spans="1:13" x14ac:dyDescent="0.25">
      <c r="A24" s="8">
        <v>15</v>
      </c>
      <c r="B24" s="16" t="s">
        <v>60</v>
      </c>
      <c r="C24" s="13">
        <v>1</v>
      </c>
      <c r="D24" s="11"/>
      <c r="E24" s="11">
        <f t="shared" si="0"/>
        <v>0</v>
      </c>
      <c r="F24" s="12">
        <v>0.23</v>
      </c>
      <c r="G24" s="11">
        <f t="shared" si="1"/>
        <v>0</v>
      </c>
      <c r="H24" s="11"/>
      <c r="I24" s="11">
        <f t="shared" si="2"/>
        <v>0</v>
      </c>
      <c r="J24" s="12">
        <v>0.23</v>
      </c>
      <c r="K24" s="11">
        <f t="shared" si="3"/>
        <v>0</v>
      </c>
      <c r="L24" s="11">
        <f t="shared" si="4"/>
        <v>0</v>
      </c>
      <c r="M24" s="11">
        <f t="shared" si="6"/>
        <v>0</v>
      </c>
    </row>
    <row r="25" spans="1:13" ht="54" x14ac:dyDescent="0.25">
      <c r="A25" s="8">
        <v>16</v>
      </c>
      <c r="B25" s="16" t="s">
        <v>61</v>
      </c>
      <c r="C25" s="13">
        <v>1</v>
      </c>
      <c r="D25" s="11"/>
      <c r="E25" s="11">
        <f t="shared" si="0"/>
        <v>0</v>
      </c>
      <c r="F25" s="12">
        <v>0.23</v>
      </c>
      <c r="G25" s="11">
        <f t="shared" si="1"/>
        <v>0</v>
      </c>
      <c r="H25" s="11"/>
      <c r="I25" s="11">
        <f t="shared" si="2"/>
        <v>0</v>
      </c>
      <c r="J25" s="12">
        <v>0.23</v>
      </c>
      <c r="K25" s="11">
        <f t="shared" si="3"/>
        <v>0</v>
      </c>
      <c r="L25" s="11">
        <f t="shared" si="4"/>
        <v>0</v>
      </c>
      <c r="M25" s="11">
        <f t="shared" si="6"/>
        <v>0</v>
      </c>
    </row>
    <row r="26" spans="1:13" ht="27" x14ac:dyDescent="0.25">
      <c r="A26" s="8">
        <v>17</v>
      </c>
      <c r="B26" s="16" t="s">
        <v>62</v>
      </c>
      <c r="C26" s="13">
        <v>1</v>
      </c>
      <c r="D26" s="11"/>
      <c r="E26" s="11">
        <f t="shared" si="0"/>
        <v>0</v>
      </c>
      <c r="F26" s="12">
        <v>0.23</v>
      </c>
      <c r="G26" s="11">
        <f t="shared" si="1"/>
        <v>0</v>
      </c>
      <c r="H26" s="11"/>
      <c r="I26" s="11">
        <f t="shared" si="2"/>
        <v>0</v>
      </c>
      <c r="J26" s="12">
        <v>0.23</v>
      </c>
      <c r="K26" s="11">
        <f t="shared" si="3"/>
        <v>0</v>
      </c>
      <c r="L26" s="11">
        <f t="shared" si="4"/>
        <v>0</v>
      </c>
      <c r="M26" s="11">
        <f t="shared" si="6"/>
        <v>0</v>
      </c>
    </row>
    <row r="27" spans="1:13" x14ac:dyDescent="0.25">
      <c r="A27" s="8">
        <v>18</v>
      </c>
      <c r="B27" s="16" t="s">
        <v>63</v>
      </c>
      <c r="C27" s="13">
        <v>4</v>
      </c>
      <c r="D27" s="11"/>
      <c r="E27" s="11">
        <f t="shared" si="0"/>
        <v>0</v>
      </c>
      <c r="F27" s="12">
        <v>0.23</v>
      </c>
      <c r="G27" s="11">
        <f t="shared" si="1"/>
        <v>0</v>
      </c>
      <c r="H27" s="11"/>
      <c r="I27" s="11">
        <f t="shared" si="2"/>
        <v>0</v>
      </c>
      <c r="J27" s="12">
        <v>0.23</v>
      </c>
      <c r="K27" s="11">
        <f t="shared" si="3"/>
        <v>0</v>
      </c>
      <c r="L27" s="11">
        <f t="shared" si="4"/>
        <v>0</v>
      </c>
      <c r="M27" s="11">
        <f t="shared" si="6"/>
        <v>0</v>
      </c>
    </row>
    <row r="28" spans="1:13" ht="27" x14ac:dyDescent="0.25">
      <c r="A28" s="8">
        <v>19</v>
      </c>
      <c r="B28" s="16" t="s">
        <v>64</v>
      </c>
      <c r="C28" s="13">
        <v>4</v>
      </c>
      <c r="D28" s="11"/>
      <c r="E28" s="11">
        <f t="shared" si="0"/>
        <v>0</v>
      </c>
      <c r="F28" s="12">
        <v>0.23</v>
      </c>
      <c r="G28" s="11">
        <f t="shared" si="1"/>
        <v>0</v>
      </c>
      <c r="H28" s="11"/>
      <c r="I28" s="11">
        <f t="shared" si="2"/>
        <v>0</v>
      </c>
      <c r="J28" s="12">
        <v>0.23</v>
      </c>
      <c r="K28" s="11">
        <f t="shared" si="3"/>
        <v>0</v>
      </c>
      <c r="L28" s="11">
        <f t="shared" si="4"/>
        <v>0</v>
      </c>
      <c r="M28" s="11">
        <f t="shared" si="6"/>
        <v>0</v>
      </c>
    </row>
    <row r="29" spans="1:13" x14ac:dyDescent="0.25">
      <c r="A29" s="8">
        <v>20</v>
      </c>
      <c r="B29" s="16" t="s">
        <v>65</v>
      </c>
      <c r="C29" s="13">
        <v>4</v>
      </c>
      <c r="D29" s="11"/>
      <c r="E29" s="11">
        <f t="shared" si="0"/>
        <v>0</v>
      </c>
      <c r="F29" s="12">
        <v>0.23</v>
      </c>
      <c r="G29" s="11">
        <f t="shared" si="1"/>
        <v>0</v>
      </c>
      <c r="H29" s="11"/>
      <c r="I29" s="11">
        <f t="shared" si="2"/>
        <v>0</v>
      </c>
      <c r="J29" s="12">
        <v>0.23</v>
      </c>
      <c r="K29" s="11">
        <f t="shared" si="3"/>
        <v>0</v>
      </c>
      <c r="L29" s="11">
        <f t="shared" si="4"/>
        <v>0</v>
      </c>
      <c r="M29" s="11">
        <f t="shared" si="6"/>
        <v>0</v>
      </c>
    </row>
    <row r="30" spans="1:13" ht="27" x14ac:dyDescent="0.25">
      <c r="A30" s="8">
        <v>21</v>
      </c>
      <c r="B30" s="16" t="s">
        <v>66</v>
      </c>
      <c r="C30" s="13">
        <v>1</v>
      </c>
      <c r="D30" s="11"/>
      <c r="E30" s="11">
        <f t="shared" si="0"/>
        <v>0</v>
      </c>
      <c r="F30" s="12">
        <v>0.23</v>
      </c>
      <c r="G30" s="11">
        <f t="shared" si="1"/>
        <v>0</v>
      </c>
      <c r="H30" s="11"/>
      <c r="I30" s="11">
        <f t="shared" si="2"/>
        <v>0</v>
      </c>
      <c r="J30" s="12">
        <v>0.23</v>
      </c>
      <c r="K30" s="11">
        <f t="shared" si="3"/>
        <v>0</v>
      </c>
      <c r="L30" s="11">
        <f t="shared" si="4"/>
        <v>0</v>
      </c>
      <c r="M30" s="11">
        <f t="shared" si="6"/>
        <v>0</v>
      </c>
    </row>
    <row r="31" spans="1:13" ht="27" x14ac:dyDescent="0.25">
      <c r="A31" s="8">
        <v>22</v>
      </c>
      <c r="B31" s="16" t="s">
        <v>67</v>
      </c>
      <c r="C31" s="13">
        <v>1</v>
      </c>
      <c r="D31" s="11"/>
      <c r="E31" s="11">
        <f t="shared" si="0"/>
        <v>0</v>
      </c>
      <c r="F31" s="12">
        <v>0.23</v>
      </c>
      <c r="G31" s="11">
        <f t="shared" si="1"/>
        <v>0</v>
      </c>
      <c r="H31" s="11"/>
      <c r="I31" s="11">
        <f t="shared" si="2"/>
        <v>0</v>
      </c>
      <c r="J31" s="12">
        <v>0.23</v>
      </c>
      <c r="K31" s="11">
        <f t="shared" si="3"/>
        <v>0</v>
      </c>
      <c r="L31" s="11">
        <f t="shared" si="4"/>
        <v>0</v>
      </c>
      <c r="M31" s="11">
        <f t="shared" si="6"/>
        <v>0</v>
      </c>
    </row>
    <row r="32" spans="1:13" ht="27" x14ac:dyDescent="0.25">
      <c r="A32" s="8">
        <v>23</v>
      </c>
      <c r="B32" s="16" t="s">
        <v>68</v>
      </c>
      <c r="C32" s="13">
        <v>1</v>
      </c>
      <c r="D32" s="11"/>
      <c r="E32" s="11">
        <f t="shared" si="0"/>
        <v>0</v>
      </c>
      <c r="F32" s="12">
        <v>0.23</v>
      </c>
      <c r="G32" s="11">
        <f t="shared" si="1"/>
        <v>0</v>
      </c>
      <c r="H32" s="11"/>
      <c r="I32" s="11">
        <f t="shared" si="2"/>
        <v>0</v>
      </c>
      <c r="J32" s="12">
        <v>0.23</v>
      </c>
      <c r="K32" s="11">
        <f t="shared" si="3"/>
        <v>0</v>
      </c>
      <c r="L32" s="11">
        <f t="shared" si="4"/>
        <v>0</v>
      </c>
      <c r="M32" s="11">
        <f t="shared" si="6"/>
        <v>0</v>
      </c>
    </row>
    <row r="33" spans="1:13" ht="27" x14ac:dyDescent="0.25">
      <c r="A33" s="8">
        <v>24</v>
      </c>
      <c r="B33" s="16" t="s">
        <v>69</v>
      </c>
      <c r="C33" s="13">
        <v>1</v>
      </c>
      <c r="D33" s="11"/>
      <c r="E33" s="11">
        <f t="shared" si="0"/>
        <v>0</v>
      </c>
      <c r="F33" s="12">
        <v>0.23</v>
      </c>
      <c r="G33" s="11">
        <f t="shared" si="1"/>
        <v>0</v>
      </c>
      <c r="H33" s="11"/>
      <c r="I33" s="11">
        <f t="shared" si="2"/>
        <v>0</v>
      </c>
      <c r="J33" s="12">
        <v>0.23</v>
      </c>
      <c r="K33" s="11">
        <f t="shared" si="3"/>
        <v>0</v>
      </c>
      <c r="L33" s="11">
        <f t="shared" si="4"/>
        <v>0</v>
      </c>
      <c r="M33" s="11">
        <f t="shared" si="6"/>
        <v>0</v>
      </c>
    </row>
    <row r="34" spans="1:13" ht="27" x14ac:dyDescent="0.25">
      <c r="A34" s="8">
        <v>25</v>
      </c>
      <c r="B34" s="16" t="s">
        <v>70</v>
      </c>
      <c r="C34" s="13">
        <v>1</v>
      </c>
      <c r="D34" s="11"/>
      <c r="E34" s="11">
        <f t="shared" si="0"/>
        <v>0</v>
      </c>
      <c r="F34" s="12">
        <v>0.23</v>
      </c>
      <c r="G34" s="11">
        <f t="shared" si="1"/>
        <v>0</v>
      </c>
      <c r="H34" s="11"/>
      <c r="I34" s="11">
        <f t="shared" si="2"/>
        <v>0</v>
      </c>
      <c r="J34" s="12">
        <v>0.23</v>
      </c>
      <c r="K34" s="11">
        <f t="shared" si="3"/>
        <v>0</v>
      </c>
      <c r="L34" s="11">
        <f t="shared" si="4"/>
        <v>0</v>
      </c>
      <c r="M34" s="11">
        <f t="shared" si="6"/>
        <v>0</v>
      </c>
    </row>
    <row r="35" spans="1:13" x14ac:dyDescent="0.25">
      <c r="A35" s="8">
        <v>26</v>
      </c>
      <c r="B35" s="16" t="s">
        <v>71</v>
      </c>
      <c r="C35" s="13">
        <v>1</v>
      </c>
      <c r="D35" s="11"/>
      <c r="E35" s="11">
        <f t="shared" si="0"/>
        <v>0</v>
      </c>
      <c r="F35" s="12">
        <v>0.23</v>
      </c>
      <c r="G35" s="11">
        <f t="shared" si="1"/>
        <v>0</v>
      </c>
      <c r="H35" s="11"/>
      <c r="I35" s="11">
        <f t="shared" si="2"/>
        <v>0</v>
      </c>
      <c r="J35" s="12">
        <v>0.23</v>
      </c>
      <c r="K35" s="11">
        <f t="shared" si="3"/>
        <v>0</v>
      </c>
      <c r="L35" s="11">
        <f t="shared" si="4"/>
        <v>0</v>
      </c>
      <c r="M35" s="11">
        <f t="shared" si="6"/>
        <v>0</v>
      </c>
    </row>
    <row r="36" spans="1:13" ht="27" x14ac:dyDescent="0.25">
      <c r="A36" s="8">
        <v>27</v>
      </c>
      <c r="B36" s="16" t="s">
        <v>72</v>
      </c>
      <c r="C36" s="13">
        <v>1</v>
      </c>
      <c r="D36" s="11"/>
      <c r="E36" s="11">
        <f t="shared" si="0"/>
        <v>0</v>
      </c>
      <c r="F36" s="12">
        <v>0.23</v>
      </c>
      <c r="G36" s="11">
        <f t="shared" si="1"/>
        <v>0</v>
      </c>
      <c r="H36" s="11"/>
      <c r="I36" s="11">
        <f t="shared" si="2"/>
        <v>0</v>
      </c>
      <c r="J36" s="12">
        <v>0.23</v>
      </c>
      <c r="K36" s="11">
        <f t="shared" si="3"/>
        <v>0</v>
      </c>
      <c r="L36" s="11">
        <f t="shared" si="4"/>
        <v>0</v>
      </c>
      <c r="M36" s="11">
        <f t="shared" si="6"/>
        <v>0</v>
      </c>
    </row>
    <row r="37" spans="1:13" x14ac:dyDescent="0.25">
      <c r="A37" s="8">
        <v>28</v>
      </c>
      <c r="B37" s="16" t="s">
        <v>73</v>
      </c>
      <c r="C37" s="13">
        <v>1</v>
      </c>
      <c r="D37" s="11"/>
      <c r="E37" s="11">
        <f t="shared" si="0"/>
        <v>0</v>
      </c>
      <c r="F37" s="12">
        <v>0.23</v>
      </c>
      <c r="G37" s="11">
        <f t="shared" si="1"/>
        <v>0</v>
      </c>
      <c r="H37" s="11"/>
      <c r="I37" s="11">
        <f t="shared" si="2"/>
        <v>0</v>
      </c>
      <c r="J37" s="12">
        <v>0.23</v>
      </c>
      <c r="K37" s="11">
        <f t="shared" si="3"/>
        <v>0</v>
      </c>
      <c r="L37" s="11">
        <f t="shared" si="4"/>
        <v>0</v>
      </c>
      <c r="M37" s="11">
        <f t="shared" ref="M37:M43" si="7">K37+G37</f>
        <v>0</v>
      </c>
    </row>
    <row r="38" spans="1:13" ht="27" x14ac:dyDescent="0.25">
      <c r="A38" s="8">
        <v>29</v>
      </c>
      <c r="B38" s="17" t="s">
        <v>83</v>
      </c>
      <c r="C38" s="13">
        <v>1</v>
      </c>
      <c r="D38" s="11"/>
      <c r="E38" s="11">
        <f t="shared" si="0"/>
        <v>0</v>
      </c>
      <c r="F38" s="12">
        <v>0.23</v>
      </c>
      <c r="G38" s="11">
        <f t="shared" si="1"/>
        <v>0</v>
      </c>
      <c r="H38" s="11"/>
      <c r="I38" s="11">
        <f t="shared" si="2"/>
        <v>0</v>
      </c>
      <c r="J38" s="12">
        <v>0.23</v>
      </c>
      <c r="K38" s="11">
        <f t="shared" si="3"/>
        <v>0</v>
      </c>
      <c r="L38" s="11">
        <f t="shared" si="4"/>
        <v>0</v>
      </c>
      <c r="M38" s="11">
        <f>K38+G38</f>
        <v>0</v>
      </c>
    </row>
    <row r="39" spans="1:13" x14ac:dyDescent="0.25">
      <c r="A39" s="8">
        <v>30</v>
      </c>
      <c r="B39" s="16" t="s">
        <v>74</v>
      </c>
      <c r="C39" s="13">
        <v>1</v>
      </c>
      <c r="D39" s="11"/>
      <c r="E39" s="11">
        <f t="shared" si="0"/>
        <v>0</v>
      </c>
      <c r="F39" s="12">
        <v>0.23</v>
      </c>
      <c r="G39" s="11">
        <f t="shared" si="1"/>
        <v>0</v>
      </c>
      <c r="H39" s="11"/>
      <c r="I39" s="11">
        <f t="shared" si="2"/>
        <v>0</v>
      </c>
      <c r="J39" s="12">
        <v>0.23</v>
      </c>
      <c r="K39" s="11">
        <f t="shared" si="3"/>
        <v>0</v>
      </c>
      <c r="L39" s="11">
        <f t="shared" si="4"/>
        <v>0</v>
      </c>
      <c r="M39" s="11">
        <f t="shared" si="7"/>
        <v>0</v>
      </c>
    </row>
    <row r="40" spans="1:13" ht="27" x14ac:dyDescent="0.25">
      <c r="A40" s="8">
        <v>31</v>
      </c>
      <c r="B40" s="17" t="s">
        <v>75</v>
      </c>
      <c r="C40" s="13">
        <v>1</v>
      </c>
      <c r="D40" s="11"/>
      <c r="E40" s="11">
        <f t="shared" si="0"/>
        <v>0</v>
      </c>
      <c r="F40" s="12">
        <v>0.23</v>
      </c>
      <c r="G40" s="11">
        <f t="shared" si="1"/>
        <v>0</v>
      </c>
      <c r="H40" s="11"/>
      <c r="I40" s="11">
        <f t="shared" si="2"/>
        <v>0</v>
      </c>
      <c r="J40" s="12">
        <v>0.23</v>
      </c>
      <c r="K40" s="11">
        <f t="shared" si="3"/>
        <v>0</v>
      </c>
      <c r="L40" s="11">
        <f t="shared" si="4"/>
        <v>0</v>
      </c>
      <c r="M40" s="11">
        <f t="shared" si="7"/>
        <v>0</v>
      </c>
    </row>
    <row r="41" spans="1:13" ht="27" x14ac:dyDescent="0.25">
      <c r="A41" s="8">
        <v>32</v>
      </c>
      <c r="B41" s="17" t="s">
        <v>76</v>
      </c>
      <c r="C41" s="13">
        <v>1</v>
      </c>
      <c r="D41" s="11"/>
      <c r="E41" s="11">
        <f t="shared" si="0"/>
        <v>0</v>
      </c>
      <c r="F41" s="12">
        <v>0.23</v>
      </c>
      <c r="G41" s="11">
        <f t="shared" si="1"/>
        <v>0</v>
      </c>
      <c r="H41" s="11"/>
      <c r="I41" s="11">
        <f t="shared" si="2"/>
        <v>0</v>
      </c>
      <c r="J41" s="12">
        <v>0.23</v>
      </c>
      <c r="K41" s="11">
        <f t="shared" si="3"/>
        <v>0</v>
      </c>
      <c r="L41" s="11">
        <f t="shared" si="4"/>
        <v>0</v>
      </c>
      <c r="M41" s="11">
        <f t="shared" si="7"/>
        <v>0</v>
      </c>
    </row>
    <row r="42" spans="1:13" x14ac:dyDescent="0.25">
      <c r="A42" s="8">
        <v>33</v>
      </c>
      <c r="B42" s="17" t="s">
        <v>85</v>
      </c>
      <c r="C42" s="13">
        <v>1</v>
      </c>
      <c r="D42" s="11"/>
      <c r="E42" s="11">
        <f t="shared" si="0"/>
        <v>0</v>
      </c>
      <c r="F42" s="12">
        <v>0.23</v>
      </c>
      <c r="G42" s="11">
        <f t="shared" si="1"/>
        <v>0</v>
      </c>
      <c r="H42" s="11"/>
      <c r="I42" s="11">
        <f t="shared" si="2"/>
        <v>0</v>
      </c>
      <c r="J42" s="12">
        <v>0.23</v>
      </c>
      <c r="K42" s="11">
        <f t="shared" si="3"/>
        <v>0</v>
      </c>
      <c r="L42" s="11">
        <f t="shared" si="4"/>
        <v>0</v>
      </c>
      <c r="M42" s="11">
        <f t="shared" si="7"/>
        <v>0</v>
      </c>
    </row>
    <row r="43" spans="1:13" x14ac:dyDescent="0.25">
      <c r="A43" s="8">
        <v>34</v>
      </c>
      <c r="B43" s="17" t="s">
        <v>82</v>
      </c>
      <c r="C43" s="13">
        <v>1</v>
      </c>
      <c r="D43" s="11"/>
      <c r="E43" s="11">
        <f t="shared" si="0"/>
        <v>0</v>
      </c>
      <c r="F43" s="12">
        <v>0.23</v>
      </c>
      <c r="G43" s="11">
        <f t="shared" si="1"/>
        <v>0</v>
      </c>
      <c r="H43" s="11"/>
      <c r="I43" s="11">
        <f t="shared" si="2"/>
        <v>0</v>
      </c>
      <c r="J43" s="12">
        <v>0.23</v>
      </c>
      <c r="K43" s="11">
        <f t="shared" si="3"/>
        <v>0</v>
      </c>
      <c r="L43" s="11">
        <f t="shared" si="4"/>
        <v>0</v>
      </c>
      <c r="M43" s="11">
        <f t="shared" si="7"/>
        <v>0</v>
      </c>
    </row>
    <row r="44" spans="1:13" ht="42" customHeight="1" x14ac:dyDescent="0.25">
      <c r="A44" s="8">
        <v>35</v>
      </c>
      <c r="B44" s="17" t="s">
        <v>84</v>
      </c>
      <c r="C44" s="13">
        <v>1</v>
      </c>
      <c r="D44" s="11"/>
      <c r="E44" s="11">
        <f t="shared" si="0"/>
        <v>0</v>
      </c>
      <c r="F44" s="12">
        <v>0.23</v>
      </c>
      <c r="G44" s="11">
        <f t="shared" si="1"/>
        <v>0</v>
      </c>
      <c r="H44" s="11"/>
      <c r="I44" s="11">
        <f t="shared" si="2"/>
        <v>0</v>
      </c>
      <c r="J44" s="12">
        <v>0.23</v>
      </c>
      <c r="K44" s="11">
        <f t="shared" si="3"/>
        <v>0</v>
      </c>
      <c r="L44" s="11">
        <f t="shared" si="4"/>
        <v>0</v>
      </c>
      <c r="M44" s="11">
        <f>K44+G44</f>
        <v>0</v>
      </c>
    </row>
    <row r="45" spans="1:13" s="20" customFormat="1" ht="16.5" x14ac:dyDescent="0.3">
      <c r="A45" s="48" t="s">
        <v>22</v>
      </c>
      <c r="B45" s="48"/>
      <c r="C45" s="48"/>
      <c r="D45" s="18">
        <f>SUM(D10:D44)</f>
        <v>0</v>
      </c>
      <c r="E45" s="18">
        <f>SUM(E10:E44)</f>
        <v>0</v>
      </c>
      <c r="F45" s="19" t="s">
        <v>25</v>
      </c>
      <c r="G45" s="18">
        <f>SUM(G10:G44)</f>
        <v>0</v>
      </c>
      <c r="H45" s="18">
        <f>SUM(H10:H44)</f>
        <v>0</v>
      </c>
      <c r="I45" s="18">
        <f>SUM(I10:I44)</f>
        <v>0</v>
      </c>
      <c r="J45" s="19" t="s">
        <v>25</v>
      </c>
      <c r="K45" s="18">
        <f>SUM(K10:K44)</f>
        <v>0</v>
      </c>
      <c r="L45" s="18">
        <f>SUM(L10:L44)</f>
        <v>0</v>
      </c>
      <c r="M45" s="18">
        <f>SUM(M10:M44)</f>
        <v>0</v>
      </c>
    </row>
    <row r="46" spans="1:13" ht="28.5" customHeight="1" x14ac:dyDescent="0.25">
      <c r="A46" s="33" t="s">
        <v>80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ht="15" customHeight="1" x14ac:dyDescent="0.25">
      <c r="A47" s="49" t="s">
        <v>3</v>
      </c>
      <c r="B47" s="49" t="s">
        <v>17</v>
      </c>
      <c r="C47" s="40" t="s">
        <v>5</v>
      </c>
      <c r="D47" s="41"/>
      <c r="E47" s="41"/>
      <c r="F47" s="41"/>
      <c r="G47" s="42"/>
      <c r="H47" s="34" t="s">
        <v>78</v>
      </c>
      <c r="I47" s="35"/>
      <c r="J47" s="35"/>
      <c r="K47" s="36"/>
      <c r="L47" s="34" t="s">
        <v>16</v>
      </c>
      <c r="M47" s="36"/>
    </row>
    <row r="48" spans="1:13" x14ac:dyDescent="0.25">
      <c r="A48" s="49"/>
      <c r="B48" s="49"/>
      <c r="C48" s="43" t="s">
        <v>18</v>
      </c>
      <c r="D48" s="24" t="s">
        <v>36</v>
      </c>
      <c r="E48" s="25"/>
      <c r="F48" s="25"/>
      <c r="G48" s="25"/>
      <c r="H48" s="25"/>
      <c r="I48" s="25"/>
      <c r="J48" s="25"/>
      <c r="K48" s="25"/>
      <c r="L48" s="25"/>
      <c r="M48" s="26"/>
    </row>
    <row r="49" spans="1:13" ht="15" customHeight="1" x14ac:dyDescent="0.25">
      <c r="A49" s="49"/>
      <c r="B49" s="49"/>
      <c r="C49" s="44"/>
      <c r="D49" s="24" t="s">
        <v>37</v>
      </c>
      <c r="E49" s="26"/>
      <c r="F49" s="23" t="s">
        <v>42</v>
      </c>
      <c r="G49" s="23" t="s">
        <v>38</v>
      </c>
      <c r="H49" s="24" t="s">
        <v>37</v>
      </c>
      <c r="I49" s="26"/>
      <c r="J49" s="23" t="s">
        <v>42</v>
      </c>
      <c r="K49" s="23" t="s">
        <v>38</v>
      </c>
      <c r="L49" s="3" t="s">
        <v>37</v>
      </c>
      <c r="M49" s="4" t="s">
        <v>43</v>
      </c>
    </row>
    <row r="50" spans="1:13" ht="39.75" x14ac:dyDescent="0.25">
      <c r="A50" s="49"/>
      <c r="B50" s="49"/>
      <c r="C50" s="45"/>
      <c r="D50" s="9" t="s">
        <v>19</v>
      </c>
      <c r="E50" s="10" t="s">
        <v>21</v>
      </c>
      <c r="F50" s="23"/>
      <c r="G50" s="23"/>
      <c r="H50" s="5" t="s">
        <v>4</v>
      </c>
      <c r="I50" s="6" t="s">
        <v>20</v>
      </c>
      <c r="J50" s="23"/>
      <c r="K50" s="23"/>
      <c r="L50" s="6" t="s">
        <v>44</v>
      </c>
      <c r="M50" s="6" t="s">
        <v>45</v>
      </c>
    </row>
    <row r="51" spans="1:13" x14ac:dyDescent="0.25">
      <c r="A51" s="7" t="s">
        <v>6</v>
      </c>
      <c r="B51" s="7" t="s">
        <v>7</v>
      </c>
      <c r="C51" s="7" t="s">
        <v>8</v>
      </c>
      <c r="D51" s="7" t="s">
        <v>9</v>
      </c>
      <c r="E51" s="7" t="s">
        <v>10</v>
      </c>
      <c r="F51" s="7" t="s">
        <v>11</v>
      </c>
      <c r="G51" s="7" t="s">
        <v>12</v>
      </c>
      <c r="H51" s="7" t="s">
        <v>13</v>
      </c>
      <c r="I51" s="7" t="s">
        <v>14</v>
      </c>
      <c r="J51" s="7" t="s">
        <v>15</v>
      </c>
      <c r="K51" s="7" t="s">
        <v>39</v>
      </c>
      <c r="L51" s="7" t="s">
        <v>40</v>
      </c>
      <c r="M51" s="7" t="s">
        <v>41</v>
      </c>
    </row>
    <row r="52" spans="1:13" x14ac:dyDescent="0.25">
      <c r="A52" s="8">
        <v>1</v>
      </c>
      <c r="B52" s="15" t="s">
        <v>29</v>
      </c>
      <c r="C52" s="13">
        <v>3</v>
      </c>
      <c r="D52" s="11"/>
      <c r="E52" s="11">
        <f>D52*C52</f>
        <v>0</v>
      </c>
      <c r="F52" s="12">
        <v>0.08</v>
      </c>
      <c r="G52" s="11">
        <f>ROUND(E52*(1+F52),2)</f>
        <v>0</v>
      </c>
      <c r="H52" s="11"/>
      <c r="I52" s="11">
        <f>H52*12</f>
        <v>0</v>
      </c>
      <c r="J52" s="12">
        <v>0.08</v>
      </c>
      <c r="K52" s="11">
        <f>ROUND(I52*(1+J52),2)</f>
        <v>0</v>
      </c>
      <c r="L52" s="11">
        <f>I52+E52</f>
        <v>0</v>
      </c>
      <c r="M52" s="11">
        <f>K52+G52</f>
        <v>0</v>
      </c>
    </row>
    <row r="53" spans="1:13" x14ac:dyDescent="0.25">
      <c r="A53" s="8">
        <v>2</v>
      </c>
      <c r="B53" s="14" t="s">
        <v>26</v>
      </c>
      <c r="C53" s="13">
        <v>3</v>
      </c>
      <c r="D53" s="11"/>
      <c r="E53" s="11">
        <f>D53*C53</f>
        <v>0</v>
      </c>
      <c r="F53" s="12">
        <v>0.08</v>
      </c>
      <c r="G53" s="11">
        <f>ROUND(E53*(1+F53),2)</f>
        <v>0</v>
      </c>
      <c r="H53" s="11"/>
      <c r="I53" s="11">
        <f>H53*12</f>
        <v>0</v>
      </c>
      <c r="J53" s="12">
        <v>0.08</v>
      </c>
      <c r="K53" s="11">
        <f>ROUND(I53*(1+J53),2)</f>
        <v>0</v>
      </c>
      <c r="L53" s="11">
        <f>I53+E53</f>
        <v>0</v>
      </c>
      <c r="M53" s="11">
        <f>K53+G53</f>
        <v>0</v>
      </c>
    </row>
    <row r="54" spans="1:13" x14ac:dyDescent="0.25">
      <c r="A54" s="8">
        <v>3</v>
      </c>
      <c r="B54" s="15" t="s">
        <v>27</v>
      </c>
      <c r="C54" s="13">
        <v>3</v>
      </c>
      <c r="D54" s="11"/>
      <c r="E54" s="11">
        <f t="shared" ref="E54:E55" si="8">D54*C54</f>
        <v>0</v>
      </c>
      <c r="F54" s="12">
        <v>0.08</v>
      </c>
      <c r="G54" s="11">
        <f t="shared" ref="G54:G55" si="9">ROUND(E54*(1+F54),2)</f>
        <v>0</v>
      </c>
      <c r="H54" s="11"/>
      <c r="I54" s="11">
        <f t="shared" ref="I54:I55" si="10">H54*12</f>
        <v>0</v>
      </c>
      <c r="J54" s="12">
        <v>0.08</v>
      </c>
      <c r="K54" s="11">
        <f t="shared" ref="K54:K55" si="11">ROUND(I54*(1+J54),2)</f>
        <v>0</v>
      </c>
      <c r="L54" s="11">
        <f t="shared" ref="L54:L55" si="12">I54+E54</f>
        <v>0</v>
      </c>
      <c r="M54" s="11">
        <f t="shared" ref="M54:M55" si="13">K54+G54</f>
        <v>0</v>
      </c>
    </row>
    <row r="55" spans="1:13" x14ac:dyDescent="0.25">
      <c r="A55" s="8">
        <v>4</v>
      </c>
      <c r="B55" s="15" t="s">
        <v>28</v>
      </c>
      <c r="C55" s="13">
        <v>3</v>
      </c>
      <c r="D55" s="11"/>
      <c r="E55" s="11">
        <f t="shared" si="8"/>
        <v>0</v>
      </c>
      <c r="F55" s="12">
        <v>0.08</v>
      </c>
      <c r="G55" s="11">
        <f t="shared" si="9"/>
        <v>0</v>
      </c>
      <c r="H55" s="11"/>
      <c r="I55" s="11">
        <f t="shared" si="10"/>
        <v>0</v>
      </c>
      <c r="J55" s="12">
        <v>0.08</v>
      </c>
      <c r="K55" s="11">
        <f t="shared" si="11"/>
        <v>0</v>
      </c>
      <c r="L55" s="11">
        <f t="shared" si="12"/>
        <v>0</v>
      </c>
      <c r="M55" s="11">
        <f t="shared" si="13"/>
        <v>0</v>
      </c>
    </row>
    <row r="56" spans="1:13" x14ac:dyDescent="0.25">
      <c r="A56" s="8">
        <v>5</v>
      </c>
      <c r="B56" s="15" t="s">
        <v>30</v>
      </c>
      <c r="C56" s="13">
        <v>3</v>
      </c>
      <c r="D56" s="11"/>
      <c r="E56" s="11">
        <f t="shared" ref="E56:E63" si="14">D56*C56</f>
        <v>0</v>
      </c>
      <c r="F56" s="12">
        <v>0.23</v>
      </c>
      <c r="G56" s="11">
        <f t="shared" ref="G56:G63" si="15">ROUND(E56*(1+F56),2)</f>
        <v>0</v>
      </c>
      <c r="H56" s="11"/>
      <c r="I56" s="11">
        <f t="shared" ref="I56:I63" si="16">H56*12</f>
        <v>0</v>
      </c>
      <c r="J56" s="12">
        <v>0.23</v>
      </c>
      <c r="K56" s="11">
        <f t="shared" ref="K56:K63" si="17">ROUND(I56*(1+J56),2)</f>
        <v>0</v>
      </c>
      <c r="L56" s="11">
        <f t="shared" ref="L56:L63" si="18">I56+E56</f>
        <v>0</v>
      </c>
      <c r="M56" s="11">
        <f t="shared" ref="M56:M63" si="19">K56+G56</f>
        <v>0</v>
      </c>
    </row>
    <row r="57" spans="1:13" x14ac:dyDescent="0.25">
      <c r="A57" s="8">
        <v>6</v>
      </c>
      <c r="B57" s="15" t="s">
        <v>31</v>
      </c>
      <c r="C57" s="13">
        <v>3</v>
      </c>
      <c r="D57" s="11"/>
      <c r="E57" s="11">
        <f t="shared" si="14"/>
        <v>0</v>
      </c>
      <c r="F57" s="12">
        <v>0.23</v>
      </c>
      <c r="G57" s="11">
        <f t="shared" si="15"/>
        <v>0</v>
      </c>
      <c r="H57" s="11"/>
      <c r="I57" s="11">
        <f t="shared" si="16"/>
        <v>0</v>
      </c>
      <c r="J57" s="12">
        <v>0.23</v>
      </c>
      <c r="K57" s="11">
        <f t="shared" si="17"/>
        <v>0</v>
      </c>
      <c r="L57" s="11">
        <f t="shared" si="18"/>
        <v>0</v>
      </c>
      <c r="M57" s="11">
        <f t="shared" si="19"/>
        <v>0</v>
      </c>
    </row>
    <row r="58" spans="1:13" x14ac:dyDescent="0.25">
      <c r="A58" s="8">
        <v>7</v>
      </c>
      <c r="B58" s="15" t="s">
        <v>46</v>
      </c>
      <c r="C58" s="13">
        <v>3</v>
      </c>
      <c r="D58" s="11"/>
      <c r="E58" s="11">
        <f t="shared" si="14"/>
        <v>0</v>
      </c>
      <c r="F58" s="12">
        <v>0.23</v>
      </c>
      <c r="G58" s="11">
        <f t="shared" si="15"/>
        <v>0</v>
      </c>
      <c r="H58" s="11"/>
      <c r="I58" s="11">
        <f t="shared" si="16"/>
        <v>0</v>
      </c>
      <c r="J58" s="12">
        <v>0.23</v>
      </c>
      <c r="K58" s="11">
        <f t="shared" si="17"/>
        <v>0</v>
      </c>
      <c r="L58" s="11">
        <f t="shared" si="18"/>
        <v>0</v>
      </c>
      <c r="M58" s="11">
        <f t="shared" si="19"/>
        <v>0</v>
      </c>
    </row>
    <row r="59" spans="1:13" x14ac:dyDescent="0.25">
      <c r="A59" s="8">
        <v>8</v>
      </c>
      <c r="B59" s="15" t="s">
        <v>32</v>
      </c>
      <c r="C59" s="13">
        <v>3</v>
      </c>
      <c r="D59" s="11"/>
      <c r="E59" s="11">
        <f t="shared" si="14"/>
        <v>0</v>
      </c>
      <c r="F59" s="12">
        <v>0.23</v>
      </c>
      <c r="G59" s="11">
        <f t="shared" si="15"/>
        <v>0</v>
      </c>
      <c r="H59" s="11"/>
      <c r="I59" s="11">
        <f t="shared" si="16"/>
        <v>0</v>
      </c>
      <c r="J59" s="12">
        <v>0.23</v>
      </c>
      <c r="K59" s="11">
        <f t="shared" si="17"/>
        <v>0</v>
      </c>
      <c r="L59" s="11">
        <f t="shared" si="18"/>
        <v>0</v>
      </c>
      <c r="M59" s="11">
        <f t="shared" si="19"/>
        <v>0</v>
      </c>
    </row>
    <row r="60" spans="1:13" x14ac:dyDescent="0.25">
      <c r="A60" s="8">
        <v>9</v>
      </c>
      <c r="B60" s="15" t="s">
        <v>47</v>
      </c>
      <c r="C60" s="13">
        <v>3</v>
      </c>
      <c r="D60" s="11"/>
      <c r="E60" s="11">
        <f t="shared" si="14"/>
        <v>0</v>
      </c>
      <c r="F60" s="12">
        <v>0.23</v>
      </c>
      <c r="G60" s="11">
        <f t="shared" si="15"/>
        <v>0</v>
      </c>
      <c r="H60" s="11"/>
      <c r="I60" s="11">
        <f t="shared" si="16"/>
        <v>0</v>
      </c>
      <c r="J60" s="12">
        <v>0.23</v>
      </c>
      <c r="K60" s="11">
        <f t="shared" si="17"/>
        <v>0</v>
      </c>
      <c r="L60" s="11">
        <f t="shared" si="18"/>
        <v>0</v>
      </c>
      <c r="M60" s="11">
        <f t="shared" si="19"/>
        <v>0</v>
      </c>
    </row>
    <row r="61" spans="1:13" x14ac:dyDescent="0.25">
      <c r="A61" s="8">
        <v>10</v>
      </c>
      <c r="B61" s="15" t="s">
        <v>33</v>
      </c>
      <c r="C61" s="13">
        <v>3</v>
      </c>
      <c r="D61" s="11"/>
      <c r="E61" s="11">
        <f t="shared" si="14"/>
        <v>0</v>
      </c>
      <c r="F61" s="12">
        <v>0.23</v>
      </c>
      <c r="G61" s="11">
        <f t="shared" si="15"/>
        <v>0</v>
      </c>
      <c r="H61" s="11"/>
      <c r="I61" s="11">
        <f t="shared" si="16"/>
        <v>0</v>
      </c>
      <c r="J61" s="12">
        <v>0.23</v>
      </c>
      <c r="K61" s="11">
        <f t="shared" si="17"/>
        <v>0</v>
      </c>
      <c r="L61" s="11">
        <f t="shared" si="18"/>
        <v>0</v>
      </c>
      <c r="M61" s="11">
        <f t="shared" si="19"/>
        <v>0</v>
      </c>
    </row>
    <row r="62" spans="1:13" x14ac:dyDescent="0.25">
      <c r="A62" s="8">
        <v>11</v>
      </c>
      <c r="B62" s="15" t="s">
        <v>34</v>
      </c>
      <c r="C62" s="13">
        <v>3</v>
      </c>
      <c r="D62" s="11"/>
      <c r="E62" s="11">
        <f t="shared" si="14"/>
        <v>0</v>
      </c>
      <c r="F62" s="12">
        <v>0.23</v>
      </c>
      <c r="G62" s="11">
        <f t="shared" si="15"/>
        <v>0</v>
      </c>
      <c r="H62" s="11"/>
      <c r="I62" s="11">
        <f t="shared" si="16"/>
        <v>0</v>
      </c>
      <c r="J62" s="12">
        <v>0.23</v>
      </c>
      <c r="K62" s="11">
        <f t="shared" si="17"/>
        <v>0</v>
      </c>
      <c r="L62" s="11">
        <f t="shared" si="18"/>
        <v>0</v>
      </c>
      <c r="M62" s="11">
        <f t="shared" si="19"/>
        <v>0</v>
      </c>
    </row>
    <row r="63" spans="1:13" x14ac:dyDescent="0.25">
      <c r="A63" s="8">
        <v>12</v>
      </c>
      <c r="B63" s="15" t="s">
        <v>35</v>
      </c>
      <c r="C63" s="13">
        <v>3</v>
      </c>
      <c r="D63" s="11"/>
      <c r="E63" s="11">
        <f t="shared" si="14"/>
        <v>0</v>
      </c>
      <c r="F63" s="12">
        <v>0.23</v>
      </c>
      <c r="G63" s="11">
        <f t="shared" si="15"/>
        <v>0</v>
      </c>
      <c r="H63" s="11"/>
      <c r="I63" s="11">
        <f t="shared" si="16"/>
        <v>0</v>
      </c>
      <c r="J63" s="12">
        <v>0.23</v>
      </c>
      <c r="K63" s="11">
        <f t="shared" si="17"/>
        <v>0</v>
      </c>
      <c r="L63" s="11">
        <f t="shared" si="18"/>
        <v>0</v>
      </c>
      <c r="M63" s="11">
        <f t="shared" si="19"/>
        <v>0</v>
      </c>
    </row>
    <row r="64" spans="1:13" s="20" customFormat="1" ht="16.5" x14ac:dyDescent="0.3">
      <c r="A64" s="46" t="s">
        <v>23</v>
      </c>
      <c r="B64" s="47"/>
      <c r="C64" s="47"/>
      <c r="D64" s="18">
        <f>SUM(D52:D63)</f>
        <v>0</v>
      </c>
      <c r="E64" s="18">
        <f>SUM(E52:E63)</f>
        <v>0</v>
      </c>
      <c r="F64" s="19" t="s">
        <v>25</v>
      </c>
      <c r="G64" s="18">
        <f>SUM(G52:G63)</f>
        <v>0</v>
      </c>
      <c r="H64" s="18">
        <f>SUM(H52:H63)</f>
        <v>0</v>
      </c>
      <c r="I64" s="18">
        <f>SUM(I52:I63)</f>
        <v>0</v>
      </c>
      <c r="J64" s="19" t="s">
        <v>25</v>
      </c>
      <c r="K64" s="18">
        <f>SUM(K52:K63)</f>
        <v>0</v>
      </c>
      <c r="L64" s="18">
        <f>SUM(L52:L63)</f>
        <v>0</v>
      </c>
      <c r="M64" s="18">
        <f>SUM(M52:M63)</f>
        <v>0</v>
      </c>
    </row>
    <row r="65" spans="1:13" s="20" customFormat="1" ht="8.25" customHeight="1" x14ac:dyDescent="0.3">
      <c r="L65" s="21"/>
      <c r="M65" s="21"/>
    </row>
    <row r="66" spans="1:13" s="20" customFormat="1" ht="16.5" x14ac:dyDescent="0.3">
      <c r="A66" s="27" t="s">
        <v>24</v>
      </c>
      <c r="B66" s="28"/>
      <c r="C66" s="28"/>
      <c r="D66" s="28"/>
      <c r="E66" s="28"/>
      <c r="F66" s="28"/>
      <c r="G66" s="28"/>
      <c r="H66" s="28"/>
      <c r="I66" s="28"/>
      <c r="J66" s="28"/>
      <c r="K66" s="29"/>
      <c r="L66" s="22">
        <f>L64+L45</f>
        <v>0</v>
      </c>
      <c r="M66" s="22">
        <f>M64+M45</f>
        <v>0</v>
      </c>
    </row>
  </sheetData>
  <mergeCells count="34">
    <mergeCell ref="C47:G47"/>
    <mergeCell ref="H47:K47"/>
    <mergeCell ref="D6:M6"/>
    <mergeCell ref="D7:E7"/>
    <mergeCell ref="H7:I7"/>
    <mergeCell ref="A64:C64"/>
    <mergeCell ref="A45:C45"/>
    <mergeCell ref="L47:M47"/>
    <mergeCell ref="A46:M46"/>
    <mergeCell ref="J49:J50"/>
    <mergeCell ref="K49:K50"/>
    <mergeCell ref="D49:E49"/>
    <mergeCell ref="H49:I49"/>
    <mergeCell ref="F49:F50"/>
    <mergeCell ref="G49:G50"/>
    <mergeCell ref="A47:A50"/>
    <mergeCell ref="B47:B50"/>
    <mergeCell ref="C48:C50"/>
    <mergeCell ref="F7:F8"/>
    <mergeCell ref="G7:G8"/>
    <mergeCell ref="D48:M48"/>
    <mergeCell ref="A66:K66"/>
    <mergeCell ref="J1:M1"/>
    <mergeCell ref="A2:M2"/>
    <mergeCell ref="A3:M3"/>
    <mergeCell ref="A4:M4"/>
    <mergeCell ref="J7:J8"/>
    <mergeCell ref="K7:K8"/>
    <mergeCell ref="H5:K5"/>
    <mergeCell ref="A5:A8"/>
    <mergeCell ref="B5:B8"/>
    <mergeCell ref="C5:G5"/>
    <mergeCell ref="L5:M5"/>
    <mergeCell ref="C6:C8"/>
  </mergeCells>
  <pageMargins left="0.7" right="0.2" top="0.48" bottom="0.26" header="0.3" footer="0.19"/>
  <pageSetup paperSize="9" scale="80" fitToHeight="0" orientation="portrait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pusta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2020-07-24T11:06:01Z</dcterms:modified>
</cp:coreProperties>
</file>