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80" windowHeight="82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<sst xmlns="http://schemas.openxmlformats.org/spreadsheetml/2006/main" count="90" uniqueCount="69">
  <si>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LP</t>
  </si>
  <si>
    <t>Nazwa obiektu</t>
  </si>
  <si>
    <t>Adres Obiektu</t>
  </si>
  <si>
    <t>Dane OSD</t>
  </si>
  <si>
    <t>Nazwa Obecnego Sprzedawcy</t>
  </si>
  <si>
    <t>Zmiana Sprzedawcy</t>
  </si>
  <si>
    <t>Obecna grupa taryfowa</t>
  </si>
  <si>
    <t>Nr licznika</t>
  </si>
  <si>
    <t>Nr PPE</t>
  </si>
  <si>
    <t>Uwagi</t>
  </si>
  <si>
    <t>Okres dostaw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</si>
  <si>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</si>
  <si>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</si>
  <si>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</si>
  <si>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</si>
  <si>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</si>
  <si>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</si>
  <si>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</si>
  <si>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</si>
  <si>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</si>
  <si>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</si>
  <si>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SUMA</t>
  </si>
  <si>
    <t>PGE Dystrybucja S.A.</t>
  </si>
  <si>
    <t>Stacja przeładunkowa odpadów  komunalnych</t>
  </si>
  <si>
    <t>Plac Świętego Józefa 5</t>
  </si>
  <si>
    <t>62-800</t>
  </si>
  <si>
    <t>Kalisz</t>
  </si>
  <si>
    <t>618-18-44-896</t>
  </si>
  <si>
    <t>-</t>
  </si>
  <si>
    <t>2</t>
  </si>
  <si>
    <t>62-834</t>
  </si>
  <si>
    <t>Ceków</t>
  </si>
  <si>
    <t>kolejna</t>
  </si>
  <si>
    <t>B23</t>
  </si>
  <si>
    <t>Dzigorzewska</t>
  </si>
  <si>
    <t>4</t>
  </si>
  <si>
    <t>98-200</t>
  </si>
  <si>
    <t>Sieradz</t>
  </si>
  <si>
    <t>C21</t>
  </si>
  <si>
    <t>PLZELD030005320139</t>
  </si>
  <si>
    <t>Związek Komunalny Gmin "Czyste Miasto, Czysta Gmina"</t>
  </si>
  <si>
    <t>ŁĄCZNIE zamówienie podstawowe:</t>
  </si>
  <si>
    <t>Dane Nabywcy/Odbiorcy</t>
  </si>
  <si>
    <t>Dane Sprzedawcy rezerwowego</t>
  </si>
  <si>
    <t>Energa Obrót SA.</t>
  </si>
  <si>
    <t>PGE Obrót SA.</t>
  </si>
  <si>
    <t>ENERGA Operator S.A.</t>
  </si>
  <si>
    <t>96250808</t>
  </si>
  <si>
    <t>590243841022122887</t>
  </si>
  <si>
    <t>01333184</t>
  </si>
  <si>
    <t>I strefa (szczyt przedpołudniowy</t>
  </si>
  <si>
    <t>II strefa (sczyt popłudniowy)</t>
  </si>
  <si>
    <t>III strefa (pozostałe godziny doby)</t>
  </si>
  <si>
    <t>Zakład  Unieszkodliwiania Odpadów Komunalnych "Orli Staw"</t>
  </si>
  <si>
    <t xml:space="preserve"> Adres korespondencyjny</t>
  </si>
  <si>
    <t>ZUOK "Orli Staw",  Orli Staw 2, 62-834 Ceków</t>
  </si>
  <si>
    <r>
      <t>R</t>
    </r>
    <r>
      <rPr>
        <sz val="9"/>
        <rFont val="Calibri Light"/>
        <family val="2"/>
      </rPr>
      <t>eo.pl Sp. z o.o., Warszawa, ul. Gotarda 9,
02-683 Warszawa</t>
    </r>
  </si>
  <si>
    <t>Załącznik nr 1 do SWZ - opis przedmiotu zamówienia</t>
  </si>
  <si>
    <t>Moc umowna (kW)</t>
  </si>
  <si>
    <t>31.12.2023 r., terminowa, nie wymaga wypowiedzenia</t>
  </si>
  <si>
    <t xml:space="preserve"> 800 (moc wytwórcza)  i 1 300 (moc umowana po stronie poboru)  </t>
  </si>
  <si>
    <t>n/d</t>
  </si>
  <si>
    <t>ŁĄCZNIE z planowanym zwiększeniem produkcji energii elektrycznej o 30% zamówienia podstawowego:</t>
  </si>
  <si>
    <t>ŁĄCZNIE z planowanym zwiększeniem (opcją) zapotrzebowania na energię elektryczną o  30% zamówienia podstawowego:</t>
  </si>
  <si>
    <t>Zapotrzebowanie (dostawa) na energię od 01.01.2024 r do 31.12.2024 r. kWh - ilość energii, jaką Zamawiajacy zamierza zakupić w trakcie trwania zamówienia (kWh) - zamówienie podstawowe</t>
  </si>
  <si>
    <t>Całkowita ilość sprzedaży (odkup) energii z produkcji własnej za okres 12 miesięcy (kWh) - zamówienie podstawowe</t>
  </si>
  <si>
    <t>Okres obowiązywania umowy /okres wypowiedzenia</t>
  </si>
  <si>
    <t>Wytwarzanie energii elektrycznej w dwóch agregatach kogeneracyjnych na biogaz składowiskowy i biogaz pochodzący z fermentacji bioodpadów. Układ pomiarowo-rozliczeniowy spełnia warunki techniczne umożliwiające rozliczanie energii elektrycznej w strefach czasowych. Układ pomiarowy jest dostosowany do usługi TPA.</t>
  </si>
  <si>
    <t>Orli Staw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</si>
</sst>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\ &quot;zł&quot;"/>
    <numFmt numFmtId="168" formatCode="0.0000"/>
    <numFmt numFmtId="169" formatCode="0.00000"/>
    <numFmt numFmtId="170" formatCode="0.0"/>
    <numFmt numFmtId="171" formatCode="[$-415]d\ mmmm\ yyyy"/>
    <numFmt numFmtId="172" formatCode="#,##0.00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 Light"/>
      <family val="2"/>
    </font>
    <font>
      <b/>
      <sz val="9"/>
      <color indexed="8"/>
      <name val="Calibri Light"/>
      <family val="2"/>
    </font>
    <font>
      <sz val="9"/>
      <color indexed="63"/>
      <name val="Calibri Light"/>
      <family val="2"/>
    </font>
    <font>
      <b/>
      <sz val="9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rgb="FF263238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vertical="center" wrapText="1"/>
    </xf>
    <xf numFmtId="3" fontId="43" fillId="34" borderId="10" xfId="0" applyNumberFormat="1" applyFont="1" applyFill="1" applyBorder="1" applyAlignment="1">
      <alignment vertical="center" wrapText="1"/>
    </xf>
    <xf numFmtId="3" fontId="44" fillId="34" borderId="10" xfId="0" applyNumberFormat="1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5" fillId="33" borderId="1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wrapText="1"/>
    </xf>
    <xf numFmtId="166" fontId="44" fillId="0" borderId="0" xfId="0" applyNumberFormat="1" applyFont="1" applyFill="1" applyBorder="1" applyAlignment="1">
      <alignment wrapText="1"/>
    </xf>
    <xf numFmtId="0" fontId="44" fillId="0" borderId="0" xfId="0" applyFont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3" fontId="44" fillId="0" borderId="13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9:AG76"/>
  <sheetViews>
    <sheetView tabSelected="1" zoomScalePageLayoutView="0" workbookViewId="0" topLeftCell="A49">
      <selection activeCell="I53" sqref="I53"/>
    </sheetView>
  </sheetViews>
  <sheetFormatPr defaultColWidth="10.7109375" defaultRowHeight="15"/>
  <cols>
    <col min="1" max="1" width="4.28125" style="1" customWidth="1"/>
    <col min="2" max="2" width="17.57421875" style="1" customWidth="1"/>
    <col min="3" max="3" width="16.7109375" style="1" customWidth="1"/>
    <col min="4" max="4" width="7.57421875" style="1" customWidth="1"/>
    <col min="5" max="5" width="10.421875" style="1" customWidth="1"/>
    <col min="6" max="6" width="13.00390625" style="1" customWidth="1"/>
    <col min="7" max="7" width="18.140625" style="1" customWidth="1"/>
    <col min="8" max="8" width="14.57421875" style="1" customWidth="1"/>
    <col min="9" max="9" width="10.28125" style="1" customWidth="1"/>
    <col min="10" max="10" width="9.8515625" style="1" customWidth="1"/>
    <col min="11" max="11" width="6.7109375" style="1" customWidth="1"/>
    <col min="12" max="12" width="7.140625" style="1" customWidth="1"/>
    <col min="13" max="13" width="6.421875" style="1" customWidth="1"/>
    <col min="14" max="14" width="10.57421875" style="1" customWidth="1"/>
    <col min="15" max="15" width="17.57421875" style="1" customWidth="1"/>
    <col min="16" max="16" width="9.28125" style="1" customWidth="1"/>
    <col min="17" max="17" width="30.421875" style="1" customWidth="1"/>
    <col min="18" max="18" width="10.8515625" style="1" customWidth="1"/>
    <col min="19" max="19" width="7.8515625" style="1" customWidth="1"/>
    <col min="20" max="20" width="12.00390625" style="1" customWidth="1"/>
    <col min="21" max="21" width="9.140625" style="1" customWidth="1"/>
    <col min="22" max="22" width="18.28125" style="1" customWidth="1"/>
    <col min="23" max="23" width="42.57421875" style="1" customWidth="1"/>
    <col min="24" max="24" width="9.8515625" style="1" customWidth="1"/>
    <col min="25" max="25" width="12.421875" style="1" customWidth="1"/>
    <col min="26" max="33" width="10.8515625" style="1" customWidth="1"/>
    <col min="34" max="34" width="17.140625" style="1" customWidth="1"/>
    <col min="35" max="180" width="9.140625" style="1" customWidth="1"/>
    <col min="181" max="181" width="5.421875" style="1" customWidth="1"/>
    <col min="182" max="183" width="0" style="1" hidden="1" customWidth="1"/>
    <col min="184" max="184" width="37.7109375" style="1" customWidth="1"/>
    <col min="185" max="185" width="19.28125" style="1" bestFit="1" customWidth="1"/>
    <col min="186" max="186" width="7.140625" style="1" bestFit="1" customWidth="1"/>
    <col min="187" max="187" width="11.7109375" style="1" bestFit="1" customWidth="1"/>
    <col min="188" max="188" width="13.421875" style="1" bestFit="1" customWidth="1"/>
    <col min="189" max="189" width="41.140625" style="1" customWidth="1"/>
    <col min="190" max="190" width="14.00390625" style="1" bestFit="1" customWidth="1"/>
    <col min="191" max="191" width="12.57421875" style="1" bestFit="1" customWidth="1"/>
    <col min="192" max="192" width="3.421875" style="1" bestFit="1" customWidth="1"/>
    <col min="193" max="194" width="7.140625" style="1" bestFit="1" customWidth="1"/>
    <col min="195" max="195" width="20.00390625" style="1" bestFit="1" customWidth="1"/>
    <col min="196" max="196" width="0" style="1" hidden="1" customWidth="1"/>
    <col min="197" max="197" width="15.28125" style="1" customWidth="1"/>
    <col min="198" max="198" width="11.8515625" style="1" customWidth="1"/>
    <col min="199" max="199" width="18.57421875" style="1" customWidth="1"/>
    <col min="200" max="203" width="0" style="1" hidden="1" customWidth="1"/>
    <col min="204" max="204" width="12.140625" style="1" customWidth="1"/>
    <col min="205" max="209" width="0" style="1" hidden="1" customWidth="1"/>
    <col min="210" max="210" width="14.28125" style="1" customWidth="1"/>
    <col min="211" max="211" width="0" style="1" hidden="1" customWidth="1"/>
    <col min="212" max="212" width="10.140625" style="1" customWidth="1"/>
    <col min="213" max="213" width="0" style="1" hidden="1" customWidth="1"/>
    <col min="214" max="214" width="23.140625" style="1" customWidth="1"/>
    <col min="215" max="215" width="0" style="1" hidden="1" customWidth="1"/>
    <col min="216" max="216" width="10.7109375" style="1" bestFit="1" customWidth="1"/>
    <col min="217" max="16384" width="10.7109375" style="1" customWidth="1"/>
  </cols>
  <sheetData>
    <row r="1" s="1" customFormat="1" ht="12" hidden="1"/>
    <row r="2" s="1" customFormat="1" ht="12" hidden="1"/>
    <row r="3" s="1" customFormat="1" ht="12" hidden="1"/>
    <row r="4" s="1" customFormat="1" ht="12" hidden="1"/>
    <row r="5" s="1" customFormat="1" ht="12" hidden="1"/>
    <row r="6" s="1" customFormat="1" ht="12" hidden="1"/>
    <row r="7" s="1" customFormat="1" ht="12" hidden="1"/>
    <row r="8" s="1" customFormat="1" ht="12" hidden="1"/>
    <row r="9" s="1" customFormat="1" ht="12" hidden="1"/>
    <row r="10" s="1" customFormat="1" ht="12" hidden="1"/>
    <row r="11" s="1" customFormat="1" ht="12" hidden="1"/>
    <row r="12" s="1" customFormat="1" ht="12" hidden="1"/>
    <row r="13" s="1" customFormat="1" ht="12" hidden="1"/>
    <row r="14" s="1" customFormat="1" ht="12" hidden="1"/>
    <row r="15" s="1" customFormat="1" ht="12" hidden="1"/>
    <row r="16" s="1" customFormat="1" ht="12" hidden="1"/>
    <row r="17" s="1" customFormat="1" ht="12" hidden="1"/>
    <row r="18" s="1" customFormat="1" ht="12" hidden="1"/>
    <row r="19" s="1" customFormat="1" ht="12" hidden="1"/>
    <row r="20" s="1" customFormat="1" ht="12" hidden="1"/>
    <row r="21" s="1" customFormat="1" ht="12" hidden="1"/>
    <row r="22" s="1" customFormat="1" ht="12" hidden="1"/>
    <row r="23" s="1" customFormat="1" ht="12" hidden="1"/>
    <row r="24" s="1" customFormat="1" ht="12" hidden="1"/>
    <row r="25" s="1" customFormat="1" ht="12" hidden="1"/>
    <row r="26" s="1" customFormat="1" ht="12" hidden="1"/>
    <row r="27" s="1" customFormat="1" ht="12" hidden="1"/>
    <row r="28" s="1" customFormat="1" ht="12" hidden="1"/>
    <row r="29" s="1" customFormat="1" ht="12" hidden="1"/>
    <row r="30" s="1" customFormat="1" ht="12" hidden="1"/>
    <row r="31" s="1" customFormat="1" ht="12" hidden="1"/>
    <row r="32" s="1" customFormat="1" ht="12" hidden="1"/>
    <row r="33" s="1" customFormat="1" ht="12" hidden="1"/>
    <row r="34" s="1" customFormat="1" ht="12" hidden="1"/>
    <row r="35" s="1" customFormat="1" ht="12" hidden="1"/>
    <row r="36" s="1" customFormat="1" ht="12" hidden="1"/>
    <row r="37" s="1" customFormat="1" ht="12" hidden="1"/>
    <row r="38" s="1" customFormat="1" ht="12" hidden="1"/>
    <row r="39" s="1" customFormat="1" ht="12" hidden="1"/>
    <row r="40" s="1" customFormat="1" ht="12" hidden="1"/>
    <row r="41" s="1" customFormat="1" ht="12" hidden="1"/>
    <row r="42" s="1" customFormat="1" ht="12" hidden="1"/>
    <row r="43" s="1" customFormat="1" ht="12" hidden="1"/>
    <row r="44" s="1" customFormat="1" ht="12" hidden="1"/>
    <row r="45" s="1" customFormat="1" ht="12" hidden="1"/>
    <row r="46" s="1" customFormat="1" ht="12" hidden="1"/>
    <row r="47" s="1" customFormat="1" ht="12" hidden="1"/>
    <row r="48" s="1" customFormat="1" ht="12" hidden="1"/>
    <row r="49" spans="1:2" ht="12">
      <c r="A49" s="25"/>
      <c r="B49" s="2"/>
    </row>
    <row r="50" spans="1:33" ht="18" customHeight="1">
      <c r="A50" s="38" t="s">
        <v>57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</row>
    <row r="51" spans="1:33" s="3" customFormat="1" ht="45.75" customHeight="1">
      <c r="A51" s="33" t="s">
        <v>0</v>
      </c>
      <c r="B51" s="33" t="s">
        <v>42</v>
      </c>
      <c r="C51" s="33"/>
      <c r="D51" s="33"/>
      <c r="E51" s="33"/>
      <c r="F51" s="33"/>
      <c r="G51" s="36" t="s">
        <v>54</v>
      </c>
      <c r="H51" s="33" t="s">
        <v>1</v>
      </c>
      <c r="I51" s="33" t="s">
        <v>2</v>
      </c>
      <c r="J51" s="33"/>
      <c r="K51" s="33"/>
      <c r="L51" s="33"/>
      <c r="M51" s="33"/>
      <c r="N51" s="22" t="s">
        <v>3</v>
      </c>
      <c r="O51" s="33" t="s">
        <v>4</v>
      </c>
      <c r="P51" s="33" t="s">
        <v>5</v>
      </c>
      <c r="Q51" s="33" t="s">
        <v>66</v>
      </c>
      <c r="R51" s="36" t="s">
        <v>43</v>
      </c>
      <c r="S51" s="33" t="s">
        <v>6</v>
      </c>
      <c r="T51" s="33" t="s">
        <v>58</v>
      </c>
      <c r="U51" s="33" t="s">
        <v>7</v>
      </c>
      <c r="V51" s="33" t="s">
        <v>8</v>
      </c>
      <c r="W51" s="33" t="s">
        <v>9</v>
      </c>
      <c r="X51" s="33" t="s">
        <v>10</v>
      </c>
      <c r="Y51" s="35"/>
      <c r="Z51" s="37" t="s">
        <v>64</v>
      </c>
      <c r="AA51" s="37"/>
      <c r="AB51" s="37"/>
      <c r="AC51" s="37"/>
      <c r="AD51" s="33" t="s">
        <v>65</v>
      </c>
      <c r="AE51" s="33"/>
      <c r="AF51" s="33"/>
      <c r="AG51" s="33"/>
    </row>
    <row r="52" spans="1:33" s="3" customFormat="1" ht="54" customHeight="1">
      <c r="A52" s="33"/>
      <c r="B52" s="22" t="s">
        <v>18</v>
      </c>
      <c r="C52" s="22" t="s">
        <v>11</v>
      </c>
      <c r="D52" s="22" t="s">
        <v>12</v>
      </c>
      <c r="E52" s="22" t="s">
        <v>13</v>
      </c>
      <c r="F52" s="22" t="s">
        <v>14</v>
      </c>
      <c r="G52" s="39"/>
      <c r="H52" s="33"/>
      <c r="I52" s="22" t="s">
        <v>13</v>
      </c>
      <c r="J52" s="22" t="s">
        <v>15</v>
      </c>
      <c r="K52" s="22" t="s">
        <v>16</v>
      </c>
      <c r="L52" s="22" t="s">
        <v>12</v>
      </c>
      <c r="M52" s="22" t="s">
        <v>17</v>
      </c>
      <c r="N52" s="22" t="s">
        <v>18</v>
      </c>
      <c r="O52" s="36"/>
      <c r="P52" s="33"/>
      <c r="Q52" s="33"/>
      <c r="R52" s="39"/>
      <c r="S52" s="33"/>
      <c r="T52" s="33"/>
      <c r="U52" s="33"/>
      <c r="V52" s="33"/>
      <c r="W52" s="33"/>
      <c r="X52" s="22" t="s">
        <v>19</v>
      </c>
      <c r="Y52" s="23" t="s">
        <v>20</v>
      </c>
      <c r="Z52" s="24" t="s">
        <v>50</v>
      </c>
      <c r="AA52" s="24" t="s">
        <v>51</v>
      </c>
      <c r="AB52" s="24" t="s">
        <v>52</v>
      </c>
      <c r="AC52" s="24" t="s">
        <v>21</v>
      </c>
      <c r="AD52" s="22" t="s">
        <v>50</v>
      </c>
      <c r="AE52" s="22" t="s">
        <v>51</v>
      </c>
      <c r="AF52" s="22" t="s">
        <v>52</v>
      </c>
      <c r="AG52" s="22" t="s">
        <v>21</v>
      </c>
    </row>
    <row r="53" spans="1:33" s="2" customFormat="1" ht="75.75" customHeight="1">
      <c r="A53" s="10">
        <v>1</v>
      </c>
      <c r="B53" s="11" t="s">
        <v>40</v>
      </c>
      <c r="C53" s="11" t="s">
        <v>24</v>
      </c>
      <c r="D53" s="11" t="s">
        <v>25</v>
      </c>
      <c r="E53" s="11" t="s">
        <v>26</v>
      </c>
      <c r="F53" s="11" t="s">
        <v>27</v>
      </c>
      <c r="G53" s="11" t="s">
        <v>55</v>
      </c>
      <c r="H53" s="11" t="s">
        <v>53</v>
      </c>
      <c r="I53" s="40" t="s">
        <v>68</v>
      </c>
      <c r="J53" s="11" t="s">
        <v>28</v>
      </c>
      <c r="K53" s="11" t="s">
        <v>29</v>
      </c>
      <c r="L53" s="11" t="s">
        <v>30</v>
      </c>
      <c r="M53" s="11" t="s">
        <v>31</v>
      </c>
      <c r="N53" s="12" t="s">
        <v>46</v>
      </c>
      <c r="O53" s="9" t="s">
        <v>56</v>
      </c>
      <c r="P53" s="13" t="s">
        <v>32</v>
      </c>
      <c r="Q53" s="11" t="s">
        <v>59</v>
      </c>
      <c r="R53" s="11" t="s">
        <v>44</v>
      </c>
      <c r="S53" s="14" t="s">
        <v>33</v>
      </c>
      <c r="T53" s="8" t="s">
        <v>60</v>
      </c>
      <c r="U53" s="15" t="s">
        <v>47</v>
      </c>
      <c r="V53" s="15" t="s">
        <v>48</v>
      </c>
      <c r="W53" s="4" t="s">
        <v>67</v>
      </c>
      <c r="X53" s="16">
        <v>45292</v>
      </c>
      <c r="Y53" s="17">
        <v>45657</v>
      </c>
      <c r="Z53" s="19">
        <v>384000</v>
      </c>
      <c r="AA53" s="19">
        <v>120000</v>
      </c>
      <c r="AB53" s="19">
        <v>296000</v>
      </c>
      <c r="AC53" s="19">
        <f>SUM(Z53:AB53)</f>
        <v>800000</v>
      </c>
      <c r="AD53" s="18">
        <v>55000</v>
      </c>
      <c r="AE53" s="18">
        <v>44000</v>
      </c>
      <c r="AF53" s="18">
        <v>1001000</v>
      </c>
      <c r="AG53" s="18">
        <v>1100000</v>
      </c>
    </row>
    <row r="54" spans="1:33" s="2" customFormat="1" ht="60.75" customHeight="1">
      <c r="A54" s="10">
        <v>2</v>
      </c>
      <c r="B54" s="11" t="s">
        <v>40</v>
      </c>
      <c r="C54" s="11" t="s">
        <v>24</v>
      </c>
      <c r="D54" s="11" t="s">
        <v>25</v>
      </c>
      <c r="E54" s="11" t="s">
        <v>26</v>
      </c>
      <c r="F54" s="11" t="s">
        <v>27</v>
      </c>
      <c r="G54" s="11" t="s">
        <v>55</v>
      </c>
      <c r="H54" s="11" t="s">
        <v>23</v>
      </c>
      <c r="I54" s="11" t="s">
        <v>37</v>
      </c>
      <c r="J54" s="11" t="s">
        <v>34</v>
      </c>
      <c r="K54" s="11" t="s">
        <v>35</v>
      </c>
      <c r="L54" s="11" t="s">
        <v>36</v>
      </c>
      <c r="M54" s="11" t="s">
        <v>37</v>
      </c>
      <c r="N54" s="12" t="s">
        <v>22</v>
      </c>
      <c r="O54" s="26" t="s">
        <v>56</v>
      </c>
      <c r="P54" s="13" t="s">
        <v>32</v>
      </c>
      <c r="Q54" s="11" t="s">
        <v>59</v>
      </c>
      <c r="R54" s="11" t="s">
        <v>45</v>
      </c>
      <c r="S54" s="14" t="s">
        <v>38</v>
      </c>
      <c r="T54" s="8">
        <v>60</v>
      </c>
      <c r="U54" s="15" t="s">
        <v>49</v>
      </c>
      <c r="V54" s="15" t="s">
        <v>39</v>
      </c>
      <c r="W54" s="4"/>
      <c r="X54" s="16">
        <v>45292</v>
      </c>
      <c r="Y54" s="17">
        <v>45657</v>
      </c>
      <c r="Z54" s="19">
        <v>70000</v>
      </c>
      <c r="AA54" s="19">
        <v>0</v>
      </c>
      <c r="AB54" s="19">
        <v>0</v>
      </c>
      <c r="AC54" s="19">
        <f>SUM(Z54:AB54)</f>
        <v>70000</v>
      </c>
      <c r="AD54" s="18" t="s">
        <v>61</v>
      </c>
      <c r="AE54" s="18" t="s">
        <v>61</v>
      </c>
      <c r="AF54" s="18" t="s">
        <v>61</v>
      </c>
      <c r="AG54" s="18" t="s">
        <v>61</v>
      </c>
    </row>
    <row r="55" spans="26:33" ht="26.25" customHeight="1">
      <c r="Z55" s="34" t="s">
        <v>41</v>
      </c>
      <c r="AA55" s="34"/>
      <c r="AB55" s="34"/>
      <c r="AC55" s="20">
        <f>SUM(AC53:AC54)</f>
        <v>870000</v>
      </c>
      <c r="AD55" s="30" t="s">
        <v>41</v>
      </c>
      <c r="AE55" s="31"/>
      <c r="AF55" s="32"/>
      <c r="AG55" s="21">
        <f>AG53</f>
        <v>1100000</v>
      </c>
    </row>
    <row r="56" spans="26:33" ht="49.5" customHeight="1">
      <c r="Z56" s="34" t="s">
        <v>63</v>
      </c>
      <c r="AA56" s="34"/>
      <c r="AB56" s="34"/>
      <c r="AC56" s="20">
        <v>1131000</v>
      </c>
      <c r="AD56" s="30" t="s">
        <v>62</v>
      </c>
      <c r="AE56" s="31"/>
      <c r="AF56" s="32"/>
      <c r="AG56" s="21">
        <v>1430000</v>
      </c>
    </row>
    <row r="57" spans="1:6" ht="22.5" customHeight="1">
      <c r="A57" s="5"/>
      <c r="B57" s="5"/>
      <c r="C57" s="5"/>
      <c r="D57" s="5"/>
      <c r="E57" s="5"/>
      <c r="F57" s="5"/>
    </row>
    <row r="58" ht="12">
      <c r="B58" s="6"/>
    </row>
    <row r="59" spans="22:32" ht="12">
      <c r="V59" s="27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2:32" ht="12"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22:32" ht="12"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22:32" ht="12"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22:32" ht="12"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22:32" ht="12"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2">
      <c r="A65" s="29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22:32" ht="12"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22:32" ht="12"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22:32" ht="12"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22:32" ht="12"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22:32" ht="12"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22:32" ht="12"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22:32" ht="12"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22:32" ht="12"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22:32" ht="12"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22:32" ht="12"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22:32" ht="12"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</sheetData>
  <sheetProtection/>
  <mergeCells count="22">
    <mergeCell ref="A50:AG50"/>
    <mergeCell ref="G51:G52"/>
    <mergeCell ref="T51:T52"/>
    <mergeCell ref="U51:U52"/>
    <mergeCell ref="V51:V52"/>
    <mergeCell ref="W51:W52"/>
    <mergeCell ref="Q51:Q52"/>
    <mergeCell ref="R51:R52"/>
    <mergeCell ref="I51:M51"/>
    <mergeCell ref="A51:A52"/>
    <mergeCell ref="S51:S52"/>
    <mergeCell ref="H51:H52"/>
    <mergeCell ref="O51:O52"/>
    <mergeCell ref="P51:P52"/>
    <mergeCell ref="B51:F51"/>
    <mergeCell ref="AD56:AF56"/>
    <mergeCell ref="AD55:AF55"/>
    <mergeCell ref="AD51:AG51"/>
    <mergeCell ref="Z56:AB56"/>
    <mergeCell ref="Z55:AB55"/>
    <mergeCell ref="X51:Y51"/>
    <mergeCell ref="Z51:AC51"/>
  </mergeCells>
  <conditionalFormatting sqref="W53:W54">
    <cfRule type="cellIs" priority="6" dxfId="0" operator="equal" stopIfTrue="1">
      <formula>"czy dostosowany układ?"</formula>
    </cfRule>
  </conditionalFormatting>
  <conditionalFormatting sqref="B53:N54 P53:Y54">
    <cfRule type="expression" priority="5" dxfId="0" stopIfTrue="1">
      <formula>Arkusz1!#REF!="nie"</formula>
    </cfRule>
  </conditionalFormatting>
  <dataValidations count="1">
    <dataValidation type="list" allowBlank="1" showInputMessage="1" showErrorMessage="1" sqref="GA53:GA54">
      <formula1>Arkusz1!#REF!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2023-10-06T06:48:56Z</dcterms:modified>
  <cp:category/>
  <cp:version/>
  <cp:contentType/>
  <cp:contentStatus/>
</cp:coreProperties>
</file>