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katar\SynologyDrive\Sanatorium MSWiA SOPOT\Zamówienia\22.11.03 - dostawa żywności\POWTÓRZONY ŻYWNOŚĆ\"/>
    </mc:Choice>
  </mc:AlternateContent>
  <xr:revisionPtr revIDLastSave="0" documentId="13_ncr:1_{031A2842-7FFD-4CEE-B6A7-42D08289717C}" xr6:coauthVersionLast="47" xr6:coauthVersionMax="47" xr10:uidLastSave="{00000000-0000-0000-0000-000000000000}"/>
  <bookViews>
    <workbookView xWindow="2280" yWindow="2280" windowWidth="14400" windowHeight="727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1" l="1"/>
  <c r="F23" i="1"/>
  <c r="I23" i="1" s="1"/>
  <c r="G53" i="1"/>
  <c r="F53" i="1"/>
  <c r="I53" i="1" s="1"/>
  <c r="G54" i="1"/>
  <c r="F54" i="1"/>
  <c r="G31" i="1" l="1"/>
  <c r="F31" i="1"/>
  <c r="I31" i="1" s="1"/>
  <c r="G27" i="1"/>
  <c r="F27" i="1"/>
  <c r="I27" i="1" s="1"/>
  <c r="G26" i="1"/>
  <c r="G51" i="1"/>
  <c r="G16" i="1"/>
  <c r="G38" i="1"/>
  <c r="G40" i="1"/>
  <c r="F26" i="1"/>
  <c r="I26" i="1" s="1"/>
  <c r="F51" i="1"/>
  <c r="I51" i="1" s="1"/>
  <c r="F16" i="1"/>
  <c r="I16" i="1" s="1"/>
  <c r="F38" i="1"/>
  <c r="I38" i="1" s="1"/>
  <c r="F40" i="1"/>
  <c r="I40" i="1" s="1"/>
  <c r="G43" i="1"/>
  <c r="G58" i="1"/>
  <c r="G57" i="1"/>
  <c r="G14" i="1"/>
  <c r="G44" i="1"/>
  <c r="G45" i="1"/>
  <c r="G52" i="1"/>
  <c r="G46" i="1"/>
  <c r="G41" i="1"/>
  <c r="G56" i="1"/>
  <c r="G19" i="1"/>
  <c r="G22" i="1"/>
  <c r="G15" i="1"/>
  <c r="G47" i="1"/>
  <c r="G17" i="1"/>
  <c r="G33" i="1"/>
  <c r="G21" i="1"/>
  <c r="G39" i="1"/>
  <c r="G32" i="1"/>
  <c r="G30" i="1"/>
  <c r="G42" i="1"/>
  <c r="G50" i="1"/>
  <c r="G34" i="1"/>
  <c r="G36" i="1"/>
  <c r="G20" i="1"/>
  <c r="G48" i="1"/>
  <c r="G25" i="1"/>
  <c r="G29" i="1"/>
  <c r="G35" i="1"/>
  <c r="F43" i="1"/>
  <c r="I43" i="1" s="1"/>
  <c r="F58" i="1"/>
  <c r="I58" i="1" s="1"/>
  <c r="F57" i="1"/>
  <c r="I57" i="1" s="1"/>
  <c r="F14" i="1"/>
  <c r="I14" i="1" s="1"/>
  <c r="F44" i="1"/>
  <c r="I44" i="1" s="1"/>
  <c r="F45" i="1"/>
  <c r="I45" i="1" s="1"/>
  <c r="F52" i="1"/>
  <c r="I52" i="1" s="1"/>
  <c r="F46" i="1"/>
  <c r="I46" i="1" s="1"/>
  <c r="F41" i="1"/>
  <c r="I41" i="1" s="1"/>
  <c r="F56" i="1"/>
  <c r="I56" i="1" s="1"/>
  <c r="F19" i="1"/>
  <c r="I19" i="1" s="1"/>
  <c r="F22" i="1"/>
  <c r="I22" i="1" s="1"/>
  <c r="F15" i="1"/>
  <c r="I15" i="1" s="1"/>
  <c r="F47" i="1"/>
  <c r="I47" i="1" s="1"/>
  <c r="F17" i="1"/>
  <c r="I17" i="1" s="1"/>
  <c r="F33" i="1"/>
  <c r="I33" i="1" s="1"/>
  <c r="F21" i="1"/>
  <c r="I21" i="1" s="1"/>
  <c r="F39" i="1"/>
  <c r="I39" i="1" s="1"/>
  <c r="F32" i="1"/>
  <c r="I32" i="1" s="1"/>
  <c r="F30" i="1"/>
  <c r="I30" i="1" s="1"/>
  <c r="F42" i="1"/>
  <c r="I42" i="1" s="1"/>
  <c r="F50" i="1"/>
  <c r="I50" i="1" s="1"/>
  <c r="F34" i="1"/>
  <c r="I34" i="1" s="1"/>
  <c r="F36" i="1"/>
  <c r="I36" i="1" s="1"/>
  <c r="F20" i="1"/>
  <c r="I20" i="1" s="1"/>
  <c r="F48" i="1"/>
  <c r="I48" i="1" s="1"/>
  <c r="F25" i="1"/>
  <c r="I25" i="1" s="1"/>
  <c r="F29" i="1"/>
  <c r="I29" i="1" s="1"/>
  <c r="F35" i="1"/>
  <c r="I35" i="1" s="1"/>
  <c r="G49" i="1"/>
  <c r="G28" i="1"/>
  <c r="F49" i="1"/>
  <c r="I49" i="1" s="1"/>
  <c r="F28" i="1"/>
  <c r="I28" i="1" s="1"/>
  <c r="G24" i="1"/>
  <c r="G13" i="1"/>
  <c r="G55" i="1"/>
  <c r="G37" i="1"/>
  <c r="F37" i="1"/>
  <c r="I37" i="1" s="1"/>
  <c r="F55" i="1"/>
  <c r="I55" i="1" s="1"/>
  <c r="I54" i="1"/>
  <c r="F13" i="1"/>
  <c r="I13" i="1" s="1"/>
  <c r="F24" i="1"/>
  <c r="I24" i="1" s="1"/>
  <c r="G18" i="1"/>
  <c r="F18" i="1"/>
  <c r="I18" i="1" s="1"/>
  <c r="G59" i="1" l="1"/>
  <c r="I59" i="1"/>
  <c r="I6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Maciej Orzeł</author>
  </authors>
  <commentList>
    <comment ref="B21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Maciej Orzeł:</t>
        </r>
        <r>
          <rPr>
            <sz val="9"/>
            <color indexed="81"/>
            <rFont val="Tahoma"/>
            <charset val="1"/>
          </rPr>
          <t xml:space="preserve">
Proszę podać przedział wagowy opakowania lub podać konkretną wartość
</t>
        </r>
      </text>
    </comment>
    <comment ref="G59" authorId="0" shapeId="0" xr:uid="{00000000-0006-0000-0000-000003000000}">
      <text>
        <r>
          <rPr>
            <b/>
            <sz val="9"/>
            <color indexed="81"/>
            <rFont val="Tahoma"/>
            <charset val="1"/>
          </rPr>
          <t>Maciej Orzeł:</t>
        </r>
        <r>
          <rPr>
            <sz val="9"/>
            <color indexed="81"/>
            <rFont val="Tahoma"/>
            <charset val="1"/>
          </rPr>
          <t xml:space="preserve">
w otrzymanym szacunku widnieje wartość 19827,70 zł</t>
        </r>
      </text>
    </comment>
  </commentList>
</comments>
</file>

<file path=xl/sharedStrings.xml><?xml version="1.0" encoding="utf-8"?>
<sst xmlns="http://schemas.openxmlformats.org/spreadsheetml/2006/main" count="109" uniqueCount="66">
  <si>
    <t>Nazwa artykułu</t>
  </si>
  <si>
    <t>RAZEM</t>
  </si>
  <si>
    <t>Ilość</t>
  </si>
  <si>
    <t>kg</t>
  </si>
  <si>
    <t>[stawka]</t>
  </si>
  <si>
    <t>Podatek VAT:</t>
  </si>
  <si>
    <t>[5 x 8] + 5 = 6</t>
  </si>
  <si>
    <t>[4 x 5] = 7</t>
  </si>
  <si>
    <t>[4 x 6] = 9</t>
  </si>
  <si>
    <t>litr</t>
  </si>
  <si>
    <t>Olej słonecznkowy</t>
  </si>
  <si>
    <t>Olej rzepakowy</t>
  </si>
  <si>
    <t>Margaryna mleczna typu palma</t>
  </si>
  <si>
    <t>Frytura</t>
  </si>
  <si>
    <t>Miód naturalny porcje</t>
  </si>
  <si>
    <t>Liść laurowy</t>
  </si>
  <si>
    <t>Pieprz nat. czarny op 1kg o jakości Kamis</t>
  </si>
  <si>
    <t>Pieprz ziołowy op 1kg o jakości Kamis</t>
  </si>
  <si>
    <t>Przyprawa jarzynka op 1kg typu wegeta</t>
  </si>
  <si>
    <t>Ziele angielskie op 1kg o jakości Kamis</t>
  </si>
  <si>
    <t>Cynamon</t>
  </si>
  <si>
    <t>Imbir</t>
  </si>
  <si>
    <t xml:space="preserve">Przyprawa curry </t>
  </si>
  <si>
    <t xml:space="preserve">Przyprawa do ziemniaków </t>
  </si>
  <si>
    <t>Kminek</t>
  </si>
  <si>
    <t>Tymianek</t>
  </si>
  <si>
    <t>Kwasek cytrynowy</t>
  </si>
  <si>
    <t>Ocet</t>
  </si>
  <si>
    <t>Bazylia</t>
  </si>
  <si>
    <t>Gałka muszkatołowa</t>
  </si>
  <si>
    <t>Oregano</t>
  </si>
  <si>
    <t>Estragon</t>
  </si>
  <si>
    <t>Goździki</t>
  </si>
  <si>
    <t>Kolendra</t>
  </si>
  <si>
    <t>Pietruszka suszona</t>
  </si>
  <si>
    <t>Koper suszony</t>
  </si>
  <si>
    <t>Miód naturalny (op. 0,5kg)</t>
  </si>
  <si>
    <t xml:space="preserve">Musztarda sarepska op. 0,50kg </t>
  </si>
  <si>
    <t>Musztarda sarepska op. 0,20kg</t>
  </si>
  <si>
    <t>Przyprawa typu maggi 1l o jakości Winiary</t>
  </si>
  <si>
    <t>Majeranek opak 1kg</t>
  </si>
  <si>
    <t>Majonez op 3kg o jakości Winiary-Dekoracyjny</t>
  </si>
  <si>
    <t>Majonez op 0.7kg o jakości Winiary -Dekorac.</t>
  </si>
  <si>
    <t>Majonez op 0,4kg o jakości Winiary -Dekorac</t>
  </si>
  <si>
    <t>Papryka sypka op 1 kg /łagodna/ o jakości Kamis</t>
  </si>
  <si>
    <t>Przyprawa do drobiu o jakości Kamis</t>
  </si>
  <si>
    <t>Żelatyna wieprzowa op. 1kg o jakości Winiary</t>
  </si>
  <si>
    <t>Żurek op. 1kg o jakości Winiary</t>
  </si>
  <si>
    <t>Rosół drobiowy op. 1 kg o jakosci Winiary</t>
  </si>
  <si>
    <t>szt.</t>
  </si>
  <si>
    <t>lp.</t>
  </si>
  <si>
    <t>j.m.</t>
  </si>
  <si>
    <t>Cena jednostkowa netto</t>
  </si>
  <si>
    <t>Cena jednostkowa brutto</t>
  </si>
  <si>
    <t>Wartość 
netto</t>
  </si>
  <si>
    <t>VAT
(%)</t>
  </si>
  <si>
    <t>Wartość 
brutto
(z VAT)</t>
  </si>
  <si>
    <t>sól saszetka3g</t>
  </si>
  <si>
    <t>Sól</t>
  </si>
  <si>
    <t>Ketchup łagodny op. Ok0,50 kg - 1kg o jakości Pudliszki</t>
  </si>
  <si>
    <t>Ketchup łagodny op. ok 0,20kg-0,50 kg o jakości Pudliszki</t>
  </si>
  <si>
    <t>Pieprz naturalny czarny  2g</t>
  </si>
  <si>
    <t>Koncentrat buraczany -0,30l-1l</t>
  </si>
  <si>
    <t>Przyprawa gyros</t>
  </si>
  <si>
    <t>Opis przedmiotu zamówienia FORMULARZ CENOWY na Część nr 4 pn.:„Dostawa przypraw do SP ZOZ Sanatorium Uzdrowiskowego MSWiA w Sopocie"</t>
  </si>
  <si>
    <t>Załącznik nr 4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</si>
</sst>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zł&quot;"/>
    <numFmt numFmtId="165" formatCode="[$-415]General"/>
    <numFmt numFmtId="166" formatCode="#,##0.00&quot; &quot;[$zł-415];[Red]&quot;-&quot;#,##0.00&quot; &quot;[$zł-415]"/>
    <numFmt numFmtId="167" formatCode="#,##0.00\ &quot;zł&quot;"/>
  </numFmts>
  <fonts count="14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4" fillId="0" borderId="0"/>
  </cellStyleXfs>
  <cellXfs count="67">
    <xf numFmtId="0" fontId="0" fillId="0" borderId="0" xfId="0"/>
    <xf numFmtId="0" fontId="4" fillId="0" borderId="0" xfId="0" applyFont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/>
    <xf numFmtId="0" fontId="7" fillId="2" borderId="4" xfId="0" applyFont="1" applyFill="1" applyBorder="1" applyAlignment="1">
      <alignment horizontal="center" vertical="top" wrapText="1"/>
    </xf>
    <xf numFmtId="167" fontId="8" fillId="0" borderId="0" xfId="0" applyNumberFormat="1" applyFont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0" borderId="1" xfId="0" applyBorder="1"/>
    <xf numFmtId="9" fontId="6" fillId="2" borderId="2" xfId="0" applyNumberFormat="1" applyFont="1" applyFill="1" applyBorder="1" applyAlignment="1">
      <alignment horizontal="center" vertical="center" wrapText="1"/>
    </xf>
    <xf numFmtId="164" fontId="6" fillId="3" borderId="2" xfId="0" applyNumberFormat="1" applyFont="1" applyFill="1" applyBorder="1" applyAlignment="1">
      <alignment horizontal="right" vertical="center" wrapText="1"/>
    </xf>
    <xf numFmtId="167" fontId="6" fillId="3" borderId="2" xfId="0" applyNumberFormat="1" applyFont="1" applyFill="1" applyBorder="1" applyAlignment="1">
      <alignment horizontal="right" vertical="center" wrapText="1"/>
    </xf>
    <xf numFmtId="167" fontId="6" fillId="3" borderId="6" xfId="0" applyNumberFormat="1" applyFont="1" applyFill="1" applyBorder="1" applyAlignment="1">
      <alignment horizontal="right" vertical="center" wrapText="1"/>
    </xf>
    <xf numFmtId="164" fontId="8" fillId="4" borderId="7" xfId="0" applyNumberFormat="1" applyFont="1" applyFill="1" applyBorder="1" applyAlignment="1">
      <alignment horizontal="right" vertical="center" wrapText="1"/>
    </xf>
    <xf numFmtId="164" fontId="8" fillId="3" borderId="8" xfId="0" applyNumberFormat="1" applyFont="1" applyFill="1" applyBorder="1" applyAlignment="1">
      <alignment horizontal="right" vertical="center" wrapText="1"/>
    </xf>
    <xf numFmtId="0" fontId="5" fillId="0" borderId="9" xfId="0" applyFont="1" applyBorder="1" applyAlignment="1">
      <alignment horizontal="center" vertical="center"/>
    </xf>
    <xf numFmtId="164" fontId="6" fillId="3" borderId="9" xfId="0" applyNumberFormat="1" applyFont="1" applyFill="1" applyBorder="1" applyAlignment="1">
      <alignment horizontal="right" vertical="center" wrapText="1"/>
    </xf>
    <xf numFmtId="167" fontId="6" fillId="3" borderId="9" xfId="0" applyNumberFormat="1" applyFont="1" applyFill="1" applyBorder="1" applyAlignment="1">
      <alignment horizontal="right" vertical="center" wrapText="1"/>
    </xf>
    <xf numFmtId="9" fontId="6" fillId="2" borderId="10" xfId="0" applyNumberFormat="1" applyFont="1" applyFill="1" applyBorder="1" applyAlignment="1">
      <alignment horizontal="center" vertical="center" wrapText="1"/>
    </xf>
    <xf numFmtId="167" fontId="6" fillId="3" borderId="11" xfId="0" applyNumberFormat="1" applyFont="1" applyFill="1" applyBorder="1" applyAlignment="1">
      <alignment horizontal="right" vertical="center" wrapText="1"/>
    </xf>
    <xf numFmtId="167" fontId="6" fillId="3" borderId="12" xfId="0" applyNumberFormat="1" applyFont="1" applyFill="1" applyBorder="1" applyAlignment="1">
      <alignment horizontal="right" vertical="center" wrapText="1"/>
    </xf>
    <xf numFmtId="0" fontId="10" fillId="2" borderId="13" xfId="0" applyFont="1" applyFill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center" vertical="center"/>
    </xf>
    <xf numFmtId="166" fontId="9" fillId="2" borderId="14" xfId="1" applyNumberFormat="1" applyFont="1" applyFill="1" applyBorder="1" applyAlignment="1">
      <alignment horizontal="right" vertical="center" wrapText="1"/>
    </xf>
    <xf numFmtId="164" fontId="6" fillId="3" borderId="14" xfId="0" applyNumberFormat="1" applyFont="1" applyFill="1" applyBorder="1" applyAlignment="1">
      <alignment horizontal="right" vertical="center" wrapText="1"/>
    </xf>
    <xf numFmtId="9" fontId="6" fillId="2" borderId="14" xfId="0" applyNumberFormat="1" applyFont="1" applyFill="1" applyBorder="1" applyAlignment="1">
      <alignment horizontal="center" vertical="center" wrapText="1"/>
    </xf>
    <xf numFmtId="167" fontId="6" fillId="3" borderId="15" xfId="0" applyNumberFormat="1" applyFont="1" applyFill="1" applyBorder="1" applyAlignment="1">
      <alignment horizontal="righ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6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center" vertical="center"/>
    </xf>
    <xf numFmtId="164" fontId="6" fillId="3" borderId="17" xfId="0" applyNumberFormat="1" applyFont="1" applyFill="1" applyBorder="1" applyAlignment="1">
      <alignment horizontal="right" vertical="center" wrapText="1"/>
    </xf>
    <xf numFmtId="167" fontId="6" fillId="3" borderId="18" xfId="0" applyNumberFormat="1" applyFont="1" applyFill="1" applyBorder="1" applyAlignment="1">
      <alignment horizontal="right" vertical="center" wrapText="1"/>
    </xf>
    <xf numFmtId="9" fontId="6" fillId="2" borderId="17" xfId="0" applyNumberFormat="1" applyFont="1" applyFill="1" applyBorder="1" applyAlignment="1">
      <alignment horizontal="center" vertical="center" wrapText="1"/>
    </xf>
    <xf numFmtId="167" fontId="6" fillId="3" borderId="19" xfId="0" applyNumberFormat="1" applyFont="1" applyFill="1" applyBorder="1" applyAlignment="1">
      <alignment horizontal="right" vertical="center" wrapText="1"/>
    </xf>
    <xf numFmtId="0" fontId="6" fillId="0" borderId="20" xfId="0" applyFont="1" applyBorder="1" applyAlignment="1">
      <alignment horizontal="center" vertical="center" wrapText="1"/>
    </xf>
    <xf numFmtId="164" fontId="8" fillId="5" borderId="21" xfId="0" applyNumberFormat="1" applyFont="1" applyFill="1" applyBorder="1" applyAlignment="1">
      <alignment horizontal="righ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right" vertical="center"/>
    </xf>
    <xf numFmtId="0" fontId="5" fillId="0" borderId="18" xfId="0" applyFont="1" applyBorder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3" fontId="5" fillId="0" borderId="2" xfId="0" applyNumberFormat="1" applyFont="1" applyBorder="1" applyAlignment="1">
      <alignment horizontal="right" vertical="center"/>
    </xf>
    <xf numFmtId="0" fontId="5" fillId="0" borderId="35" xfId="0" applyFont="1" applyBorder="1" applyAlignment="1">
      <alignment horizontal="left" vertical="center" wrapText="1"/>
    </xf>
    <xf numFmtId="0" fontId="0" fillId="3" borderId="2" xfId="0" applyFill="1" applyBorder="1"/>
    <xf numFmtId="0" fontId="13" fillId="3" borderId="2" xfId="0" applyFont="1" applyFill="1" applyBorder="1" applyAlignment="1">
      <alignment wrapText="1"/>
    </xf>
    <xf numFmtId="0" fontId="8" fillId="0" borderId="3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top" wrapText="1"/>
    </xf>
    <xf numFmtId="0" fontId="8" fillId="0" borderId="32" xfId="0" applyFont="1" applyBorder="1" applyAlignment="1">
      <alignment horizontal="center" vertical="top" wrapText="1"/>
    </xf>
    <xf numFmtId="0" fontId="8" fillId="0" borderId="22" xfId="0" applyFont="1" applyBorder="1" applyAlignment="1">
      <alignment horizontal="center" vertical="top" wrapText="1"/>
    </xf>
    <xf numFmtId="0" fontId="8" fillId="0" borderId="23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right" vertical="center"/>
    </xf>
    <xf numFmtId="0" fontId="12" fillId="0" borderId="2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top" wrapText="1"/>
    </xf>
    <xf numFmtId="0" fontId="8" fillId="0" borderId="30" xfId="0" applyFont="1" applyBorder="1" applyAlignment="1">
      <alignment horizontal="center" vertical="top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5"/>
  <sheetViews>
    <sheetView tabSelected="1" zoomScaleNormal="100" workbookViewId="0">
      <selection activeCell="G1" sqref="G1:I1"/>
    </sheetView>
  </sheetViews>
  <sheetFormatPr defaultColWidth="8.81640625" defaultRowHeight="12.5" x14ac:dyDescent="0.25"/>
  <cols>
    <col min="1" max="1" width="4.453125" customWidth="1"/>
    <col min="2" max="2" width="46.54296875" customWidth="1"/>
    <col min="3" max="3" width="6.1796875" customWidth="1"/>
    <col min="4" max="4" width="7.26953125" customWidth="1"/>
    <col min="5" max="7" width="14.26953125" customWidth="1"/>
    <col min="8" max="8" width="7.1796875" customWidth="1"/>
    <col min="9" max="9" width="14.26953125" customWidth="1"/>
  </cols>
  <sheetData>
    <row r="1" spans="1:9" ht="13.5" thickBot="1" x14ac:dyDescent="0.35">
      <c r="A1" s="5"/>
      <c r="B1" s="5"/>
      <c r="C1" s="5"/>
      <c r="D1" s="5"/>
      <c r="E1" s="5"/>
      <c r="F1" s="5"/>
      <c r="G1" s="55" t="s">
        <v>65</v>
      </c>
      <c r="H1" s="55"/>
      <c r="I1" s="55"/>
    </row>
    <row r="2" spans="1:9" ht="12.75" customHeight="1" x14ac:dyDescent="0.25">
      <c r="A2" s="56" t="s">
        <v>64</v>
      </c>
      <c r="B2" s="57"/>
      <c r="C2" s="57"/>
      <c r="D2" s="57"/>
      <c r="E2" s="57"/>
      <c r="F2" s="57"/>
      <c r="G2" s="57"/>
      <c r="H2" s="57"/>
      <c r="I2" s="58"/>
    </row>
    <row r="3" spans="1:9" ht="12.75" customHeight="1" x14ac:dyDescent="0.25">
      <c r="A3" s="59"/>
      <c r="B3" s="60"/>
      <c r="C3" s="60"/>
      <c r="D3" s="60"/>
      <c r="E3" s="60"/>
      <c r="F3" s="60"/>
      <c r="G3" s="60"/>
      <c r="H3" s="60"/>
      <c r="I3" s="61"/>
    </row>
    <row r="4" spans="1:9" ht="12.75" customHeight="1" x14ac:dyDescent="0.25">
      <c r="A4" s="59"/>
      <c r="B4" s="60"/>
      <c r="C4" s="60"/>
      <c r="D4" s="60"/>
      <c r="E4" s="60"/>
      <c r="F4" s="60"/>
      <c r="G4" s="60"/>
      <c r="H4" s="60"/>
      <c r="I4" s="61"/>
    </row>
    <row r="5" spans="1:9" ht="12.75" customHeight="1" x14ac:dyDescent="0.25">
      <c r="A5" s="59"/>
      <c r="B5" s="60"/>
      <c r="C5" s="60"/>
      <c r="D5" s="60"/>
      <c r="E5" s="60"/>
      <c r="F5" s="60"/>
      <c r="G5" s="60"/>
      <c r="H5" s="60"/>
      <c r="I5" s="61"/>
    </row>
    <row r="6" spans="1:9" ht="12.75" customHeight="1" thickBot="1" x14ac:dyDescent="0.3">
      <c r="A6" s="62"/>
      <c r="B6" s="63"/>
      <c r="C6" s="63"/>
      <c r="D6" s="63"/>
      <c r="E6" s="63"/>
      <c r="F6" s="63"/>
      <c r="G6" s="63"/>
      <c r="H6" s="63"/>
      <c r="I6" s="64"/>
    </row>
    <row r="7" spans="1:9" ht="13.5" customHeight="1" thickBot="1" x14ac:dyDescent="0.3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</row>
    <row r="8" spans="1:9" ht="13.5" customHeight="1" x14ac:dyDescent="0.25">
      <c r="A8" s="65" t="s">
        <v>50</v>
      </c>
      <c r="B8" s="51" t="s">
        <v>0</v>
      </c>
      <c r="C8" s="51" t="s">
        <v>51</v>
      </c>
      <c r="D8" s="51" t="s">
        <v>2</v>
      </c>
      <c r="E8" s="51" t="s">
        <v>52</v>
      </c>
      <c r="F8" s="51" t="s">
        <v>53</v>
      </c>
      <c r="G8" s="51" t="s">
        <v>54</v>
      </c>
      <c r="H8" s="51" t="s">
        <v>55</v>
      </c>
      <c r="I8" s="53" t="s">
        <v>56</v>
      </c>
    </row>
    <row r="9" spans="1:9" ht="13.5" customHeight="1" x14ac:dyDescent="0.25">
      <c r="A9" s="66"/>
      <c r="B9" s="52"/>
      <c r="C9" s="52"/>
      <c r="D9" s="52"/>
      <c r="E9" s="52"/>
      <c r="F9" s="52"/>
      <c r="G9" s="52"/>
      <c r="H9" s="52"/>
      <c r="I9" s="54"/>
    </row>
    <row r="10" spans="1:9" ht="13.5" customHeight="1" x14ac:dyDescent="0.25">
      <c r="A10" s="66"/>
      <c r="B10" s="52"/>
      <c r="C10" s="52"/>
      <c r="D10" s="52"/>
      <c r="E10" s="52"/>
      <c r="F10" s="52"/>
      <c r="G10" s="52"/>
      <c r="H10" s="52"/>
      <c r="I10" s="54"/>
    </row>
    <row r="11" spans="1:9" ht="13.5" customHeight="1" x14ac:dyDescent="0.25">
      <c r="A11" s="66"/>
      <c r="B11" s="52"/>
      <c r="C11" s="52"/>
      <c r="D11" s="52"/>
      <c r="E11" s="52"/>
      <c r="F11" s="52"/>
      <c r="G11" s="52"/>
      <c r="H11" s="52"/>
      <c r="I11" s="54"/>
    </row>
    <row r="12" spans="1:9" ht="13.5" customHeight="1" thickBot="1" x14ac:dyDescent="0.3">
      <c r="A12" s="23"/>
      <c r="B12" s="23"/>
      <c r="C12" s="23"/>
      <c r="D12" s="23"/>
      <c r="E12" s="23"/>
      <c r="F12" s="22" t="s">
        <v>6</v>
      </c>
      <c r="G12" s="22" t="s">
        <v>7</v>
      </c>
      <c r="H12" s="22" t="s">
        <v>4</v>
      </c>
      <c r="I12" s="22" t="s">
        <v>8</v>
      </c>
    </row>
    <row r="13" spans="1:9" ht="13.5" thickBot="1" x14ac:dyDescent="0.3">
      <c r="A13" s="38">
        <v>1</v>
      </c>
      <c r="B13" s="24" t="s">
        <v>28</v>
      </c>
      <c r="C13" s="25" t="s">
        <v>3</v>
      </c>
      <c r="D13" s="41">
        <v>1.5</v>
      </c>
      <c r="E13" s="26">
        <v>0</v>
      </c>
      <c r="F13" s="27">
        <f t="shared" ref="F13:F58" si="0">E13*H13+E13</f>
        <v>0</v>
      </c>
      <c r="G13" s="21">
        <f t="shared" ref="G13:G58" si="1">D13*E13</f>
        <v>0</v>
      </c>
      <c r="H13" s="28">
        <v>0.05</v>
      </c>
      <c r="I13" s="29">
        <f t="shared" ref="I13:I58" si="2">D13*F13</f>
        <v>0</v>
      </c>
    </row>
    <row r="14" spans="1:9" ht="13.5" thickBot="1" x14ac:dyDescent="0.3">
      <c r="A14" s="31">
        <v>2</v>
      </c>
      <c r="B14" s="32" t="s">
        <v>20</v>
      </c>
      <c r="C14" s="33" t="s">
        <v>3</v>
      </c>
      <c r="D14" s="42">
        <v>3.5</v>
      </c>
      <c r="E14" s="26">
        <v>0</v>
      </c>
      <c r="F14" s="34">
        <f t="shared" si="0"/>
        <v>0</v>
      </c>
      <c r="G14" s="35">
        <f t="shared" si="1"/>
        <v>0</v>
      </c>
      <c r="H14" s="36">
        <v>0.08</v>
      </c>
      <c r="I14" s="37">
        <f t="shared" si="2"/>
        <v>0</v>
      </c>
    </row>
    <row r="15" spans="1:9" ht="13.5" thickBot="1" x14ac:dyDescent="0.3">
      <c r="A15" s="4">
        <v>3</v>
      </c>
      <c r="B15" s="40" t="s">
        <v>31</v>
      </c>
      <c r="C15" s="16" t="s">
        <v>3</v>
      </c>
      <c r="D15" s="43">
        <v>1</v>
      </c>
      <c r="E15" s="26">
        <v>0</v>
      </c>
      <c r="F15" s="17">
        <f t="shared" si="0"/>
        <v>0</v>
      </c>
      <c r="G15" s="18">
        <f t="shared" si="1"/>
        <v>0</v>
      </c>
      <c r="H15" s="19">
        <v>0.05</v>
      </c>
      <c r="I15" s="20">
        <f t="shared" si="2"/>
        <v>0</v>
      </c>
    </row>
    <row r="16" spans="1:9" ht="13.5" thickBot="1" x14ac:dyDescent="0.3">
      <c r="A16" s="31">
        <v>4</v>
      </c>
      <c r="B16" s="30" t="s">
        <v>13</v>
      </c>
      <c r="C16" s="3" t="s">
        <v>3</v>
      </c>
      <c r="D16" s="45">
        <v>50</v>
      </c>
      <c r="E16" s="26">
        <v>0</v>
      </c>
      <c r="F16" s="11">
        <f t="shared" si="0"/>
        <v>0</v>
      </c>
      <c r="G16" s="12">
        <f t="shared" si="1"/>
        <v>0</v>
      </c>
      <c r="H16" s="10">
        <v>0.05</v>
      </c>
      <c r="I16" s="13">
        <f t="shared" si="2"/>
        <v>0</v>
      </c>
    </row>
    <row r="17" spans="1:9" ht="13.5" thickBot="1" x14ac:dyDescent="0.3">
      <c r="A17" s="4">
        <v>5</v>
      </c>
      <c r="B17" s="30" t="s">
        <v>29</v>
      </c>
      <c r="C17" s="3" t="s">
        <v>3</v>
      </c>
      <c r="D17" s="45">
        <v>1.5</v>
      </c>
      <c r="E17" s="26">
        <v>0</v>
      </c>
      <c r="F17" s="11">
        <f t="shared" si="0"/>
        <v>0</v>
      </c>
      <c r="G17" s="12">
        <f t="shared" si="1"/>
        <v>0</v>
      </c>
      <c r="H17" s="10">
        <v>0.08</v>
      </c>
      <c r="I17" s="13">
        <f t="shared" si="2"/>
        <v>0</v>
      </c>
    </row>
    <row r="18" spans="1:9" ht="13.5" thickBot="1" x14ac:dyDescent="0.3">
      <c r="A18" s="31">
        <v>6</v>
      </c>
      <c r="B18" s="2" t="s">
        <v>32</v>
      </c>
      <c r="C18" s="3" t="s">
        <v>3</v>
      </c>
      <c r="D18" s="45">
        <v>1.5</v>
      </c>
      <c r="E18" s="26">
        <v>0</v>
      </c>
      <c r="F18" s="11">
        <f t="shared" si="0"/>
        <v>0</v>
      </c>
      <c r="G18" s="12">
        <f t="shared" si="1"/>
        <v>0</v>
      </c>
      <c r="H18" s="10">
        <v>0.08</v>
      </c>
      <c r="I18" s="13">
        <f t="shared" si="2"/>
        <v>0</v>
      </c>
    </row>
    <row r="19" spans="1:9" ht="13.5" thickBot="1" x14ac:dyDescent="0.3">
      <c r="A19" s="4">
        <v>7</v>
      </c>
      <c r="B19" s="2" t="s">
        <v>21</v>
      </c>
      <c r="C19" s="3" t="s">
        <v>3</v>
      </c>
      <c r="D19" s="45">
        <v>2.5</v>
      </c>
      <c r="E19" s="26">
        <v>0</v>
      </c>
      <c r="F19" s="11">
        <f t="shared" si="0"/>
        <v>0</v>
      </c>
      <c r="G19" s="12">
        <f t="shared" si="1"/>
        <v>0</v>
      </c>
      <c r="H19" s="10">
        <v>0.08</v>
      </c>
      <c r="I19" s="13">
        <f t="shared" si="2"/>
        <v>0</v>
      </c>
    </row>
    <row r="20" spans="1:9" ht="13.5" thickBot="1" x14ac:dyDescent="0.3">
      <c r="A20" s="31">
        <v>8</v>
      </c>
      <c r="B20" s="30" t="s">
        <v>60</v>
      </c>
      <c r="C20" s="3" t="s">
        <v>3</v>
      </c>
      <c r="D20" s="45">
        <v>20</v>
      </c>
      <c r="E20" s="26">
        <v>0</v>
      </c>
      <c r="F20" s="11">
        <f t="shared" si="0"/>
        <v>0</v>
      </c>
      <c r="G20" s="12">
        <f t="shared" si="1"/>
        <v>0</v>
      </c>
      <c r="H20" s="10">
        <v>0.08</v>
      </c>
      <c r="I20" s="13">
        <f t="shared" si="2"/>
        <v>0</v>
      </c>
    </row>
    <row r="21" spans="1:9" ht="13.5" thickBot="1" x14ac:dyDescent="0.3">
      <c r="A21" s="4">
        <v>9</v>
      </c>
      <c r="B21" s="30" t="s">
        <v>59</v>
      </c>
      <c r="C21" s="3" t="s">
        <v>3</v>
      </c>
      <c r="D21" s="45">
        <v>200</v>
      </c>
      <c r="E21" s="26">
        <v>0</v>
      </c>
      <c r="F21" s="11">
        <f t="shared" si="0"/>
        <v>0</v>
      </c>
      <c r="G21" s="12">
        <f t="shared" si="1"/>
        <v>0</v>
      </c>
      <c r="H21" s="10">
        <v>0.08</v>
      </c>
      <c r="I21" s="13">
        <f t="shared" si="2"/>
        <v>0</v>
      </c>
    </row>
    <row r="22" spans="1:9" ht="13.5" thickBot="1" x14ac:dyDescent="0.3">
      <c r="A22" s="31">
        <v>10</v>
      </c>
      <c r="B22" s="2" t="s">
        <v>62</v>
      </c>
      <c r="C22" s="3" t="s">
        <v>9</v>
      </c>
      <c r="D22" s="45">
        <v>25</v>
      </c>
      <c r="E22" s="26">
        <v>0</v>
      </c>
      <c r="F22" s="11">
        <f t="shared" si="0"/>
        <v>0</v>
      </c>
      <c r="G22" s="12">
        <f t="shared" si="1"/>
        <v>0</v>
      </c>
      <c r="H22" s="10">
        <v>0.05</v>
      </c>
      <c r="I22" s="13">
        <f t="shared" si="2"/>
        <v>0</v>
      </c>
    </row>
    <row r="23" spans="1:9" ht="13.5" thickBot="1" x14ac:dyDescent="0.3">
      <c r="A23" s="4">
        <v>11</v>
      </c>
      <c r="B23" s="2" t="s">
        <v>24</v>
      </c>
      <c r="C23" s="3" t="s">
        <v>3</v>
      </c>
      <c r="D23" s="45">
        <v>2</v>
      </c>
      <c r="E23" s="26">
        <v>0</v>
      </c>
      <c r="F23" s="11">
        <f t="shared" ref="F23" si="3">E23*H23+E23</f>
        <v>0</v>
      </c>
      <c r="G23" s="12">
        <f t="shared" ref="G23" si="4">D23*E23</f>
        <v>0</v>
      </c>
      <c r="H23" s="10">
        <v>0.05</v>
      </c>
      <c r="I23" s="13">
        <f t="shared" ref="I23" si="5">D23*F23</f>
        <v>0</v>
      </c>
    </row>
    <row r="24" spans="1:9" ht="13.5" thickBot="1" x14ac:dyDescent="0.3">
      <c r="A24" s="31">
        <v>12</v>
      </c>
      <c r="B24" s="2" t="s">
        <v>33</v>
      </c>
      <c r="C24" s="3" t="s">
        <v>3</v>
      </c>
      <c r="D24" s="44">
        <v>1</v>
      </c>
      <c r="E24" s="26">
        <v>0</v>
      </c>
      <c r="F24" s="11">
        <f t="shared" si="0"/>
        <v>0</v>
      </c>
      <c r="G24" s="12">
        <f t="shared" si="1"/>
        <v>0</v>
      </c>
      <c r="H24" s="10">
        <v>0.08</v>
      </c>
      <c r="I24" s="13">
        <f t="shared" si="2"/>
        <v>0</v>
      </c>
    </row>
    <row r="25" spans="1:9" ht="13.5" thickBot="1" x14ac:dyDescent="0.3">
      <c r="A25" s="4">
        <v>13</v>
      </c>
      <c r="B25" s="30" t="s">
        <v>35</v>
      </c>
      <c r="C25" s="3" t="s">
        <v>3</v>
      </c>
      <c r="D25" s="44">
        <v>5</v>
      </c>
      <c r="E25" s="26">
        <v>0</v>
      </c>
      <c r="F25" s="11">
        <f t="shared" si="0"/>
        <v>0</v>
      </c>
      <c r="G25" s="12">
        <f t="shared" si="1"/>
        <v>0</v>
      </c>
      <c r="H25" s="10">
        <v>0.05</v>
      </c>
      <c r="I25" s="13">
        <f t="shared" si="2"/>
        <v>0</v>
      </c>
    </row>
    <row r="26" spans="1:9" ht="13.5" thickBot="1" x14ac:dyDescent="0.3">
      <c r="A26" s="31">
        <v>14</v>
      </c>
      <c r="B26" s="30" t="s">
        <v>26</v>
      </c>
      <c r="C26" s="3" t="s">
        <v>3</v>
      </c>
      <c r="D26" s="45">
        <v>70</v>
      </c>
      <c r="E26" s="26">
        <v>0</v>
      </c>
      <c r="F26" s="11">
        <f t="shared" si="0"/>
        <v>0</v>
      </c>
      <c r="G26" s="12">
        <f t="shared" si="1"/>
        <v>0</v>
      </c>
      <c r="H26" s="10">
        <v>0.23</v>
      </c>
      <c r="I26" s="13">
        <f t="shared" si="2"/>
        <v>0</v>
      </c>
    </row>
    <row r="27" spans="1:9" ht="13.5" thickBot="1" x14ac:dyDescent="0.3">
      <c r="A27" s="4">
        <v>15</v>
      </c>
      <c r="B27" s="2" t="s">
        <v>15</v>
      </c>
      <c r="C27" s="3" t="s">
        <v>3</v>
      </c>
      <c r="D27" s="45">
        <v>5</v>
      </c>
      <c r="E27" s="26">
        <v>0</v>
      </c>
      <c r="F27" s="11">
        <f t="shared" si="0"/>
        <v>0</v>
      </c>
      <c r="G27" s="12">
        <f t="shared" si="1"/>
        <v>0</v>
      </c>
      <c r="H27" s="10">
        <v>0.08</v>
      </c>
      <c r="I27" s="13">
        <f t="shared" si="2"/>
        <v>0</v>
      </c>
    </row>
    <row r="28" spans="1:9" ht="13.5" thickBot="1" x14ac:dyDescent="0.3">
      <c r="A28" s="31">
        <v>16</v>
      </c>
      <c r="B28" s="2" t="s">
        <v>40</v>
      </c>
      <c r="C28" s="3" t="s">
        <v>3</v>
      </c>
      <c r="D28" s="45">
        <v>18</v>
      </c>
      <c r="E28" s="26">
        <v>0</v>
      </c>
      <c r="F28" s="11">
        <f t="shared" si="0"/>
        <v>0</v>
      </c>
      <c r="G28" s="12">
        <f t="shared" si="1"/>
        <v>0</v>
      </c>
      <c r="H28" s="10">
        <v>0.05</v>
      </c>
      <c r="I28" s="13">
        <f t="shared" si="2"/>
        <v>0</v>
      </c>
    </row>
    <row r="29" spans="1:9" ht="13.5" thickBot="1" x14ac:dyDescent="0.3">
      <c r="A29" s="4">
        <v>17</v>
      </c>
      <c r="B29" s="30" t="s">
        <v>43</v>
      </c>
      <c r="C29" s="3" t="s">
        <v>3</v>
      </c>
      <c r="D29" s="45">
        <v>80</v>
      </c>
      <c r="E29" s="26">
        <v>0</v>
      </c>
      <c r="F29" s="11">
        <f t="shared" si="0"/>
        <v>0</v>
      </c>
      <c r="G29" s="12">
        <f t="shared" si="1"/>
        <v>0</v>
      </c>
      <c r="H29" s="10">
        <v>0.08</v>
      </c>
      <c r="I29" s="13">
        <f t="shared" si="2"/>
        <v>0</v>
      </c>
    </row>
    <row r="30" spans="1:9" ht="13.5" thickBot="1" x14ac:dyDescent="0.3">
      <c r="A30" s="31">
        <v>18</v>
      </c>
      <c r="B30" s="2" t="s">
        <v>42</v>
      </c>
      <c r="C30" s="3" t="s">
        <v>3</v>
      </c>
      <c r="D30" s="45">
        <v>140</v>
      </c>
      <c r="E30" s="26">
        <v>0</v>
      </c>
      <c r="F30" s="11">
        <f t="shared" si="0"/>
        <v>0</v>
      </c>
      <c r="G30" s="12">
        <f t="shared" si="1"/>
        <v>0</v>
      </c>
      <c r="H30" s="10">
        <v>0.08</v>
      </c>
      <c r="I30" s="13">
        <f t="shared" si="2"/>
        <v>0</v>
      </c>
    </row>
    <row r="31" spans="1:9" ht="13.5" thickBot="1" x14ac:dyDescent="0.3">
      <c r="A31" s="4">
        <v>19</v>
      </c>
      <c r="B31" s="2" t="s">
        <v>41</v>
      </c>
      <c r="C31" s="3" t="s">
        <v>3</v>
      </c>
      <c r="D31" s="45">
        <v>350</v>
      </c>
      <c r="E31" s="26">
        <v>0</v>
      </c>
      <c r="F31" s="11">
        <f t="shared" si="0"/>
        <v>0</v>
      </c>
      <c r="G31" s="12">
        <f t="shared" si="1"/>
        <v>0</v>
      </c>
      <c r="H31" s="10">
        <v>0.08</v>
      </c>
      <c r="I31" s="13">
        <f t="shared" si="2"/>
        <v>0</v>
      </c>
    </row>
    <row r="32" spans="1:9" ht="13.5" thickBot="1" x14ac:dyDescent="0.3">
      <c r="A32" s="31">
        <v>20</v>
      </c>
      <c r="B32" s="2" t="s">
        <v>12</v>
      </c>
      <c r="C32" s="3" t="s">
        <v>3</v>
      </c>
      <c r="D32" s="45">
        <v>900</v>
      </c>
      <c r="E32" s="26">
        <v>0</v>
      </c>
      <c r="F32" s="11">
        <f t="shared" si="0"/>
        <v>0</v>
      </c>
      <c r="G32" s="12">
        <f t="shared" si="1"/>
        <v>0</v>
      </c>
      <c r="H32" s="10">
        <v>0.05</v>
      </c>
      <c r="I32" s="13">
        <f t="shared" si="2"/>
        <v>0</v>
      </c>
    </row>
    <row r="33" spans="1:9" ht="13.5" thickBot="1" x14ac:dyDescent="0.3">
      <c r="A33" s="4">
        <v>21</v>
      </c>
      <c r="B33" s="2" t="s">
        <v>36</v>
      </c>
      <c r="C33" s="3" t="s">
        <v>3</v>
      </c>
      <c r="D33" s="45">
        <v>10</v>
      </c>
      <c r="E33" s="26">
        <v>0</v>
      </c>
      <c r="F33" s="11">
        <f t="shared" si="0"/>
        <v>0</v>
      </c>
      <c r="G33" s="12">
        <f t="shared" si="1"/>
        <v>0</v>
      </c>
      <c r="H33" s="10">
        <v>0.05</v>
      </c>
      <c r="I33" s="13">
        <f t="shared" si="2"/>
        <v>0</v>
      </c>
    </row>
    <row r="34" spans="1:9" ht="13.5" thickBot="1" x14ac:dyDescent="0.3">
      <c r="A34" s="31">
        <v>22</v>
      </c>
      <c r="B34" s="2" t="s">
        <v>14</v>
      </c>
      <c r="C34" s="3" t="s">
        <v>49</v>
      </c>
      <c r="D34" s="45">
        <v>3000</v>
      </c>
      <c r="E34" s="26">
        <v>0</v>
      </c>
      <c r="F34" s="11">
        <f t="shared" si="0"/>
        <v>0</v>
      </c>
      <c r="G34" s="12">
        <f t="shared" si="1"/>
        <v>0</v>
      </c>
      <c r="H34" s="10">
        <v>0.05</v>
      </c>
      <c r="I34" s="13">
        <f t="shared" si="2"/>
        <v>0</v>
      </c>
    </row>
    <row r="35" spans="1:9" ht="13.5" thickBot="1" x14ac:dyDescent="0.3">
      <c r="A35" s="4">
        <v>23</v>
      </c>
      <c r="B35" s="30" t="s">
        <v>38</v>
      </c>
      <c r="C35" s="3" t="s">
        <v>3</v>
      </c>
      <c r="D35" s="45">
        <v>100</v>
      </c>
      <c r="E35" s="26">
        <v>0</v>
      </c>
      <c r="F35" s="11">
        <f t="shared" si="0"/>
        <v>0</v>
      </c>
      <c r="G35" s="12">
        <f t="shared" si="1"/>
        <v>0</v>
      </c>
      <c r="H35" s="10">
        <v>0.08</v>
      </c>
      <c r="I35" s="13">
        <f t="shared" si="2"/>
        <v>0</v>
      </c>
    </row>
    <row r="36" spans="1:9" ht="13.5" thickBot="1" x14ac:dyDescent="0.3">
      <c r="A36" s="31">
        <v>24</v>
      </c>
      <c r="B36" s="2" t="s">
        <v>37</v>
      </c>
      <c r="C36" s="3" t="s">
        <v>3</v>
      </c>
      <c r="D36" s="45">
        <v>190</v>
      </c>
      <c r="E36" s="26">
        <v>0</v>
      </c>
      <c r="F36" s="11">
        <f t="shared" si="0"/>
        <v>0</v>
      </c>
      <c r="G36" s="12">
        <f t="shared" si="1"/>
        <v>0</v>
      </c>
      <c r="H36" s="10">
        <v>0.08</v>
      </c>
      <c r="I36" s="13">
        <f t="shared" si="2"/>
        <v>0</v>
      </c>
    </row>
    <row r="37" spans="1:9" ht="13.5" thickBot="1" x14ac:dyDescent="0.3">
      <c r="A37" s="4">
        <v>25</v>
      </c>
      <c r="B37" s="2" t="s">
        <v>27</v>
      </c>
      <c r="C37" s="3" t="s">
        <v>9</v>
      </c>
      <c r="D37" s="45">
        <v>45</v>
      </c>
      <c r="E37" s="26">
        <v>0</v>
      </c>
      <c r="F37" s="11">
        <f t="shared" si="0"/>
        <v>0</v>
      </c>
      <c r="G37" s="12">
        <f t="shared" si="1"/>
        <v>0</v>
      </c>
      <c r="H37" s="10">
        <v>0.23</v>
      </c>
      <c r="I37" s="13">
        <f t="shared" si="2"/>
        <v>0</v>
      </c>
    </row>
    <row r="38" spans="1:9" ht="13.5" thickBot="1" x14ac:dyDescent="0.3">
      <c r="A38" s="31">
        <v>26</v>
      </c>
      <c r="B38" s="30" t="s">
        <v>11</v>
      </c>
      <c r="C38" s="3" t="s">
        <v>9</v>
      </c>
      <c r="D38" s="45">
        <v>2000</v>
      </c>
      <c r="E38" s="26">
        <v>0</v>
      </c>
      <c r="F38" s="11">
        <f t="shared" si="0"/>
        <v>0</v>
      </c>
      <c r="G38" s="12">
        <f t="shared" si="1"/>
        <v>0</v>
      </c>
      <c r="H38" s="10">
        <v>0.05</v>
      </c>
      <c r="I38" s="13">
        <f t="shared" si="2"/>
        <v>0</v>
      </c>
    </row>
    <row r="39" spans="1:9" ht="13.5" thickBot="1" x14ac:dyDescent="0.3">
      <c r="A39" s="4">
        <v>27</v>
      </c>
      <c r="B39" s="2" t="s">
        <v>10</v>
      </c>
      <c r="C39" s="3" t="s">
        <v>9</v>
      </c>
      <c r="D39" s="45">
        <v>500</v>
      </c>
      <c r="E39" s="26">
        <v>0</v>
      </c>
      <c r="F39" s="11">
        <f t="shared" si="0"/>
        <v>0</v>
      </c>
      <c r="G39" s="12">
        <f t="shared" si="1"/>
        <v>0</v>
      </c>
      <c r="H39" s="10">
        <v>0.05</v>
      </c>
      <c r="I39" s="13">
        <f t="shared" si="2"/>
        <v>0</v>
      </c>
    </row>
    <row r="40" spans="1:9" ht="13.5" thickBot="1" x14ac:dyDescent="0.3">
      <c r="A40" s="31">
        <v>28</v>
      </c>
      <c r="B40" s="30" t="s">
        <v>30</v>
      </c>
      <c r="C40" s="3" t="s">
        <v>3</v>
      </c>
      <c r="D40" s="45">
        <v>2</v>
      </c>
      <c r="E40" s="26">
        <v>0</v>
      </c>
      <c r="F40" s="11">
        <f t="shared" si="0"/>
        <v>0</v>
      </c>
      <c r="G40" s="12">
        <f t="shared" si="1"/>
        <v>0</v>
      </c>
      <c r="H40" s="10">
        <v>0.23</v>
      </c>
      <c r="I40" s="13">
        <f t="shared" si="2"/>
        <v>0</v>
      </c>
    </row>
    <row r="41" spans="1:9" ht="13.5" thickBot="1" x14ac:dyDescent="0.3">
      <c r="A41" s="4">
        <v>29</v>
      </c>
      <c r="B41" s="2" t="s">
        <v>44</v>
      </c>
      <c r="C41" s="3" t="s">
        <v>3</v>
      </c>
      <c r="D41" s="45">
        <v>18</v>
      </c>
      <c r="E41" s="26">
        <v>0</v>
      </c>
      <c r="F41" s="11">
        <f t="shared" si="0"/>
        <v>0</v>
      </c>
      <c r="G41" s="12">
        <f t="shared" si="1"/>
        <v>0</v>
      </c>
      <c r="H41" s="10">
        <v>0.08</v>
      </c>
      <c r="I41" s="13">
        <f t="shared" si="2"/>
        <v>0</v>
      </c>
    </row>
    <row r="42" spans="1:9" ht="13.5" thickBot="1" x14ac:dyDescent="0.3">
      <c r="A42" s="31">
        <v>30</v>
      </c>
      <c r="B42" s="2" t="s">
        <v>16</v>
      </c>
      <c r="C42" s="3" t="s">
        <v>3</v>
      </c>
      <c r="D42" s="45">
        <v>45</v>
      </c>
      <c r="E42" s="26">
        <v>0</v>
      </c>
      <c r="F42" s="11">
        <f t="shared" si="0"/>
        <v>0</v>
      </c>
      <c r="G42" s="12">
        <f t="shared" si="1"/>
        <v>0</v>
      </c>
      <c r="H42" s="10">
        <v>0.08</v>
      </c>
      <c r="I42" s="13">
        <f t="shared" si="2"/>
        <v>0</v>
      </c>
    </row>
    <row r="43" spans="1:9" ht="13.5" thickBot="1" x14ac:dyDescent="0.3">
      <c r="A43" s="4">
        <v>31</v>
      </c>
      <c r="B43" s="2" t="s">
        <v>61</v>
      </c>
      <c r="C43" s="3" t="s">
        <v>49</v>
      </c>
      <c r="D43" s="45">
        <v>56000</v>
      </c>
      <c r="E43" s="26">
        <v>0</v>
      </c>
      <c r="F43" s="11">
        <f t="shared" si="0"/>
        <v>0</v>
      </c>
      <c r="G43" s="12">
        <f t="shared" si="1"/>
        <v>0</v>
      </c>
      <c r="H43" s="10">
        <v>0.08</v>
      </c>
      <c r="I43" s="13">
        <f t="shared" si="2"/>
        <v>0</v>
      </c>
    </row>
    <row r="44" spans="1:9" ht="13.5" thickBot="1" x14ac:dyDescent="0.3">
      <c r="A44" s="31">
        <v>32</v>
      </c>
      <c r="B44" s="2" t="s">
        <v>17</v>
      </c>
      <c r="C44" s="3" t="s">
        <v>3</v>
      </c>
      <c r="D44" s="45">
        <v>40</v>
      </c>
      <c r="E44" s="26">
        <v>0</v>
      </c>
      <c r="F44" s="11">
        <f t="shared" si="0"/>
        <v>0</v>
      </c>
      <c r="G44" s="12">
        <f t="shared" si="1"/>
        <v>0</v>
      </c>
      <c r="H44" s="10">
        <v>0.08</v>
      </c>
      <c r="I44" s="13">
        <f t="shared" si="2"/>
        <v>0</v>
      </c>
    </row>
    <row r="45" spans="1:9" ht="13.5" thickBot="1" x14ac:dyDescent="0.3">
      <c r="A45" s="4">
        <v>33</v>
      </c>
      <c r="B45" s="2" t="s">
        <v>34</v>
      </c>
      <c r="C45" s="3" t="s">
        <v>3</v>
      </c>
      <c r="D45" s="44">
        <v>5</v>
      </c>
      <c r="E45" s="26">
        <v>0</v>
      </c>
      <c r="F45" s="11">
        <f t="shared" si="0"/>
        <v>0</v>
      </c>
      <c r="G45" s="12">
        <f t="shared" si="1"/>
        <v>0</v>
      </c>
      <c r="H45" s="10">
        <v>0.05</v>
      </c>
      <c r="I45" s="13">
        <f t="shared" si="2"/>
        <v>0</v>
      </c>
    </row>
    <row r="46" spans="1:9" ht="13.5" thickBot="1" x14ac:dyDescent="0.3">
      <c r="A46" s="31">
        <v>34</v>
      </c>
      <c r="B46" s="2" t="s">
        <v>22</v>
      </c>
      <c r="C46" s="3" t="s">
        <v>3</v>
      </c>
      <c r="D46" s="45">
        <v>2</v>
      </c>
      <c r="E46" s="26">
        <v>0</v>
      </c>
      <c r="F46" s="11">
        <f t="shared" si="0"/>
        <v>0</v>
      </c>
      <c r="G46" s="12">
        <f t="shared" si="1"/>
        <v>0</v>
      </c>
      <c r="H46" s="10">
        <v>0.08</v>
      </c>
      <c r="I46" s="13">
        <f t="shared" si="2"/>
        <v>0</v>
      </c>
    </row>
    <row r="47" spans="1:9" ht="13.5" thickBot="1" x14ac:dyDescent="0.3">
      <c r="A47" s="4">
        <v>35</v>
      </c>
      <c r="B47" s="2" t="s">
        <v>45</v>
      </c>
      <c r="C47" s="3" t="s">
        <v>3</v>
      </c>
      <c r="D47" s="45">
        <v>22</v>
      </c>
      <c r="E47" s="26">
        <v>0</v>
      </c>
      <c r="F47" s="11">
        <f t="shared" si="0"/>
        <v>0</v>
      </c>
      <c r="G47" s="12">
        <f t="shared" si="1"/>
        <v>0</v>
      </c>
      <c r="H47" s="10">
        <v>0.08</v>
      </c>
      <c r="I47" s="13">
        <f t="shared" si="2"/>
        <v>0</v>
      </c>
    </row>
    <row r="48" spans="1:9" ht="13.5" thickBot="1" x14ac:dyDescent="0.3">
      <c r="A48" s="31">
        <v>36</v>
      </c>
      <c r="B48" s="30" t="s">
        <v>23</v>
      </c>
      <c r="C48" s="3" t="s">
        <v>3</v>
      </c>
      <c r="D48" s="45">
        <v>2</v>
      </c>
      <c r="E48" s="26">
        <v>0</v>
      </c>
      <c r="F48" s="11">
        <f t="shared" si="0"/>
        <v>0</v>
      </c>
      <c r="G48" s="12">
        <f t="shared" si="1"/>
        <v>0</v>
      </c>
      <c r="H48" s="10">
        <v>0.08</v>
      </c>
      <c r="I48" s="13">
        <f t="shared" si="2"/>
        <v>0</v>
      </c>
    </row>
    <row r="49" spans="1:9" ht="13.5" thickBot="1" x14ac:dyDescent="0.3">
      <c r="A49" s="4">
        <v>37</v>
      </c>
      <c r="B49" s="2" t="s">
        <v>63</v>
      </c>
      <c r="C49" s="3" t="s">
        <v>3</v>
      </c>
      <c r="D49" s="45">
        <v>3</v>
      </c>
      <c r="E49" s="26">
        <v>0</v>
      </c>
      <c r="F49" s="11">
        <f t="shared" si="0"/>
        <v>0</v>
      </c>
      <c r="G49" s="12">
        <f t="shared" si="1"/>
        <v>0</v>
      </c>
      <c r="H49" s="10">
        <v>0.08</v>
      </c>
      <c r="I49" s="13">
        <f t="shared" si="2"/>
        <v>0</v>
      </c>
    </row>
    <row r="50" spans="1:9" ht="13.5" thickBot="1" x14ac:dyDescent="0.3">
      <c r="A50" s="31">
        <v>38</v>
      </c>
      <c r="B50" s="2" t="s">
        <v>18</v>
      </c>
      <c r="C50" s="3" t="s">
        <v>3</v>
      </c>
      <c r="D50" s="45">
        <v>70</v>
      </c>
      <c r="E50" s="26">
        <v>0</v>
      </c>
      <c r="F50" s="11">
        <f t="shared" si="0"/>
        <v>0</v>
      </c>
      <c r="G50" s="12">
        <f t="shared" si="1"/>
        <v>0</v>
      </c>
      <c r="H50" s="10">
        <v>0.08</v>
      </c>
      <c r="I50" s="13">
        <f t="shared" si="2"/>
        <v>0</v>
      </c>
    </row>
    <row r="51" spans="1:9" ht="13.5" thickBot="1" x14ac:dyDescent="0.3">
      <c r="A51" s="4">
        <v>39</v>
      </c>
      <c r="B51" s="30" t="s">
        <v>39</v>
      </c>
      <c r="C51" s="3" t="s">
        <v>9</v>
      </c>
      <c r="D51" s="45">
        <v>480</v>
      </c>
      <c r="E51" s="26">
        <v>0</v>
      </c>
      <c r="F51" s="11">
        <f t="shared" si="0"/>
        <v>0</v>
      </c>
      <c r="G51" s="12">
        <f t="shared" si="1"/>
        <v>0</v>
      </c>
      <c r="H51" s="10">
        <v>0.08</v>
      </c>
      <c r="I51" s="13">
        <f t="shared" si="2"/>
        <v>0</v>
      </c>
    </row>
    <row r="52" spans="1:9" ht="13.5" thickBot="1" x14ac:dyDescent="0.3">
      <c r="A52" s="31">
        <v>40</v>
      </c>
      <c r="B52" s="2" t="s">
        <v>48</v>
      </c>
      <c r="C52" s="3" t="s">
        <v>3</v>
      </c>
      <c r="D52" s="45">
        <v>30</v>
      </c>
      <c r="E52" s="26">
        <v>0</v>
      </c>
      <c r="F52" s="11">
        <f t="shared" si="0"/>
        <v>0</v>
      </c>
      <c r="G52" s="12">
        <f t="shared" si="1"/>
        <v>0</v>
      </c>
      <c r="H52" s="10">
        <v>0.05</v>
      </c>
      <c r="I52" s="13">
        <f t="shared" si="2"/>
        <v>0</v>
      </c>
    </row>
    <row r="53" spans="1:9" ht="13.5" thickBot="1" x14ac:dyDescent="0.3">
      <c r="A53" s="4">
        <v>41</v>
      </c>
      <c r="B53" s="2" t="s">
        <v>57</v>
      </c>
      <c r="C53" s="3" t="s">
        <v>49</v>
      </c>
      <c r="D53" s="45">
        <v>40000</v>
      </c>
      <c r="E53" s="26">
        <v>0</v>
      </c>
      <c r="F53" s="11">
        <f t="shared" ref="F53" si="6">E53*H53+E53</f>
        <v>0</v>
      </c>
      <c r="G53" s="12">
        <f t="shared" ref="G53" si="7">D53*E53</f>
        <v>0</v>
      </c>
      <c r="H53" s="10">
        <v>0.23</v>
      </c>
      <c r="I53" s="13">
        <f t="shared" ref="I53" si="8">D53*F53</f>
        <v>0</v>
      </c>
    </row>
    <row r="54" spans="1:9" ht="13.5" thickBot="1" x14ac:dyDescent="0.3">
      <c r="A54" s="31">
        <v>42</v>
      </c>
      <c r="B54" s="2" t="s">
        <v>58</v>
      </c>
      <c r="C54" s="3" t="s">
        <v>3</v>
      </c>
      <c r="D54" s="45">
        <v>1700</v>
      </c>
      <c r="E54" s="26">
        <v>0</v>
      </c>
      <c r="F54" s="11">
        <f t="shared" si="0"/>
        <v>0</v>
      </c>
      <c r="G54" s="12">
        <f t="shared" si="1"/>
        <v>0</v>
      </c>
      <c r="H54" s="10">
        <v>0.23</v>
      </c>
      <c r="I54" s="13">
        <f t="shared" si="2"/>
        <v>0</v>
      </c>
    </row>
    <row r="55" spans="1:9" ht="13.5" thickBot="1" x14ac:dyDescent="0.3">
      <c r="A55" s="4">
        <v>43</v>
      </c>
      <c r="B55" s="2" t="s">
        <v>25</v>
      </c>
      <c r="C55" s="3" t="s">
        <v>3</v>
      </c>
      <c r="D55" s="44">
        <v>1</v>
      </c>
      <c r="E55" s="26">
        <v>0</v>
      </c>
      <c r="F55" s="11">
        <f t="shared" si="0"/>
        <v>0</v>
      </c>
      <c r="G55" s="12">
        <f t="shared" si="1"/>
        <v>0</v>
      </c>
      <c r="H55" s="10">
        <v>0.08</v>
      </c>
      <c r="I55" s="13">
        <f t="shared" si="2"/>
        <v>0</v>
      </c>
    </row>
    <row r="56" spans="1:9" ht="13.5" thickBot="1" x14ac:dyDescent="0.3">
      <c r="A56" s="31">
        <v>44</v>
      </c>
      <c r="B56" s="2" t="s">
        <v>19</v>
      </c>
      <c r="C56" s="3" t="s">
        <v>3</v>
      </c>
      <c r="D56" s="45">
        <v>20</v>
      </c>
      <c r="E56" s="26">
        <v>0</v>
      </c>
      <c r="F56" s="11">
        <f t="shared" si="0"/>
        <v>0</v>
      </c>
      <c r="G56" s="12">
        <f t="shared" si="1"/>
        <v>0</v>
      </c>
      <c r="H56" s="10">
        <v>0.08</v>
      </c>
      <c r="I56" s="13">
        <f t="shared" si="2"/>
        <v>0</v>
      </c>
    </row>
    <row r="57" spans="1:9" ht="18.75" customHeight="1" thickBot="1" x14ac:dyDescent="0.35">
      <c r="A57" s="48">
        <v>45</v>
      </c>
      <c r="B57" s="2" t="s">
        <v>46</v>
      </c>
      <c r="C57" s="3" t="s">
        <v>3</v>
      </c>
      <c r="D57" s="45">
        <v>70</v>
      </c>
      <c r="E57" s="26">
        <v>0</v>
      </c>
      <c r="F57" s="11">
        <f t="shared" si="0"/>
        <v>0</v>
      </c>
      <c r="G57" s="12">
        <f t="shared" si="1"/>
        <v>0</v>
      </c>
      <c r="H57" s="10">
        <v>0.08</v>
      </c>
      <c r="I57" s="13">
        <f t="shared" si="2"/>
        <v>0</v>
      </c>
    </row>
    <row r="58" spans="1:9" ht="13.5" thickBot="1" x14ac:dyDescent="0.3">
      <c r="A58" s="47">
        <v>46</v>
      </c>
      <c r="B58" s="46" t="s">
        <v>47</v>
      </c>
      <c r="C58" s="3" t="s">
        <v>3</v>
      </c>
      <c r="D58" s="45">
        <v>100</v>
      </c>
      <c r="E58" s="26">
        <v>0</v>
      </c>
      <c r="F58" s="11">
        <f t="shared" si="0"/>
        <v>0</v>
      </c>
      <c r="G58" s="12">
        <f t="shared" si="1"/>
        <v>0</v>
      </c>
      <c r="H58" s="10">
        <v>0.05</v>
      </c>
      <c r="I58" s="13">
        <f t="shared" si="2"/>
        <v>0</v>
      </c>
    </row>
    <row r="59" spans="1:9" ht="13.5" thickBot="1" x14ac:dyDescent="0.3">
      <c r="B59" s="49" t="s">
        <v>1</v>
      </c>
      <c r="C59" s="49"/>
      <c r="D59" s="49"/>
      <c r="E59" s="49"/>
      <c r="F59" s="50"/>
      <c r="G59" s="39">
        <f>SUM(G13:G58)</f>
        <v>0</v>
      </c>
      <c r="H59" s="14"/>
      <c r="I59" s="15">
        <f>SUM(I13:I58)</f>
        <v>0</v>
      </c>
    </row>
    <row r="61" spans="1:9" ht="13.5" thickBot="1" x14ac:dyDescent="0.35">
      <c r="G61" s="8" t="s">
        <v>5</v>
      </c>
      <c r="H61" s="5"/>
      <c r="I61" s="7">
        <f>I59-G59</f>
        <v>0</v>
      </c>
    </row>
    <row r="62" spans="1:9" x14ac:dyDescent="0.25">
      <c r="I62" s="9"/>
    </row>
    <row r="63" spans="1:9" ht="14.5" x14ac:dyDescent="0.25">
      <c r="B63" s="1"/>
    </row>
    <row r="65" spans="4:4" ht="14.5" x14ac:dyDescent="0.25">
      <c r="D65" s="1"/>
    </row>
  </sheetData>
  <mergeCells count="12">
    <mergeCell ref="B59:F59"/>
    <mergeCell ref="H8:H11"/>
    <mergeCell ref="I8:I11"/>
    <mergeCell ref="G1:I1"/>
    <mergeCell ref="A2:I6"/>
    <mergeCell ref="A8:A11"/>
    <mergeCell ref="B8:B11"/>
    <mergeCell ref="C8:C11"/>
    <mergeCell ref="D8:D11"/>
    <mergeCell ref="E8:E11"/>
    <mergeCell ref="F8:F11"/>
    <mergeCell ref="G8:G11"/>
  </mergeCells>
  <phoneticPr fontId="1" type="noConversion"/>
  <pageMargins left="0.75000000000000011" right="0.75000000000000011" top="0.71" bottom="0.70000000000000007" header="0.51" footer="0.51"/>
  <pageSetup paperSize="9" firstPageNumber="0" orientation="landscape" r:id="rId1"/>
  <headerFooter alignWithMargins="0">
    <oddFooter>&amp;C&amp;P /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Microsoft Office</dc:creator>
  <cp:lastModifiedBy>Anna Gotzek-Bałdowska</cp:lastModifiedBy>
  <cp:lastPrinted>2022-10-07T14:33:20Z</cp:lastPrinted>
  <dcterms:created xsi:type="dcterms:W3CDTF">2018-04-04T05:22:15Z</dcterms:created>
  <dcterms:modified xsi:type="dcterms:W3CDTF">2022-12-09T18:49:04Z</dcterms:modified>
</cp:coreProperties>
</file>