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820" windowWidth="29400" windowHeight="16900" tabRatio="845" activeTab="0"/>
  </bookViews>
  <sheets>
    <sheet name="Pakiet nr 1" sheetId="1" r:id="rId1"/>
    <sheet name="Pakiet nr 2" sheetId="2" r:id="rId2"/>
    <sheet name="Pakiet 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</sheets>
  <definedNames>
    <definedName name="_xlfn_SINGLE">NA()</definedName>
    <definedName name="Excel_BuiltIn_Print_Area" localSheetId="7">'Pakiet nr 8'!$A$1:$M$39</definedName>
    <definedName name="Excel_BuiltIn_Print_Area" localSheetId="8">'Pakiet nr 9'!$A$1:$K$33</definedName>
    <definedName name="_xlnm.Print_Area" localSheetId="0">'Pakiet nr 1'!$A$1:$J$100</definedName>
    <definedName name="_xlnm.Print_Area" localSheetId="4">'Pakiet nr 5'!$A$1:$K$15</definedName>
    <definedName name="_xlnm.Print_Area" localSheetId="7">'Pakiet nr 8'!$A$1:$M$39</definedName>
    <definedName name="_xlnm.Print_Area" localSheetId="8">'Pakiet nr 9'!$A$1:$K$33</definedName>
  </definedNames>
  <calcPr fullCalcOnLoad="1"/>
</workbook>
</file>

<file path=xl/sharedStrings.xml><?xml version="1.0" encoding="utf-8"?>
<sst xmlns="http://schemas.openxmlformats.org/spreadsheetml/2006/main" count="987" uniqueCount="471">
  <si>
    <t>Lp.</t>
  </si>
  <si>
    <t>Przedmiot zamówienia</t>
  </si>
  <si>
    <t>Wymiar</t>
  </si>
  <si>
    <t>Ilość sztuk w opakowaniu</t>
  </si>
  <si>
    <t>Ilość (op.)</t>
  </si>
  <si>
    <t>Cena jedn. netto</t>
  </si>
  <si>
    <t>Stawka
podatku
 % VAT</t>
  </si>
  <si>
    <t>Wartość netto</t>
  </si>
  <si>
    <t xml:space="preserve">Wartość brutto </t>
  </si>
  <si>
    <t xml:space="preserve">Kompres jałowy, wysokochłonny do silnie sączących się ran, warstwa przylegająca do rany wykonana z włókien polipropylenowych, zapobiegających przywieraniu do rany. </t>
  </si>
  <si>
    <t>10cm x 10cm</t>
  </si>
  <si>
    <t>25szt.</t>
  </si>
  <si>
    <t>10cm x 20cm</t>
  </si>
  <si>
    <t>15cmx25cm</t>
  </si>
  <si>
    <t>10szt.</t>
  </si>
  <si>
    <t>20cm x 20cm</t>
  </si>
  <si>
    <t>15szt.</t>
  </si>
  <si>
    <t xml:space="preserve">Kompres jałowy, wysokochłonny do silnie sączących się ran, warstwa przylegająca do rany wykonana z włókien poliamidowych zapobiegających przywieraniu do rany. </t>
  </si>
  <si>
    <t>13,5cmx25cm</t>
  </si>
  <si>
    <t>10sz.</t>
  </si>
  <si>
    <t xml:space="preserve">Wacik nasączony alkoholem izopropylowym  </t>
  </si>
  <si>
    <t>60 mm x 30 mm</t>
  </si>
  <si>
    <t>100szt</t>
  </si>
  <si>
    <t>Jałowy opatrunek samoprzylepny do zabezpieczenia kaniul.</t>
  </si>
  <si>
    <t>8x6cm i.v.</t>
  </si>
  <si>
    <t>50szt op.</t>
  </si>
  <si>
    <t>Plaster jałowy do ran pooperacyjnych.</t>
  </si>
  <si>
    <t>10 x 6cm</t>
  </si>
  <si>
    <t>25 szt</t>
  </si>
  <si>
    <t>10 x 8 cm</t>
  </si>
  <si>
    <t>20 x 10 cm</t>
  </si>
  <si>
    <t>25 x 10 cm</t>
  </si>
  <si>
    <t xml:space="preserve">35 x 10 cm </t>
  </si>
  <si>
    <t>Hypoalergiczny przylepiec chirurgiczny.</t>
  </si>
  <si>
    <t>5cm x 10m</t>
  </si>
  <si>
    <t>szt.</t>
  </si>
  <si>
    <t>15cmx10m</t>
  </si>
  <si>
    <t>20cmx10m</t>
  </si>
  <si>
    <t>Opaska podtrzymująca z krepowanej tkaniny samoprzylepnej, nie przegrzewająca skóry.</t>
  </si>
  <si>
    <t>4cmx4m</t>
  </si>
  <si>
    <t xml:space="preserve">Opaski gipsowe szybkowiążące
 ( czas wiązania do 4 minut). </t>
  </si>
  <si>
    <t>12cm x 3 m</t>
  </si>
  <si>
    <t>2szt.</t>
  </si>
  <si>
    <t>10cm x 3m</t>
  </si>
  <si>
    <t>8cm x 3m</t>
  </si>
  <si>
    <t>14cm x 3m</t>
  </si>
  <si>
    <t>45cm x 45cm</t>
  </si>
  <si>
    <t>2 szt.</t>
  </si>
  <si>
    <t>Wata opatrunkowa 500g w opakowaniu.</t>
  </si>
  <si>
    <t>500g w op.</t>
  </si>
  <si>
    <t xml:space="preserve">Kompresy niejałowe z gazy 17 nitkowej 8w, cm (100 szt.  w op.). Kompresy wykonane z hydrofilowej gazy bawełnianej bielonej metodą bezchlorową. Dla zapewnienia pełnego bezpieczeństwa brzegi kompresów składane są do wewnątrz, co wykluczy ryzyko wysnucia się luźnych nitek. </t>
  </si>
  <si>
    <t>5x5cm</t>
  </si>
  <si>
    <t>7,5x7,5</t>
  </si>
  <si>
    <t>10x10cm</t>
  </si>
  <si>
    <t>Serweta włókninowa jałowa, foliowana z przylepcem.</t>
  </si>
  <si>
    <t>90x75cm</t>
  </si>
  <si>
    <t>Tampony z gazy 24 nitkowej w kształcie tupfera, mocno zwinięte z jednego kawałka gazy, jałowe - posiadające element kontrastujący w promieniach RTG.</t>
  </si>
  <si>
    <t xml:space="preserve"> 6x6cm</t>
  </si>
  <si>
    <t>30x10</t>
  </si>
  <si>
    <t xml:space="preserve"> 8x8cm</t>
  </si>
  <si>
    <t>12x12 cm</t>
  </si>
  <si>
    <t>16x10</t>
  </si>
  <si>
    <t>30 szt.</t>
  </si>
  <si>
    <t>Piana do czyszczenia skóry przy dolegliwościach związanych z nietrzymaniem moczu i stolca. Zawierająca kreatynę pochłaniającą zapach.</t>
  </si>
  <si>
    <t xml:space="preserve">
 400 ml</t>
  </si>
  <si>
    <t>Krem ochronny do skóry, zalecany do ochrony miejsc intymnych przed działaniem szkodliwych substancji. Zawierający w składzie kreatynę.</t>
  </si>
  <si>
    <t xml:space="preserve">
200 ml</t>
  </si>
  <si>
    <t>Jałowe błony półprzepuszczalne, przezroczyste, cienkie i elastyczne. Przepuszczalne dla gazów i pary wodnej, nieprzepuszczalne dla wody, bakterii i innych zanieczyszczeń, nie posiadające właściwości pochłaniających. Samoprzylepne, pozwalające na obserwację i nadzór gojącej się rany. Pobudzają tworzenie się naskórka. Może pozostawać na ranie od 1 do 7 dni.</t>
  </si>
  <si>
    <t xml:space="preserve">listki - rozmiar
10 cmx15cm
</t>
  </si>
  <si>
    <t>10szt</t>
  </si>
  <si>
    <t xml:space="preserve">listki - rozmiar
12 cm x 25 cm
</t>
  </si>
  <si>
    <t xml:space="preserve">Opatrunki poliuretynowe-gąbki posiadające zdolność pochłaniania dużej ilości wysięku, zbudowane z dwóch warstw:
1) wewnętrznej chłonącej i utrzymującej wilgotne środowisko,
2) zewnętrznej wodoodpornej, stanowiącej barierę antybakteryjną, termiczną izolację. Przepuszczalne dla powietrza, utrzymujące wysoką wilgotność, nie zawierające toksycznych cząsteczek i włókien. Nie powodujące bólu i uszkodzeń nowo utworzonych tkanek, ułatwiające procesy autolizy, posiadające włościwości oczyszczające, utrzymujące się w ranie od 1 do 5 dni.
</t>
  </si>
  <si>
    <t xml:space="preserve">listek - 10cmx10cm 
</t>
  </si>
  <si>
    <t>listek - 15cmx15cm</t>
  </si>
  <si>
    <t xml:space="preserve">
10 szt </t>
  </si>
  <si>
    <t>płytka 20cmx20cm</t>
  </si>
  <si>
    <t xml:space="preserve"> 10 szt.</t>
  </si>
  <si>
    <t>Opatrunki poliuretynowe-gąbki posiadające zdolność pochłaniania dużej ilości wysięku, zbudowane z dwóch warstw:
1) wewnętrznej chłonącej i utrzymującej wilgotne środowisko,
2) zewnętrznej wodoodpornej, stanowiącej barierę antybakteryjną, termiczną izolację. Przepuszczalne dla powietrza, utrzymujące wysoką wilgotność, nie zawierające toksycznych cząsteczek i włókien. Nie powodujące bólu i uszkodzeń nowo utworzonych tkanek, ułatwiające procesy autolizy, posiadające włościwości oczyszczające, utrzymujące się w ranie od 1 do 5 dni, samoprzylepne.</t>
  </si>
  <si>
    <t xml:space="preserve">listek - 10cm x 10cm
</t>
  </si>
  <si>
    <t>listek - 15cm x 15cm</t>
  </si>
  <si>
    <t xml:space="preserve">płytka 10cm x 30cm
</t>
  </si>
  <si>
    <t>pięta 16,5cm x 18cm</t>
  </si>
  <si>
    <t xml:space="preserve">na kość ogonową 22,5cm x 22,5 cm
</t>
  </si>
  <si>
    <t>listek - kość ogonową
18cmx18cm</t>
  </si>
  <si>
    <t>listek - 10cmx10cm</t>
  </si>
  <si>
    <t>Antybakteryjny, jałowy opatrunek z maścią, zawierający srebro metaliczne, impregnowane na siateczce tiulowej.</t>
  </si>
  <si>
    <t>listek - 
5cmx5cm</t>
  </si>
  <si>
    <t>listek -
10cmx10cm</t>
  </si>
  <si>
    <t xml:space="preserve">Opatrunki zawierające włókna alginianu wapna i  alginianu sodu pozyskiwane z alg morskich w postaci kompresów do wypełniania ran głębokich, zdolność utrzymywania się w ranie od 1 do 7 dni. </t>
  </si>
  <si>
    <t>listek - 10cmx20cm</t>
  </si>
  <si>
    <t>5szt</t>
  </si>
  <si>
    <t>3 szt</t>
  </si>
  <si>
    <t>listek- 
10cmx10cm</t>
  </si>
  <si>
    <t>listek-
15cmx15cm</t>
  </si>
  <si>
    <t>5szt.</t>
  </si>
  <si>
    <t>listek -
5cmx5cm</t>
  </si>
  <si>
    <t>na kość ogonową 12cmx18cm</t>
  </si>
  <si>
    <t>pięta -
8cmx12cm</t>
  </si>
  <si>
    <t>Środek do wysuszania tkanki martwiczej w postaci płytki. Opatrunek winien zawierać polimery o dużej zawartości wody, z ograniczoną zdolnością pochłaniania wysięku, uwadniający tkanki martwicze przyśpieszając autolityczne oczyszczenie rany. Opatrunek pozwalający na niezakłócony wzrost i migrację komórek oraz leczenie komórek.</t>
  </si>
  <si>
    <t>listek-
5cmx7,5cm</t>
  </si>
  <si>
    <t>listek-
10cmx10cm</t>
  </si>
  <si>
    <t>Środek do wysuszania tkanki martwiczej w postaci płytki, opatrunek zawierający polimery o dużej zawartości wody z ograniczoną zdolnością pochłaniania wysięku, uwadniający tkanki martwicze przyśpieszając autolityczne oczyszczenie rany. Opatrunek pozwalający na niezakłócony wzrost i migrację komórek oraz leczenie komórek, samoprzylepny.</t>
  </si>
  <si>
    <t>listek-12,5cmx12,5cm</t>
  </si>
  <si>
    <t xml:space="preserve">listek-6,5cm x 10cm
</t>
  </si>
  <si>
    <t>Opaska z waty syntetycznej.</t>
  </si>
  <si>
    <t>10cmx3m</t>
  </si>
  <si>
    <t>30szt</t>
  </si>
  <si>
    <t>15cmx3m</t>
  </si>
  <si>
    <t>20szt</t>
  </si>
  <si>
    <t>Opaska elastyczna z zapinką.</t>
  </si>
  <si>
    <t>10cmx5m</t>
  </si>
  <si>
    <t>1szt</t>
  </si>
  <si>
    <t>12cmx5m</t>
  </si>
  <si>
    <t>15cmx5m</t>
  </si>
  <si>
    <t>Tampony z gazy 20-nitkowej w kształcie kuli, posiadające element kontrastujący w promieniach rtg (nr 3 wielkości śliwki, nr 4 wielkości jajka).</t>
  </si>
  <si>
    <t>20cmx20cm</t>
  </si>
  <si>
    <t>20x10</t>
  </si>
  <si>
    <t>24cmx24cm</t>
  </si>
  <si>
    <t>18x10</t>
  </si>
  <si>
    <t>Opatrunek piankowy, jałowy do zaopatrywania sztucznych przetok, głównie tchawiczej.</t>
  </si>
  <si>
    <t>8cmx8cm</t>
  </si>
  <si>
    <t>10 szt.</t>
  </si>
  <si>
    <t xml:space="preserve">Amorficzny, przezroczysty hydrożel, który po wprowadzeniu do rany, tworzy w niej wilgotne środowisko. Rozmiękczający suchą tkankę martwiczą i ułatwiający jej usunięcie. Pakowane w jałowych dozownikach w formie tubki. </t>
  </si>
  <si>
    <t>15g</t>
  </si>
  <si>
    <t xml:space="preserve"> Elastyczna opaska podtrzymująca z miękkiej tkaniny o rozciągliwości 125% .
</t>
  </si>
  <si>
    <t xml:space="preserve">8 cm x 4m </t>
  </si>
  <si>
    <t xml:space="preserve">10 cm x 4m </t>
  </si>
  <si>
    <t xml:space="preserve">12 cm x 4m </t>
  </si>
  <si>
    <t>90cm x 8cm</t>
  </si>
  <si>
    <t xml:space="preserve">Elastyczny siatkowy rękaw z  bawełny 68%, poliamidu 24% i elastanu 8%, do podtrzymywania wszelkiego rodzaju opatrunków, bardzo wysoka elastyczność zapewniająca równomierny rozkład naprężeń materiału, niewywołujący nadmiernego ucisku i zapewniający swobodną wymianę gazową, co zapobiega odparzeniom. Zaoferowany rękaw nie strzępi sie podczas użytkowania, zachowuje sprężystość, nie zmienia struktury, nie zwija się na brzegach. . 1 szt - 25 m - 1 op. </t>
  </si>
  <si>
    <t>3 cm x 25 m</t>
  </si>
  <si>
    <t>1 szt</t>
  </si>
  <si>
    <t>4-5 cm x 25 m</t>
  </si>
  <si>
    <t>6-7 cm x 25 m</t>
  </si>
  <si>
    <t>8-10 cm x 25 m</t>
  </si>
  <si>
    <t>Opaska podtrzymująca dziana</t>
  </si>
  <si>
    <t>5 cm x 4 m</t>
  </si>
  <si>
    <t xml:space="preserve">10 cm x 4 </t>
  </si>
  <si>
    <t>15 cm x 4m</t>
  </si>
  <si>
    <t xml:space="preserve">Opatrunek jałowy z siatki bawełnianej, impregnowanej neutralną maścią, niezawierającą składników czynnych i uczulających </t>
  </si>
  <si>
    <t>5cmx5cm</t>
  </si>
  <si>
    <t>Opatrunek jałowy z siatki bawełnianej, impregnowanej neutralną maścią, niezawierającą składników czynnych i uczulających</t>
  </si>
  <si>
    <t>10cmx7,5cm</t>
  </si>
  <si>
    <t>10cmx10cm</t>
  </si>
  <si>
    <t xml:space="preserve">
20cm x 20cm</t>
  </si>
  <si>
    <t>Kompresy włókninowe niejałowe, 4 warstwowe 30g/m2, 5cm x 5cm, pakowane po 100 szt.</t>
  </si>
  <si>
    <t>5 cm x 5 cm</t>
  </si>
  <si>
    <t>1op</t>
  </si>
  <si>
    <t>Kompresy włókninowe niejałowe, 4 warstwowe 30g/m2, 7,5cm x 7,5cm, pakowane po 100 szt.</t>
  </si>
  <si>
    <t>7,5 cm x 7,5 cm</t>
  </si>
  <si>
    <t>Kompresy włókninowe niejałowe, 4 warstwowe 30g/m2, 10cm x 10cm, pakowane po 100 szt.</t>
  </si>
  <si>
    <t>10 cm x 10 cm</t>
  </si>
  <si>
    <t xml:space="preserve">Kompresy gazowe, niejałowe, z nitką RTG, 7,5 cm x 7,5 cm, 16W17N, pakowane po 100 szt. Opakowanie jednostkowe papier. </t>
  </si>
  <si>
    <t>7,5cm x 7,5cm</t>
  </si>
  <si>
    <t xml:space="preserve">Kompresy gazowe, niejałowe, z nitką RTG, 10 cm x 10 cm, 16W17N, pakowane po 100 szt. Opakowanie jednostkowe papier. </t>
  </si>
  <si>
    <t>Kompresy włókninowe jałowe, 4 warstwowe 30g/m2, 5cm x 5cm, pakowane 25 x 2 szt.</t>
  </si>
  <si>
    <t>5cm x 5cm</t>
  </si>
  <si>
    <t>Kompresy włókninowe jałowe, 4 warstwowe 30g/m2, 
7,5 cm x 7,5cm, pakowane 25 x 2 szt.</t>
  </si>
  <si>
    <t>Kompresy włókninowe jałowe, 4 warstwowe 30g/m2, 10cm x 10cm, pakowane 25 x 2 szt.</t>
  </si>
  <si>
    <t>Kompresy włókninowe jałowe, 4 warstwowe 30g/m2, 10cm x 20cm, pakowane 25 x 2 szt.</t>
  </si>
  <si>
    <t>10cmx20cm</t>
  </si>
  <si>
    <t>Pakiet 2</t>
  </si>
  <si>
    <t>Nazwa producenta</t>
  </si>
  <si>
    <t>1.</t>
  </si>
  <si>
    <t xml:space="preserve">Przylepiec mocujący do drenów , donosowych , włókninowy, samoprzylepny , niejałowy </t>
  </si>
  <si>
    <t xml:space="preserve">7 cm x 7,1 cm </t>
  </si>
  <si>
    <t xml:space="preserve">Kolorowe plastry dla dzieci z folii polietylenowej posiadające centralnie umieszczony wkład chłonny powleczony siateczką z polietylenu; hipoalergiczny klej akrylowy; rozmiar 7,2 cm x 1,9 cm; każdy plaster indywidualnie zabezpieczony opakowaniem typu papier-papier; opakowanie kartonik 100szt. </t>
  </si>
  <si>
    <t xml:space="preserve">7,2 cm x 1,9 cm </t>
  </si>
  <si>
    <t>Opatrunek samoprzylepny do zabezpieczania kaniul obwodowych,  wykonany z hydrofobowej włókniny z kolorowym nadrukiem na całej powierzchni, z mikroperforacjami umożliwiającymi wymianę gazową między skórą, a środowiskiem zewnętrznym, posiadający mini wkład chłonny powleczony siateczką z polietylenu, nacięcie na port pionowy oraz dodatkową podkładkę włókninową pod skrzydełka kaniuli. 
Opatrunek posiada tylne zabezpieczenie z papieru silikonowanego.
Opakowanie papier-papier. Sterylizowany tlenkiem etylenu. Obrazkowa instrukcja użycia na opakowaniu jednostkowym i zbiorczym. rozmiar 7,6 cm x 5,1 cm op a100</t>
  </si>
  <si>
    <t xml:space="preserve">5,1 cm x 7,6 cm </t>
  </si>
  <si>
    <t>Dwuczęściowy stabilizator złożony z części mocowanej do skóry i części mocującej dren do stabilizacji  różnego rodzaju drenów i cewników. Część stabilizatora mocowana do skóry pacjenta wykonana z włókniny z kolorowym nadrukiem. Część mocująca dren jest zintegrowana z częścią przyklejaną do skóry pacjenta i posiada dodatkowy przylepiec – niebieski rzep oraz przylepne pole dla lepszej stabilizacji rurki medycznej. Pokryty hypoalergicznym klejem. Przylepiec niejałowy, rozmiar 9 cm x 4 cm  (op 50)</t>
  </si>
  <si>
    <t xml:space="preserve">9 cm x 4 cm </t>
  </si>
  <si>
    <t>op</t>
  </si>
  <si>
    <t xml:space="preserve">10 cm  x 40 cm </t>
  </si>
  <si>
    <t>Wartość pakietu nr 2:</t>
  </si>
  <si>
    <t>Pakiet 3</t>
  </si>
  <si>
    <t>Przylepiec chirurgiczny z włókniny poliestrowej bez zawartości wiskozy i celulozy, hypoalergiczny, perferowany na całej powierzchni umożliwiającej dzielenie bez nożyczek wzdłuż i w poprzek, oddychający, z klejem akrylowym bez zawartości uczulającego tlenku cynku.</t>
  </si>
  <si>
    <t>2,5cm x 9,1-9,2 m</t>
  </si>
  <si>
    <t xml:space="preserve"> szt</t>
  </si>
  <si>
    <t>5cm x 9,1-9,2 m</t>
  </si>
  <si>
    <t xml:space="preserve">Włókninowy opatrunek wyspowy z włókniny poliestrowej, rozciągliwy, oddychający,
sterylny. Włókninowy opatrunek wyspowy z włókniny poliestrowej, rozciągliwy, oddychający,
sterylny. </t>
  </si>
  <si>
    <t>5cmx7,2cm</t>
  </si>
  <si>
    <t>50szt.</t>
  </si>
  <si>
    <t>25szt</t>
  </si>
  <si>
    <t>10cmx15cm</t>
  </si>
  <si>
    <t>10cmx25cm</t>
  </si>
  <si>
    <t>100szt.</t>
  </si>
  <si>
    <t>szt</t>
  </si>
  <si>
    <t>Sterylny, przezroczysty, półprzepuszczalny opatrunek do mocowania kaniul obwodowych, o wysokiej przylepności i przepuszczalności dla pary wodnej, podwójny klej na części włókninowej i foliowej, klej  o wysokiej przepuszczalności dla pary wodnej, wzmocnienie włókniną obrzeża opatrunku z 3 stron, ramka ułatwiająca aplikację 1 ręką, proste wycięcie na port pionowy, zaokrąglone brzegi, 2 włókninowe paski mocujące łatwo odklejane od opatrunku i kaniuli, metka do oznaczania,rozmiar 7x8cm, przezroczyste okno 4,3x3-4cm, odporny na działanie środków dezynfekcyjnych zawierających alkohol,wyrób medyczny klasy IIA, niepylące, nierwące się w kierunku otwarcia opakowania typu folia-folia z [polietylenu o wysokiej gęstości, zapewniające sterylną powierzchnię dla odłożenia opatrunku po otwarciu opakowania. Potwierdzenie bariery folii  dla wirusów - 27nm.</t>
  </si>
  <si>
    <t>7x8cm</t>
  </si>
  <si>
    <t>Środek ochrony skóry w kremie, nie zawierający alkoholu, stanowiący przezroczystą, ochronną błonę na skórze, nawilżający i utrzymujący wilgotne środowisko dla skóry.Odporny na zmywanie (wodoodporny) oraz aktywny do 24h.Możliwość zastosowania u niemowląt powyżej 1 m-ca życia, sterylny, hypoalergiczny, nie zmniejszający adhezji przylepców.</t>
  </si>
  <si>
    <t>tubka</t>
  </si>
  <si>
    <t>92g</t>
  </si>
  <si>
    <t>Środek ochronny skóry w płynie, nie zawierający alkoholu, stanowiący przezroczystą, ochronną błonę na skórze, aktywny do 72h, stosowany u niemowląt powyżej 1 m-ca życia, sterylny, hypoalergiczny, zawierający plastycyzer.</t>
  </si>
  <si>
    <t>atemizer</t>
  </si>
  <si>
    <t>28ml</t>
  </si>
  <si>
    <t xml:space="preserve">Opatrunek półprzepuszczalny, przeźroczysty z poliuretanu na rolce. Klej akrylowy równomiernie naniesiony na całą powierzchnię przylepną. 2 warstwy zabezpieczające. Górny aplikator z miarką metryczną dzielony na 2 równe części. Odporny na działanie środków dezynfekcyjnych zawierających alkohol. </t>
  </si>
  <si>
    <t>15cmx 10m</t>
  </si>
  <si>
    <t>Wartośc pakietu nr 3:</t>
  </si>
  <si>
    <t>……………………………………………..
Data i podpis Wykonawcy</t>
  </si>
  <si>
    <t>Pakiet  4</t>
  </si>
  <si>
    <t>Kompresy z gazy jałowe 17 nitkowe, 8 warstwowe.</t>
  </si>
  <si>
    <t>7,5cmx7,5cm</t>
  </si>
  <si>
    <t>25x2szt.</t>
  </si>
  <si>
    <t>100 szt.</t>
  </si>
  <si>
    <t>4x5cm</t>
  </si>
  <si>
    <t>2mx2cm</t>
  </si>
  <si>
    <t>2mx5cm</t>
  </si>
  <si>
    <t>Setony z gazy, 17 nitkowe, jałowe z nitką RTG.</t>
  </si>
  <si>
    <t>2mx7,5cm</t>
  </si>
  <si>
    <t>2mx10cm</t>
  </si>
  <si>
    <t>Siatka elastyczna opatrunkowa.</t>
  </si>
  <si>
    <t>4x1m</t>
  </si>
  <si>
    <t>6x1m</t>
  </si>
  <si>
    <t>8x1m</t>
  </si>
  <si>
    <t>10x1m</t>
  </si>
  <si>
    <t>14x1m</t>
  </si>
  <si>
    <t>45x75cm</t>
  </si>
  <si>
    <t>Kompresy gazowe  10cmx10cm,
8 warstwowe z gazy 17 nitkowej, jałowe.</t>
  </si>
  <si>
    <t>blister lub torebka papierowo-foliowa</t>
  </si>
  <si>
    <t>5 szt.</t>
  </si>
  <si>
    <t>Kompresy gazowe  7,5cmx7,5cm, 8 warstwowe z gazy 17 nitkowej jałowe.</t>
  </si>
  <si>
    <t xml:space="preserve">Kompresy z włókniny  jałowe, 5cm x 5cm. 30g/m2, 4 warstwowe a 2 szt. </t>
  </si>
  <si>
    <t xml:space="preserve">1 x 2 szt. </t>
  </si>
  <si>
    <t>Kompresy tracheotomijne włókninowe 40g/m2, jałowe z nacięciem w kształcie  "O" w rozmiarze 10cm x 10cm</t>
  </si>
  <si>
    <t>Wartość pakietu nr 4:</t>
  </si>
  <si>
    <t>Minimalne wymagania dotyczące wyrobów</t>
  </si>
  <si>
    <t>Wszystkie wyroby gazowe muszą być bielone metodą bezchlorową.</t>
  </si>
  <si>
    <t>TAK</t>
  </si>
  <si>
    <t>Kompresy gazowe jałowe oraz niejałowe muszą spełniać minimalne wymagania masy dla poszczególnych rozmiarów :</t>
  </si>
  <si>
    <t>Kompresy gazowe wykonane z gazy 17N, 8W w rozm. 5x5 - 0,64g , 7,5x7,5 - 1,31 g, 10x10 - 2,08 g</t>
  </si>
  <si>
    <t>Kompresy gazowe wykonane z gazy 17N, 16W w rozm. 5x5 - 0,920g, 7,5x7,5 - 2,070g, 10x10 - 3,680g.</t>
  </si>
  <si>
    <t>Kompresy oraz serwety gazowe muszą być pakowane w opakowania foliowo-papierowe z widoczną zawartością, napisy testów wykonane w j. polskim.</t>
  </si>
  <si>
    <t>Pakiet  5</t>
  </si>
  <si>
    <t>Cienki opatrunek hydrokoloidowy wykonany z masy hydrokoloidowej, karboksymetylocelulozy sodowej, pektyny i żelatyny, posiadający poliuretanową błonę pokrywającą, półprzezroczysty, elastyczny, samoprzylepny. Opatrunek można utrzymywać na ranie do 7 dni.</t>
  </si>
  <si>
    <t xml:space="preserve">7,5x7,5 </t>
  </si>
  <si>
    <t>5</t>
  </si>
  <si>
    <t>10x10</t>
  </si>
  <si>
    <t>Opatrunek hydrożelowy w postaci żelu składający się w 80% z wody, 15% glikolu propylenowego, 5% pektyny i karboksymetylocelulozy sodu, silnie nawadniający, utrzymujący wilgoć i wchłaniający płyny, sprzyja autolitycznemu rozpadowi tkanki. Opatrunek z możliwością utrzymywania na ranie do 7 dni, w ranach zakażonych do 3 dni .</t>
  </si>
  <si>
    <t xml:space="preserve">10 </t>
  </si>
  <si>
    <t>Pakiet  6</t>
  </si>
  <si>
    <t>2x10 szt.</t>
  </si>
  <si>
    <t>4x10 szt.</t>
  </si>
  <si>
    <t xml:space="preserve">Kompresy bawełniane jałowe 5 cm x 5cm , 17 nitkowe , 16 warstwowe z nitką RTG  a 20 sztuk . </t>
  </si>
  <si>
    <t>Wartość pakietu nr 6:</t>
  </si>
  <si>
    <t>Materiały opatrunkowe i opatrunki specjalistyczne Pakiet 8</t>
  </si>
  <si>
    <t>W obrębie pakietu produkty od jednego producenta</t>
  </si>
  <si>
    <t>Kompresy z gazy wykonane z wysokiej jakości gazy bielonej metodą bezchlorowa o chłonności nie mniejszej niż 11g wody/1 g gazy oraz grubości nitki nie mniejszej niż 15tex.</t>
  </si>
  <si>
    <t>Kompresy gazowe jałowe muszą spełniać minimalne wymagania masy dla poszczególnych rozmiarów :Kompresy gazowe wykonane z gazy 17N, 16W w rozm. 5x5 - 0,920g, 7,5x7,5 - 2,070g, 10x10 – 3,680g.</t>
  </si>
  <si>
    <t>Kompresy muszą być pakowane w opakowania foliowo-papierowe z widoczną zawartością, napisy testów wykonane w j. polskim.  Opakowanie ze wskźnikiem sterylizacji potwierdzającym przejście procesu sterylizacji.</t>
  </si>
  <si>
    <t xml:space="preserve">Karta danych technicznych wyrobu medycznego </t>
  </si>
  <si>
    <t>TAK- na potwierdzenie załączyć do oferty</t>
  </si>
  <si>
    <t xml:space="preserve">Etykiety w postaci tzw. TAG-ów z 2 naklejkami </t>
  </si>
  <si>
    <t>Pakiet 7</t>
  </si>
  <si>
    <t>Wodny roztwór ponadtlenkowy na bazie kwasu podchlorawego (HOCl) oraz podchlorynu sodu (NaOCl) w stężeniach po 40 ppm do płukania ran ostrych oraz przewlekłych.</t>
  </si>
  <si>
    <t>250ml</t>
  </si>
  <si>
    <t>500ml</t>
  </si>
  <si>
    <t>Żel ponadtlenkowy na bazie kwasu podchlorawego (HOCl) oraz podchlorynu sodu (NaOCl) w stężeniach po 60 ppm do płukania ran ostrych oraz przewlekłych.</t>
  </si>
  <si>
    <t>120g</t>
  </si>
  <si>
    <t>250g</t>
  </si>
  <si>
    <t>Leczniczy miód Manuka w tubce o działaniu  osmotycznym, antyseptycznym, antybakteryjnym na rany.</t>
  </si>
  <si>
    <t>25g</t>
  </si>
  <si>
    <t xml:space="preserve">Preparat w postaci spray do leczenia ran. Zawiera srebro koloidalne oraz sól sodową kwasu hialuronowego. Srebro oraz kwas hialuronowy w preparacie są wzbogacone o lekki kaolin i dwutlenek krzemu posiadające właściwości absorpcyjne zatrzymujące wysięk w swojej strukturze, co zapewnia odpowiednie środowisko gojenia rany. </t>
  </si>
  <si>
    <t>125ml</t>
  </si>
  <si>
    <t xml:space="preserve">Opatrunek z gazy wiskozowej nasączony 100% miodem Manuka </t>
  </si>
  <si>
    <t>Opatrunek siatkowy nasączony miodem i olejkiem Manuka.</t>
  </si>
  <si>
    <t>10cm x 12cm</t>
  </si>
  <si>
    <t>22cm x 28cm</t>
  </si>
  <si>
    <t>25cm x 25cm</t>
  </si>
  <si>
    <t>30cm x 40cm</t>
  </si>
  <si>
    <t>Opatrunek ratunkowy w formie płatu stanowiący wodną kompozycję naturalnych i syntetycznych polimerów wzmocniony włókniną na całej swojej płaszczyźnie.</t>
  </si>
  <si>
    <t xml:space="preserve">Naturalna matryca skóry z czystego kolagenu, zawierające białka adhezyjne , fibronektynę, glikozoaminogliklany oraz laminę . Redukuję ilość proteazy w ranie , tworzy trwałą macierz pozakomórkową i ułatwia rewaskularyzację tkanki . </t>
  </si>
  <si>
    <t xml:space="preserve">5 cm x 10 cm </t>
  </si>
  <si>
    <t>10cm x 40cm</t>
  </si>
  <si>
    <t xml:space="preserve">Przeciwbakteryjny, specjalistyczny opatrunek w formie tkaniny nylonowej  powlekanej srebrem  ( 546 mg/ 100 cm 3 ) , wzmocniony warstwą poliestrową, stosowany do zabezpieczania cewnika lub drenu, aktywny przez 7 dni . </t>
  </si>
  <si>
    <t>2,5 cm z otworem 4,0 mm</t>
  </si>
  <si>
    <t>2,5 cm z otworem  7,0 mm</t>
  </si>
  <si>
    <t>20cm x 40cm</t>
  </si>
  <si>
    <t>Wartość pakietu nr 7:</t>
  </si>
  <si>
    <t>PAKIET NR  8</t>
  </si>
  <si>
    <t>Grubość nici</t>
  </si>
  <si>
    <t>Długość nici 
cm</t>
  </si>
  <si>
    <t>Opis igły</t>
  </si>
  <si>
    <t>j.m.</t>
  </si>
  <si>
    <t>Stawka podatku
  VAT%</t>
  </si>
  <si>
    <r>
      <rPr>
        <b/>
        <sz val="9"/>
        <color indexed="8"/>
        <rFont val="Arial"/>
        <family val="2"/>
      </rPr>
      <t xml:space="preserve">Nazwa handlowa/ kod katalogowy </t>
    </r>
    <r>
      <rPr>
        <sz val="9"/>
        <color indexed="8"/>
        <rFont val="Arial"/>
        <family val="2"/>
      </rPr>
      <t>(</t>
    </r>
    <r>
      <rPr>
        <i/>
        <sz val="9"/>
        <color indexed="8"/>
        <rFont val="Arial"/>
        <family val="2"/>
      </rPr>
      <t>jeśli dotyczy)</t>
    </r>
  </si>
  <si>
    <r>
      <rPr>
        <sz val="9"/>
        <color indexed="8"/>
        <rFont val="Arial"/>
        <family val="2"/>
      </rPr>
      <t>Szew chirurgiczny wchłanialny, pleciony, syntetyczny, wykonany z kopolimeru składającego się w</t>
    </r>
    <r>
      <rPr>
        <sz val="9"/>
        <color indexed="53"/>
        <rFont val="Arial"/>
        <family val="2"/>
      </rPr>
      <t xml:space="preserve"> </t>
    </r>
    <r>
      <rPr>
        <sz val="9"/>
        <color indexed="8"/>
        <rFont val="Arial"/>
        <family val="2"/>
      </rPr>
      <t>90% z glikolidu i w 10% z L-laktydu, powlekany mieszaniną równych części, składających się w 50% z kopolimeru glikolidu i L-laktydu(30/70) oraz w 50% ze stearynianu wapnia,</t>
    </r>
    <r>
      <rPr>
        <sz val="9"/>
        <color indexed="53"/>
        <rFont val="Arial"/>
        <family val="2"/>
      </rPr>
      <t xml:space="preserve"> </t>
    </r>
    <r>
      <rPr>
        <sz val="9"/>
        <color indexed="8"/>
        <rFont val="Arial"/>
        <family val="2"/>
      </rPr>
      <t>o czasie wchłaniania 56-70 dni, podtrzymanie tkankowe: 75% początkowej zdolności podtrzymywania po 14 dniach, 40%-50% po 21 dniach od zaimplantowania, 25% początkowej zdolności podtrzymywania po 28 dniach</t>
    </r>
  </si>
  <si>
    <t>2</t>
  </si>
  <si>
    <t>70-75</t>
  </si>
  <si>
    <t>saszetka</t>
  </si>
  <si>
    <t xml:space="preserve"> 43 lub 45 mm 1/2 koła, okrągła</t>
  </si>
  <si>
    <t>1</t>
  </si>
  <si>
    <t>70-90</t>
  </si>
  <si>
    <r>
      <rPr>
        <sz val="9"/>
        <color indexed="8"/>
        <rFont val="Arial"/>
        <family val="2"/>
      </rPr>
      <t xml:space="preserve">40mm, 1/2 koła,
</t>
    </r>
    <r>
      <rPr>
        <b/>
        <sz val="9"/>
        <color indexed="8"/>
        <rFont val="Arial"/>
        <family val="2"/>
      </rPr>
      <t>a)</t>
    </r>
    <r>
      <rPr>
        <sz val="9"/>
        <color indexed="8"/>
        <rFont val="Arial"/>
        <family val="2"/>
      </rPr>
      <t xml:space="preserve"> okrągłotnąca lub
</t>
    </r>
    <r>
      <rPr>
        <b/>
        <sz val="9"/>
        <color indexed="8"/>
        <rFont val="Arial"/>
        <family val="2"/>
      </rPr>
      <t>b)</t>
    </r>
    <r>
      <rPr>
        <sz val="9"/>
        <color indexed="8"/>
        <rFont val="Arial"/>
        <family val="2"/>
      </rPr>
      <t xml:space="preserve"> okrągła wzmocniona, o zakończeniu krótkim tnącym
</t>
    </r>
    <r>
      <rPr>
        <b/>
        <sz val="9"/>
        <color indexed="12"/>
        <rFont val="Arial"/>
        <family val="2"/>
      </rPr>
      <t xml:space="preserve">Podać oferowany wariant: </t>
    </r>
  </si>
  <si>
    <t>70 lub 75</t>
  </si>
  <si>
    <r>
      <rPr>
        <sz val="9"/>
        <color indexed="8"/>
        <rFont val="Arial"/>
        <family val="2"/>
      </rPr>
      <t xml:space="preserve">30-31 mm
</t>
    </r>
    <r>
      <rPr>
        <b/>
        <sz val="9"/>
        <color indexed="8"/>
        <rFont val="Arial"/>
        <family val="2"/>
      </rPr>
      <t xml:space="preserve">a) </t>
    </r>
    <r>
      <rPr>
        <sz val="9"/>
        <color indexed="8"/>
        <rFont val="Arial"/>
        <family val="2"/>
      </rPr>
      <t xml:space="preserve">haczykowata okrągło tnąca lub  
</t>
    </r>
    <r>
      <rPr>
        <b/>
        <sz val="9"/>
        <color indexed="8"/>
        <rFont val="Arial"/>
        <family val="2"/>
      </rPr>
      <t>b)</t>
    </r>
    <r>
      <rPr>
        <sz val="9"/>
        <color indexed="8"/>
        <rFont val="Arial"/>
        <family val="2"/>
      </rPr>
      <t xml:space="preserve"> haczykowata z krótkim tnącym końcem lub
</t>
    </r>
    <r>
      <rPr>
        <b/>
        <sz val="9"/>
        <color indexed="8"/>
        <rFont val="Arial"/>
        <family val="2"/>
      </rPr>
      <t>c)</t>
    </r>
    <r>
      <rPr>
        <sz val="9"/>
        <color indexed="8"/>
        <rFont val="Arial"/>
        <family val="2"/>
      </rPr>
      <t xml:space="preserve"> okrągła, haczykowata z krótkim tnącym końcem, wzmocniona
</t>
    </r>
    <r>
      <rPr>
        <sz val="9"/>
        <color indexed="12"/>
        <rFont val="Arial"/>
        <family val="2"/>
      </rPr>
      <t xml:space="preserve">
</t>
    </r>
    <r>
      <rPr>
        <b/>
        <sz val="9"/>
        <color indexed="12"/>
        <rFont val="Arial"/>
        <family val="2"/>
      </rPr>
      <t xml:space="preserve">Podać oferowany wariant: 
</t>
    </r>
  </si>
  <si>
    <t>40 mm 1/2 koła,okrągła, wzmocniona</t>
  </si>
  <si>
    <t>30-31 mm 1/2 koła,okrągła wzmocniona</t>
  </si>
  <si>
    <r>
      <rPr>
        <strike/>
        <sz val="9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 xml:space="preserve">70 - 90
</t>
    </r>
  </si>
  <si>
    <r>
      <rPr>
        <sz val="9"/>
        <color indexed="8"/>
        <rFont val="Arial"/>
        <family val="2"/>
      </rPr>
      <t xml:space="preserve">40mm, 1/2 koła,
</t>
    </r>
    <r>
      <rPr>
        <b/>
        <sz val="9"/>
        <color indexed="8"/>
        <rFont val="Arial"/>
        <family val="2"/>
      </rPr>
      <t>a)</t>
    </r>
    <r>
      <rPr>
        <sz val="9"/>
        <color indexed="8"/>
        <rFont val="Arial"/>
        <family val="2"/>
      </rPr>
      <t xml:space="preserve"> okrągło tnąca lub
</t>
    </r>
    <r>
      <rPr>
        <b/>
        <sz val="9"/>
        <color indexed="8"/>
        <rFont val="Arial"/>
        <family val="2"/>
      </rPr>
      <t>b)</t>
    </r>
    <r>
      <rPr>
        <sz val="9"/>
        <color indexed="8"/>
        <rFont val="Arial"/>
        <family val="2"/>
      </rPr>
      <t xml:space="preserve"> okrągła wzmocniona,o zakończeniu krótkim tnącym
</t>
    </r>
    <r>
      <rPr>
        <b/>
        <sz val="9"/>
        <color indexed="12"/>
        <rFont val="Arial"/>
        <family val="2"/>
      </rPr>
      <t xml:space="preserve">Podać oferowany wariant: </t>
    </r>
  </si>
  <si>
    <r>
      <rPr>
        <sz val="9"/>
        <color indexed="8"/>
        <rFont val="Arial"/>
        <family val="2"/>
      </rPr>
      <t xml:space="preserve">36-37 mm 1/2 koła,
</t>
    </r>
    <r>
      <rPr>
        <b/>
        <sz val="9"/>
        <color indexed="8"/>
        <rFont val="Arial"/>
        <family val="2"/>
      </rPr>
      <t>a)</t>
    </r>
    <r>
      <rPr>
        <sz val="9"/>
        <color indexed="8"/>
        <rFont val="Arial"/>
        <family val="2"/>
      </rPr>
      <t xml:space="preserve"> okrągła, wzmocniona lub
</t>
    </r>
    <r>
      <rPr>
        <b/>
        <sz val="9"/>
        <color indexed="8"/>
        <rFont val="Arial"/>
        <family val="2"/>
      </rPr>
      <t>b)</t>
    </r>
    <r>
      <rPr>
        <sz val="9"/>
        <color indexed="8"/>
        <rFont val="Arial"/>
        <family val="2"/>
      </rPr>
      <t xml:space="preserve"> okrągła, wzmocniona, rozwarstwiająca
</t>
    </r>
    <r>
      <rPr>
        <b/>
        <sz val="9"/>
        <color indexed="12"/>
        <rFont val="Arial"/>
        <family val="2"/>
      </rPr>
      <t xml:space="preserve">Podać oferowany wariant: </t>
    </r>
  </si>
  <si>
    <r>
      <rPr>
        <sz val="9"/>
        <color indexed="8"/>
        <rFont val="Arial"/>
        <family val="2"/>
      </rPr>
      <t xml:space="preserve">30-31 mm 1/2 koła,
</t>
    </r>
    <r>
      <rPr>
        <b/>
        <sz val="9"/>
        <color indexed="8"/>
        <rFont val="Arial"/>
        <family val="2"/>
      </rPr>
      <t>a)</t>
    </r>
    <r>
      <rPr>
        <sz val="9"/>
        <color indexed="8"/>
        <rFont val="Arial"/>
        <family val="2"/>
      </rPr>
      <t xml:space="preserve"> okrągła lub
</t>
    </r>
    <r>
      <rPr>
        <b/>
        <sz val="9"/>
        <color indexed="8"/>
        <rFont val="Arial"/>
        <family val="2"/>
      </rPr>
      <t>b)</t>
    </r>
    <r>
      <rPr>
        <sz val="9"/>
        <color indexed="8"/>
        <rFont val="Arial"/>
        <family val="2"/>
      </rPr>
      <t xml:space="preserve"> okrągła rozwarstwiająca
</t>
    </r>
    <r>
      <rPr>
        <b/>
        <sz val="9"/>
        <color indexed="12"/>
        <rFont val="Arial"/>
        <family val="2"/>
      </rPr>
      <t xml:space="preserve">Podać oferowany wariant: </t>
    </r>
  </si>
  <si>
    <t>150</t>
  </si>
  <si>
    <t>Brak</t>
  </si>
  <si>
    <t>2/0</t>
  </si>
  <si>
    <r>
      <rPr>
        <b/>
        <sz val="9"/>
        <color indexed="8"/>
        <rFont val="Arial"/>
        <family val="2"/>
      </rPr>
      <t>a)</t>
    </r>
    <r>
      <rPr>
        <sz val="9"/>
        <color indexed="8"/>
        <rFont val="Arial"/>
        <family val="2"/>
      </rPr>
      <t xml:space="preserve"> 140 lub
</t>
    </r>
    <r>
      <rPr>
        <b/>
        <sz val="9"/>
        <color indexed="8"/>
        <rFont val="Arial"/>
        <family val="2"/>
      </rPr>
      <t>b)</t>
    </r>
    <r>
      <rPr>
        <sz val="9"/>
        <color indexed="8"/>
        <rFont val="Arial"/>
        <family val="2"/>
      </rPr>
      <t xml:space="preserve"> 150
</t>
    </r>
    <r>
      <rPr>
        <b/>
        <sz val="9"/>
        <color indexed="12"/>
        <rFont val="Arial"/>
        <family val="2"/>
      </rPr>
      <t xml:space="preserve">Podać oferowany wariant: </t>
    </r>
  </si>
  <si>
    <t>3/0</t>
  </si>
  <si>
    <r>
      <rPr>
        <b/>
        <sz val="9"/>
        <color indexed="8"/>
        <rFont val="Arial"/>
        <family val="2"/>
      </rPr>
      <t>a)</t>
    </r>
    <r>
      <rPr>
        <sz val="9"/>
        <color indexed="8"/>
        <rFont val="Arial"/>
        <family val="2"/>
      </rPr>
      <t xml:space="preserve"> 10x45
</t>
    </r>
    <r>
      <rPr>
        <b/>
        <sz val="9"/>
        <color indexed="8"/>
        <rFont val="Arial"/>
        <family val="2"/>
      </rPr>
      <t>b)</t>
    </r>
    <r>
      <rPr>
        <sz val="9"/>
        <color indexed="8"/>
        <rFont val="Arial"/>
        <family val="2"/>
      </rPr>
      <t xml:space="preserve"> 12x45
</t>
    </r>
    <r>
      <rPr>
        <b/>
        <sz val="9"/>
        <color indexed="12"/>
        <rFont val="Arial"/>
        <family val="2"/>
      </rPr>
      <t xml:space="preserve">Podać oferowany wariant: </t>
    </r>
  </si>
  <si>
    <t>3x45</t>
  </si>
  <si>
    <t>6x45</t>
  </si>
  <si>
    <r>
      <rPr>
        <sz val="9"/>
        <color indexed="8"/>
        <rFont val="Arial"/>
        <family val="2"/>
      </rPr>
      <t xml:space="preserve"> 30 mm - 31mm,
1/2 koła,
</t>
    </r>
    <r>
      <rPr>
        <b/>
        <sz val="9"/>
        <color indexed="8"/>
        <rFont val="Arial"/>
        <family val="2"/>
      </rPr>
      <t>a)</t>
    </r>
    <r>
      <rPr>
        <sz val="9"/>
        <color indexed="8"/>
        <rFont val="Arial"/>
        <family val="2"/>
      </rPr>
      <t xml:space="preserve"> okrągła lub
</t>
    </r>
    <r>
      <rPr>
        <b/>
        <sz val="9"/>
        <color indexed="8"/>
        <rFont val="Arial"/>
        <family val="2"/>
      </rPr>
      <t>b)</t>
    </r>
    <r>
      <rPr>
        <sz val="9"/>
        <color indexed="8"/>
        <rFont val="Arial"/>
        <family val="2"/>
      </rPr>
      <t xml:space="preserve"> okrągła rozwarstwiająca
</t>
    </r>
    <r>
      <rPr>
        <b/>
        <sz val="9"/>
        <color indexed="12"/>
        <rFont val="Arial"/>
        <family val="2"/>
      </rPr>
      <t xml:space="preserve">Podać oferowany wariant: </t>
    </r>
  </si>
  <si>
    <r>
      <rPr>
        <sz val="9"/>
        <color indexed="8"/>
        <rFont val="Arial"/>
        <family val="2"/>
      </rPr>
      <t xml:space="preserve">26 mm,1/2 koła,
</t>
    </r>
    <r>
      <rPr>
        <b/>
        <sz val="9"/>
        <color indexed="8"/>
        <rFont val="Arial"/>
        <family val="2"/>
      </rPr>
      <t>a)</t>
    </r>
    <r>
      <rPr>
        <sz val="9"/>
        <color indexed="8"/>
        <rFont val="Arial"/>
        <family val="2"/>
      </rPr>
      <t xml:space="preserve"> okrągła lub
</t>
    </r>
    <r>
      <rPr>
        <b/>
        <sz val="9"/>
        <color indexed="8"/>
        <rFont val="Arial"/>
        <family val="2"/>
      </rPr>
      <t>b)</t>
    </r>
    <r>
      <rPr>
        <sz val="9"/>
        <color indexed="8"/>
        <rFont val="Arial"/>
        <family val="2"/>
      </rPr>
      <t xml:space="preserve"> okrągła rozwarstwiająca
</t>
    </r>
    <r>
      <rPr>
        <b/>
        <sz val="9"/>
        <color indexed="12"/>
        <rFont val="Arial"/>
        <family val="2"/>
      </rPr>
      <t xml:space="preserve">Podać oferowany wariant: </t>
    </r>
  </si>
  <si>
    <r>
      <rPr>
        <sz val="9"/>
        <color indexed="8"/>
        <rFont val="Arial"/>
        <family val="2"/>
      </rPr>
      <t xml:space="preserve">26mm 1/2 koła,
</t>
    </r>
    <r>
      <rPr>
        <b/>
        <sz val="9"/>
        <color indexed="8"/>
        <rFont val="Arial"/>
        <family val="2"/>
      </rPr>
      <t>a)</t>
    </r>
    <r>
      <rPr>
        <sz val="9"/>
        <color indexed="8"/>
        <rFont val="Arial"/>
        <family val="2"/>
      </rPr>
      <t xml:space="preserve"> okrągła, lub
</t>
    </r>
    <r>
      <rPr>
        <b/>
        <sz val="9"/>
        <color indexed="8"/>
        <rFont val="Arial"/>
        <family val="2"/>
      </rPr>
      <t>b)</t>
    </r>
    <r>
      <rPr>
        <sz val="9"/>
        <color indexed="8"/>
        <rFont val="Arial"/>
        <family val="2"/>
      </rPr>
      <t xml:space="preserve"> okrągła rozwarstwiająca
</t>
    </r>
    <r>
      <rPr>
        <b/>
        <sz val="9"/>
        <color indexed="12"/>
        <rFont val="Arial"/>
        <family val="2"/>
      </rPr>
      <t xml:space="preserve">Podać oferowany wariant: </t>
    </r>
  </si>
  <si>
    <t>4/0</t>
  </si>
  <si>
    <r>
      <rPr>
        <sz val="9"/>
        <color indexed="8"/>
        <rFont val="Arial"/>
        <family val="2"/>
      </rPr>
      <t xml:space="preserve">20 mm  lub 22 mm ,
1/2 koła,
</t>
    </r>
    <r>
      <rPr>
        <b/>
        <sz val="9"/>
        <color indexed="8"/>
        <rFont val="Arial"/>
        <family val="2"/>
      </rPr>
      <t>a)</t>
    </r>
    <r>
      <rPr>
        <sz val="9"/>
        <color indexed="8"/>
        <rFont val="Arial"/>
        <family val="2"/>
      </rPr>
      <t xml:space="preserve"> okrągła lub
</t>
    </r>
    <r>
      <rPr>
        <b/>
        <sz val="9"/>
        <color indexed="8"/>
        <rFont val="Arial"/>
        <family val="2"/>
      </rPr>
      <t>b)</t>
    </r>
    <r>
      <rPr>
        <sz val="9"/>
        <color indexed="8"/>
        <rFont val="Arial"/>
        <family val="2"/>
      </rPr>
      <t xml:space="preserve"> okrągła rozwarstwiająca
</t>
    </r>
    <r>
      <rPr>
        <b/>
        <sz val="9"/>
        <color indexed="12"/>
        <rFont val="Arial"/>
        <family val="2"/>
      </rPr>
      <t xml:space="preserve">Podać oferowany wariant: </t>
    </r>
  </si>
  <si>
    <t>90-100</t>
  </si>
  <si>
    <t>64-65mm 3/8 koła, okrągła,tępa</t>
  </si>
  <si>
    <r>
      <rPr>
        <b/>
        <sz val="9"/>
        <color indexed="8"/>
        <rFont val="Arial"/>
        <family val="2"/>
      </rPr>
      <t xml:space="preserve">
Szew syntetyczny, monofilamentowy wykonany z  
a)</t>
    </r>
    <r>
      <rPr>
        <sz val="9"/>
        <color indexed="8"/>
        <rFont val="Arial"/>
        <family val="2"/>
      </rPr>
      <t xml:space="preserve"> polidioksanu lub
</t>
    </r>
    <r>
      <rPr>
        <b/>
        <sz val="9"/>
        <color indexed="8"/>
        <rFont val="Arial"/>
        <family val="2"/>
      </rPr>
      <t>b)</t>
    </r>
    <r>
      <rPr>
        <sz val="9"/>
        <color indexed="8"/>
        <rFont val="Arial"/>
        <family val="2"/>
      </rPr>
      <t xml:space="preserve"> poli-p-dioksanonu,
wchłanialny,profil  podtrzymywania tkankowego:65%-90% początkowej zdolności podtrzymywania po 28 dniach od wszczepienia (w zależności od grubości szwu). Okres wchłaniania 180-220 dni
</t>
    </r>
    <r>
      <rPr>
        <b/>
        <sz val="9"/>
        <color indexed="12"/>
        <rFont val="Arial"/>
        <family val="2"/>
      </rPr>
      <t xml:space="preserve">Podać oferowany wariant: </t>
    </r>
  </si>
  <si>
    <t>150 pętla</t>
  </si>
  <si>
    <t>40 mm,1/2 koła,okrągła,
Wzmocniona</t>
  </si>
  <si>
    <t>Szew chirurgiczny wchłanialny, pleciony, syntetyczny, wykonany z kopolimeru składającego się w 90% z glikolidu i w 10% z L-laktydu, powlekany dioctanem chlorheksydyny oraz mieszaniną równych części, składających się w 50% z kopolimeru glikolidu i L-laktydu(30/70) oraz w 50% ze stearynianu wapnia, o czasie wchłaniania 56-70 dni, podtrzymanie tkankowe: 75% początkowej zdolności podtrzymywania po 14 dniach, 40%-50% po 21 dniach od zaimplantowania, 25% początkowej zdolności podtrzymywania po 28 dniach</t>
  </si>
  <si>
    <t>Szew syntetyczny szybkowchłanialny, pleciony, bezbarwny, zdolność podtrzymywania tkankowego 50% po 5 dniach, 0% po 10-14 dniach, czas absorbcji ok 42 dni. Wykonany z poliglaktyny 910, powlekany poliglaktyną 370 i stearynianem wapnia.</t>
  </si>
  <si>
    <t>24-26mm,3/8 koła,igła odwrotnie tnąca</t>
  </si>
  <si>
    <t xml:space="preserve">                                                                                   Wartość pakietu nr 8:</t>
  </si>
  <si>
    <t>WYMAGANE PARAMETRY TECHNICZNE</t>
  </si>
  <si>
    <r>
      <rPr>
        <b/>
        <sz val="9"/>
        <color indexed="8"/>
        <rFont val="Times New Roman"/>
        <family val="1"/>
      </rPr>
      <t xml:space="preserve">Wymóg do spełnienia
</t>
    </r>
    <r>
      <rPr>
        <sz val="9"/>
        <color indexed="8"/>
        <rFont val="Times New Roman"/>
        <family val="1"/>
      </rPr>
      <t>(warunek graniczny)</t>
    </r>
  </si>
  <si>
    <r>
      <rPr>
        <b/>
        <sz val="10"/>
        <color indexed="8"/>
        <rFont val="Times New Roman"/>
        <family val="1"/>
      </rPr>
      <t xml:space="preserve">OFEROWANE   PARAMETRY    TECHNICZNE 
</t>
    </r>
    <r>
      <rPr>
        <b/>
        <sz val="10"/>
        <color indexed="12"/>
        <rFont val="Times New Roman"/>
        <family val="1"/>
      </rPr>
      <t xml:space="preserve">- podaje Wykonawca
</t>
    </r>
    <r>
      <rPr>
        <b/>
        <sz val="10"/>
        <color indexed="8"/>
        <rFont val="Times New Roman"/>
        <family val="1"/>
      </rPr>
      <t xml:space="preserve">
</t>
    </r>
    <r>
      <rPr>
        <u val="single"/>
        <sz val="10"/>
        <color indexed="12"/>
        <rFont val="Times New Roman"/>
        <family val="1"/>
      </rPr>
      <t xml:space="preserve">Wymogi dotyczące opisu oferowanych parametrów:
</t>
    </r>
    <r>
      <rPr>
        <b/>
        <sz val="10"/>
        <color indexed="8"/>
        <rFont val="Times New Roman"/>
        <family val="1"/>
      </rPr>
      <t>* TAK -</t>
    </r>
    <r>
      <rPr>
        <sz val="10"/>
        <color indexed="8"/>
        <rFont val="Times New Roman"/>
        <family val="1"/>
      </rPr>
      <t xml:space="preserve"> wystarczy potwierdzić spełnianie wymogu wpisując: TAK
</t>
    </r>
  </si>
  <si>
    <t>Asortyment w ramach jednego pakietu powinien pochodzić od jednego producenta.</t>
  </si>
  <si>
    <t>Informacja o sposobie sterylizacji i terminie ważności umieszczona na opakowaniu</t>
  </si>
  <si>
    <t>………………………………………………
Data i podpis Wykonawcy</t>
  </si>
  <si>
    <t>Pakiet nr 9</t>
  </si>
  <si>
    <t>Rozmiar/
opis dodatkowy</t>
  </si>
  <si>
    <t>J.m.</t>
  </si>
  <si>
    <t>Stawka podatku
 VAT%</t>
  </si>
  <si>
    <t>Szew syntetyczny, monofilamentowy, niepowlekany,  wchłanialny, wykonany z poli-4-hydroksybutyratu,czas wchłaniania 13-36 miesięcy, zdolność podtrzymywania tkankowego: ok.90% po 1 miesiącu, ok.70%-60% po 3 miesiącach, ok.50%-0% po 7 miesiącach od zaimplantowania.</t>
  </si>
  <si>
    <t>Grubość nici  1, długość nici 150 cm - pętla, igła okrągła 1/2 koła 40 mm wzmocniona</t>
  </si>
  <si>
    <t>Szew chirurgiczny, wchłanialny ( 180 – 220 dni ), syntetyczny, monofilamentowy, z poli-p-dioksanonu,profil  podtrzymywania tkankowego:65%-90% początkowej zdolności podtrzymywania po 28 dniach od wszczepienia (w zależności od grubości szwu).</t>
  </si>
  <si>
    <t>Grubość nici  1, długość nici 70 cm, igła okrągła, 1/2 koła 30 mm</t>
  </si>
  <si>
    <t>Szew chirurgiczny, niewchłanialny , syntetyczny , pleciony, poliestrowy, powlekany silikonem</t>
  </si>
  <si>
    <t>Grubość nici  5, długość nici 1x250 cm, podwiązka</t>
  </si>
  <si>
    <t>Grubość nici  3, długość nici 1x150 cm, podwiązka</t>
  </si>
  <si>
    <t>Grubość nici  2, długość nici 75 cm, igła okrągła, 1/2 koła 40 mm wzmocniona</t>
  </si>
  <si>
    <t>Szew syntetyczny, niewchłanialny , monofilamentowy, poliamidowy,niepowlekany</t>
  </si>
  <si>
    <t>Grubość nici  5/0, długość nici 45 cm, igła okrągła, 1/2 koła 10 mm</t>
  </si>
  <si>
    <t>Grubość nici  5/0, długość nici 45 cm, igła odwrotnie tnąca, 3/8 koła 19 mm</t>
  </si>
  <si>
    <t>Grubość nici  4/0, długość nici 45 cm, igła odwrotnie tnąca, 3/8 koła 19 mm</t>
  </si>
  <si>
    <t>Grubość nici  4/0, długość nici 75 cm, igła odwrotnie tnąca, 3/8 koła 24 mm</t>
  </si>
  <si>
    <t>Grubość nici  4/0, długość nici 45 cm, igła odwrotnie tnąca, 3/8 koła 24 mm</t>
  </si>
  <si>
    <t>Grubość nici  3/0, długość nici 45 cm, igła odwrotnie tnąca, 3/8 koła 24 mm</t>
  </si>
  <si>
    <t>Grubość nici  2/0, długość nici 75 cm, igła odwrotnie tnąca,kosmetyczna, o zakończeniu micro-point, 3/8 koła 39 mm</t>
  </si>
  <si>
    <t>Grubość nici  2/0, długość nici 90 cm, igła prosta, odwrotnie tnąca 51 mm</t>
  </si>
  <si>
    <t>Szew syntetyczy, niewchłanialny , monofilamentowy, niepowlekany, wykonany z polipropylenu i polietylenu</t>
  </si>
  <si>
    <t>Grubość nici 2/0, długość nici 120 cm, igła okrągła, 1/2 koła 30 mm</t>
  </si>
  <si>
    <t>Grubość nici 2/0, długość nici 75 cm, igła okrągła, 1/2 koła 37 mm</t>
  </si>
  <si>
    <t>Grubość nici 2/0, długość nici 75 cm, igła okrągła, 1/2 koła 37 mm wzmocniona</t>
  </si>
  <si>
    <t>Siatka chirurgiczna do operacyjnego leczenia przepuklin, dziana z monofilamentowych włókien polipropylenowych, sterylna,fabrycznie ukształtowana na kształt łódeczkowaty, o gramaturze 60g/m2, grubości 0,53mm i porowatości(wielkości porów) 1,5mm</t>
  </si>
  <si>
    <t>rozmiar 6cm x 14cm</t>
  </si>
  <si>
    <t>Siatka chirurgiczna do operacyjnego leczenia przepuklin, dziana z monofilamentowych włókien polipropylenowych, sterylna,o gramaturze 60g/m2, grubości 0,53mm i porowatości(wielkości porów) 1,5mm</t>
  </si>
  <si>
    <t>rozmiar 15cm x 15cm</t>
  </si>
  <si>
    <t>rozmiar 7,5cmx7,5cm</t>
  </si>
  <si>
    <t>rozmiar 5cmx10cm</t>
  </si>
  <si>
    <t>rozmiar 30cm x 30cm</t>
  </si>
  <si>
    <t>Wosk kostny do tamowania krwawień - mieszanina wosku pszczelego(70%) i wazeliny(30%)</t>
  </si>
  <si>
    <t>saszetka a 2,5 g</t>
  </si>
  <si>
    <t xml:space="preserve">                                                                        Wartość pakietu nr 9:</t>
  </si>
  <si>
    <r>
      <rPr>
        <b/>
        <sz val="9"/>
        <color indexed="8"/>
        <rFont val="Arial"/>
        <family val="2"/>
      </rPr>
      <t xml:space="preserve">Wymóg do spełnienia
</t>
    </r>
    <r>
      <rPr>
        <sz val="9"/>
        <color indexed="8"/>
        <rFont val="Arial"/>
        <family val="2"/>
      </rPr>
      <t>(warunek graniczny)</t>
    </r>
  </si>
  <si>
    <r>
      <rPr>
        <b/>
        <sz val="9"/>
        <color indexed="8"/>
        <rFont val="Arial"/>
        <family val="2"/>
      </rPr>
      <t xml:space="preserve">OFEROWANE   PARAMETRY    TECHNICZNE </t>
    </r>
    <r>
      <rPr>
        <b/>
        <sz val="9"/>
        <color indexed="12"/>
        <rFont val="Arial"/>
        <family val="2"/>
      </rPr>
      <t xml:space="preserve">- podaje Wykonawca
</t>
    </r>
    <r>
      <rPr>
        <b/>
        <sz val="9"/>
        <color indexed="8"/>
        <rFont val="Arial"/>
        <family val="2"/>
      </rPr>
      <t xml:space="preserve">
</t>
    </r>
    <r>
      <rPr>
        <u val="single"/>
        <sz val="9"/>
        <color indexed="12"/>
        <rFont val="Arial"/>
        <family val="2"/>
      </rPr>
      <t xml:space="preserve">Wymogi dotyczące opisu oferowanych parametrów:
</t>
    </r>
    <r>
      <rPr>
        <b/>
        <sz val="9"/>
        <color indexed="8"/>
        <rFont val="Arial"/>
        <family val="2"/>
      </rPr>
      <t>* TAK -</t>
    </r>
    <r>
      <rPr>
        <sz val="9"/>
        <color indexed="8"/>
        <rFont val="Arial"/>
        <family val="2"/>
      </rPr>
      <t xml:space="preserve"> wystarczy potwierdzić spełnianie wymogu wpisując: TAK
</t>
    </r>
  </si>
  <si>
    <t>……………………………………………………………
Data i podpis Wykonawcy</t>
  </si>
  <si>
    <t>Pakiet nr 10</t>
  </si>
  <si>
    <t>Długość nici</t>
  </si>
  <si>
    <t>Stawka
 % VAT</t>
  </si>
  <si>
    <t>Monofilamentowe, Polipropylenowe</t>
  </si>
  <si>
    <t>5/0</t>
  </si>
  <si>
    <t>75</t>
  </si>
  <si>
    <t>2x12mm,okrągła,3/8 koła,do blaszki miażdzycowej.</t>
  </si>
  <si>
    <t>2x17mm,okrągła,1/2 koła</t>
  </si>
  <si>
    <t>90</t>
  </si>
  <si>
    <t>2x17mm,okrągła,1/2 koła,do blaszki miażdzycowej</t>
  </si>
  <si>
    <t>22mm,okrągła,1/2 koła</t>
  </si>
  <si>
    <t>30mm,okrągła,1/2 koła</t>
  </si>
  <si>
    <t>Multifilamentowe jedwabne,czarne</t>
  </si>
  <si>
    <t xml:space="preserve">
Monofilamentowe, poliamidowe    
   </t>
  </si>
  <si>
    <t>18mm,odwrotnie tnąca, 3/8 koła</t>
  </si>
  <si>
    <t>25mm odwrotnie tnąca,3/8 koła</t>
  </si>
  <si>
    <t>18mm,odwrotnie tnąca,3/8 koła</t>
  </si>
  <si>
    <t>1/0</t>
  </si>
  <si>
    <t>40mm, odwrotnie tnąca wzmocniona, 3/8 koła</t>
  </si>
  <si>
    <t>Syntetycznie wytworzona, wchłanialna, jednowłókniowa, nić z polidioksanonu. Wytrzymałość na zerwanie 70-80% wyjściowej wytrzymałości po 2 tygodniach i ok. 50-70% po 4 tygodniach. Podtrzymywanie tkankowe 25-42 dni, wchłonięcie 180-210.</t>
  </si>
  <si>
    <t>okrągła 1/2 koła 26 mm</t>
  </si>
  <si>
    <t>Okrągła ½ koła 17 mm</t>
  </si>
  <si>
    <t>Okrągła ½  koła 26 mm</t>
  </si>
  <si>
    <t xml:space="preserve">Okrągła ½ koła 26 mm </t>
  </si>
  <si>
    <t>okrągła  wzmocniona ½  koła 27 mm</t>
  </si>
  <si>
    <t>okrągła wzmocniona ½ koła 36 mm</t>
  </si>
  <si>
    <t xml:space="preserve">                                                                    Wartość pakietu nr 10:</t>
  </si>
  <si>
    <t>Informacja o sposobie sterylizacji i terminie ważności umieszczona na zewnętrznym opakowaniu (papier-folia).</t>
  </si>
  <si>
    <t>PAKIET NR 11</t>
  </si>
  <si>
    <t>Przedmiotu zamówienia</t>
  </si>
  <si>
    <t>Długość nici cm</t>
  </si>
  <si>
    <t xml:space="preserve">Szew chirurgiczny wchłanialny, pleciony, syntetyczny, wykonany z dwuskładnikowego  kopolimeru składającego się w 90% z glikolidu i w 10% z L-laktydu, powlekany mieszaniną równych części, składających się w 50% z kopolimeru glikolidu i L-laktydu(30/70) oraz w 50% ze stearynianu wapnia, o czasie wchłaniania 56-70 dni, podtrzymanie tkankowe: 75% początkowej zdolności podtrzymywania po 14 dniach, 40%-50% po 21 dniach od zaimplantowania, 25% początkowej zdolności podtrzymywania po 28 dniach. </t>
  </si>
  <si>
    <t>40mm, ½ koła,  okrągła, o zakończeniu krótkim tnącym</t>
  </si>
  <si>
    <t>37mm 1/2 koła, okrągła</t>
  </si>
  <si>
    <t>48mm 1/2 koła, okrągła</t>
  </si>
  <si>
    <t>65mm 1/2 koła, okrągła</t>
  </si>
  <si>
    <t>40mm, ½ koła, okrągła wzmocniona, o zakończeniu krótkim tnącym</t>
  </si>
  <si>
    <t>40mm, ½ koła, okrągła, wzmocniona</t>
  </si>
  <si>
    <t>40mm 1/2 koła, okrągła wzmocniona</t>
  </si>
  <si>
    <t>48mm 1/2 koła, okrągła o zakończeniu krótkim tnącym</t>
  </si>
  <si>
    <t>Wartość pakietu nr 11:</t>
  </si>
  <si>
    <t>PAKIET NR  12</t>
  </si>
  <si>
    <t>Wchłanialna żelatynowa gąbka hemostatyczna wykonana z czystej żelatyny.</t>
  </si>
  <si>
    <t>7-8cm x 5cm x 1cm</t>
  </si>
  <si>
    <t>7-8cm x 5cm x 0,1cm</t>
  </si>
  <si>
    <t xml:space="preserve">                                                                        Wartość pakietu nr 12:</t>
  </si>
  <si>
    <t>PAKIET NR  13</t>
  </si>
  <si>
    <t>rozmiar zszywek po zamknięciu:6,9mm x 4,2mm,    o przekroju poprzecznym (grubość) 0,58mm</t>
  </si>
  <si>
    <t>Przyrząd jednorazowego użytku do usuwania zszywek staplera skórnego</t>
  </si>
  <si>
    <t>Klej tkankowy niebieski (z czystego N-butylo-2-cyjanoakrylanu) w fiolkach a 0,5ml, do fiksacji siatek przepuklinowych w otwartych zabiegach chirurgicznych, zamykania niewielkich ran skórnych, biokompatybilny, bakteriostatyczny, z możliwością przechowywania w temperaturze pokojowej, gotowy do użycia po wyjęciu z saszetki</t>
  </si>
  <si>
    <t>Wchłaniany jałowy hemostatyk powierzchniowy wykonany ze 100% nieregenerowanej,  utlenionej celulozy o pH 2,2 -4,5, stanowiący dzianinę  z naturalnej bawełny, posiadający właściwości bakteriostatyczne i bakteriobójcze uniemożliwiające  wzrost i namnażanie się organizmów gram dodatnich i gram ujemnych, w tym bakterii tlenowych i beztlenowych,działanie bakteriobójcze na MRSA,MRSE,VRE, PRSP, szczelnie przylegający i łączący się z krwawiącą tkanką, o czasie wchłaniania 14 dni i czasie umożliwiającym hemostazę średnio w ciągu 1,5 minuty</t>
  </si>
  <si>
    <t>rozmiar 5cm x 7cm</t>
  </si>
  <si>
    <t xml:space="preserve">                                                                        Wartość pakietu nr 13:</t>
  </si>
  <si>
    <t>Nazwa handlowa/ 
kod katalogowy 
uzupełnia Wykonawca</t>
  </si>
  <si>
    <t>Wartość pakietu nr 1</t>
  </si>
  <si>
    <r>
      <t xml:space="preserve">Serwety operacyjne z gazy 17 nitkowej 4 warstowe z tasiemką  z elementem radiacyjnym.
</t>
    </r>
    <r>
      <rPr>
        <sz val="9"/>
        <rFont val="Times New Roman"/>
        <family val="1"/>
      </rPr>
      <t>- op. a`2 szt.</t>
    </r>
  </si>
  <si>
    <r>
      <t xml:space="preserve">Podkład wysokochłonny 90cmx180cm z bokami z folii do zawinięcia pod materac.
</t>
    </r>
    <r>
      <rPr>
        <sz val="9"/>
        <rFont val="Times New Roman"/>
        <family val="1"/>
      </rPr>
      <t xml:space="preserve">op. a` 30 szt. </t>
    </r>
  </si>
  <si>
    <r>
      <t xml:space="preserve"> </t>
    </r>
    <r>
      <rPr>
        <sz val="9"/>
        <rFont val="Times New Roman"/>
        <family val="1"/>
      </rPr>
      <t>Opatrunek do ran wymagających aktywnego oczyszczania, aktywowany roztworem Ringera, który może pozostać na ranie do 72 godzin, gotowy do natychmiastowego użytku</t>
    </r>
  </si>
  <si>
    <r>
      <t xml:space="preserve">Opatrunek hydrokloidowy w postaci płytek i pasty- płytka zbudowana z warstwy zewnętrznej ochronnej i warstwy wewnętrznej, która w zetknięciu z wydzieliną z rany tworzy wypełniający się żel. Żel winien posiadać zdolność  ochrony tkanki przed urazami mechanicznymi, wyschnięciem i ochłodzeniem,  pobudzać </t>
    </r>
    <r>
      <rPr>
        <sz val="9"/>
        <rFont val="Times New Roman"/>
        <family val="1"/>
      </rPr>
      <t>ziarninowanie oraz</t>
    </r>
    <r>
      <rPr>
        <sz val="9"/>
        <color indexed="8"/>
        <rFont val="Times New Roman"/>
        <family val="1"/>
      </rPr>
      <t xml:space="preserve"> podział i migrację komórek naskórka. Opatrunek wytwarzający lekko kwaśne środowisko hamujące rozwój drobnoustrojów.</t>
    </r>
  </si>
  <si>
    <r>
      <t>Serweta (z praniem wstępnym w procesie technologicznym i ponownie z praniem gotowego wyrobu) operacyjna, jałowa, z gazy 17 nitkowej, 4 warstwy, z kontrastem RTG (nitka lub chip)</t>
    </r>
    <r>
      <rPr>
        <sz val="9"/>
        <color indexed="8"/>
        <rFont val="Times New Roman"/>
        <family val="1"/>
      </rPr>
      <t xml:space="preserve"> i tasiemką, 45cm x 45cm, tolerancja rozmiaru +/-10% dotyczy szerokości i długości wynikająca z procesu technologicznego prania wstępnego (1op. - 2 szt) </t>
    </r>
  </si>
  <si>
    <r>
      <t>Serweta (z praniem wstępnym w procesie technologicznym i ponownie z praniem gotowego wyrobu) o</t>
    </r>
    <r>
      <rPr>
        <sz val="9"/>
        <color indexed="8"/>
        <rFont val="Times New Roman"/>
        <family val="1"/>
      </rPr>
      <t xml:space="preserve">peracyjna, jałowa, z gazy </t>
    </r>
    <r>
      <rPr>
        <sz val="9"/>
        <rFont val="Times New Roman"/>
        <family val="1"/>
      </rPr>
      <t>17 nitkowej, 4 warstwy, z kontrastem RTG (nitka lub chip)</t>
    </r>
    <r>
      <rPr>
        <sz val="9"/>
        <color indexed="8"/>
        <rFont val="Times New Roman"/>
        <family val="1"/>
      </rPr>
      <t xml:space="preserve"> i tasiemką, 45cm x 45cm, tolerancja rozmiaru +/-10% dotyczy szerokości i długości wynikająca z procesu technologicznego prania wstępnego (1op. - 5 szt) </t>
    </r>
  </si>
  <si>
    <r>
      <t xml:space="preserve">Serweta (z praniem wstępnym w procesie technologicznym i ponownie z praniem gotowego wyrobu) operacyjny, </t>
    </r>
    <r>
      <rPr>
        <sz val="9"/>
        <color indexed="8"/>
        <rFont val="Times New Roman"/>
        <family val="1"/>
      </rPr>
      <t>niejałowy, z gazy 20</t>
    </r>
    <r>
      <rPr>
        <sz val="9"/>
        <rFont val="Times New Roman"/>
        <family val="1"/>
      </rPr>
      <t xml:space="preserve"> nitkowej, 4 warstwy, z kontrastem RTG (nitka lub chip)</t>
    </r>
    <r>
      <rPr>
        <sz val="9"/>
        <color indexed="8"/>
        <rFont val="Times New Roman"/>
        <family val="1"/>
      </rPr>
      <t xml:space="preserve"> i tasiemką, 90cm x 8cm, tolerancja rozmiaru +/-10% dotyczy szerokości i długości wynikająca z procesu technologicznego prania wstępnego </t>
    </r>
  </si>
  <si>
    <t>Ilość sztuk w op.</t>
  </si>
  <si>
    <r>
      <t>Nazwa handlowa/ 
kod katalogowy 
 (</t>
    </r>
    <r>
      <rPr>
        <i/>
        <sz val="9"/>
        <color indexed="8"/>
        <rFont val="Times New Roman"/>
        <family val="1"/>
      </rPr>
      <t>jeśli dotyczy)</t>
    </r>
  </si>
  <si>
    <r>
      <t>Nazwa handlowa/ 
kod katalogowy 
 (</t>
    </r>
    <r>
      <rPr>
        <b/>
        <i/>
        <sz val="9"/>
        <color indexed="8"/>
        <rFont val="Times New Roman"/>
        <family val="1"/>
      </rPr>
      <t>jeśli dotyczy)</t>
    </r>
  </si>
  <si>
    <t>Bandaż kohezyjny - jednowarstwowa, elastyczna włókninowa opaska kohezyjna; może być dzielona na mniejsze odcinki, nie ma potrzeby używania nożyczek, bandaż można rozerwać w rękach; każda sztuka opakowana w folię zabezpieczającą przed zabrudzeniem, odwinięciem, zawilgoceniem; nie zawiera lateksu; rozmiar 5cmX4,5m kolor niebieski moro, fioletowy z w łapki,rózowy w serduszka,intensywny zielony,intensywny pomarańczowy  (op a 12) kolor do wyboru przez zamawiającego</t>
  </si>
  <si>
    <t>Opatrunek jałowy z siatki bawełnianej, impregnowanej neutralną maścią, niezawierającą składników czynnych i uczulających lub opatrunki w postaci siatki impregnowanej parafinąj 
10cmx40cm lub 20cm x 20cm</t>
  </si>
  <si>
    <t>100 szt</t>
  </si>
  <si>
    <r>
      <t xml:space="preserve">Wymóg do spełnienia 
</t>
    </r>
    <r>
      <rPr>
        <sz val="9"/>
        <rFont val="Times New Roman"/>
        <family val="1"/>
      </rPr>
      <t>(warunek graniczny)</t>
    </r>
  </si>
  <si>
    <r>
      <t xml:space="preserve">OFEROWANE   PARAMETRY    TECHNICZNE </t>
    </r>
    <r>
      <rPr>
        <b/>
        <sz val="9"/>
        <color indexed="12"/>
        <rFont val="Times New Roman"/>
        <family val="1"/>
      </rPr>
      <t xml:space="preserve">- podaje Wykonawca
</t>
    </r>
    <r>
      <rPr>
        <b/>
        <sz val="9"/>
        <rFont val="Times New Roman"/>
        <family val="1"/>
      </rPr>
      <t xml:space="preserve">
</t>
    </r>
    <r>
      <rPr>
        <u val="single"/>
        <sz val="9"/>
        <color indexed="12"/>
        <rFont val="Times New Roman"/>
        <family val="1"/>
      </rPr>
      <t xml:space="preserve">Wymogi dotyczące opisu oferowanych parametrów:
</t>
    </r>
    <r>
      <rPr>
        <b/>
        <sz val="9"/>
        <rFont val="Times New Roman"/>
        <family val="1"/>
      </rPr>
      <t>* TAK -</t>
    </r>
    <r>
      <rPr>
        <sz val="9"/>
        <rFont val="Times New Roman"/>
        <family val="1"/>
      </rPr>
      <t xml:space="preserve"> wystarczy potwierdzić spełnianie wymogu wpisując: TAK
</t>
    </r>
  </si>
  <si>
    <t>Opaska dziana</t>
  </si>
  <si>
    <t>5 cm x 4,5 m</t>
  </si>
  <si>
    <t>Bandaż kohezyjny - jednowarstwowa, elastyczna włókninowa opaska kohezyjna; może być dzielona na mniejsze odcinki, nie ma potrzeby używania nożyczek, bandaż można rozerwać w rękach; każda sztuka opakowana w folię zabezpieczającą przed zabrudzeniem, odwinięciem, zawilgoceniem; nie zawiera lateksu; kolor niebieski moro, fioletowy z w łapki,rózowy w serduszka,intensywny zielony,intensywny pomarańczowy  kolor do wyboru przez zamawiającego</t>
  </si>
  <si>
    <r>
      <t xml:space="preserve">Serweta włókninowa jałowa foliowana z otworem 8cm z przylepcem TF 45.
lub </t>
    </r>
    <r>
      <rPr>
        <b/>
        <sz val="9"/>
        <color indexed="12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>- Serweta z TF włókninowa foliowana polipropylenowo- polietylenowej o gramaturze 43g/ m2</t>
    </r>
  </si>
  <si>
    <r>
      <t>Dla kompresów, setonów, serwet gazowych oraz włókninowych wymagana jest metoda sterylizacji wysokotemperaturowa - tzw. Parą wodną lub s</t>
    </r>
    <r>
      <rPr>
        <sz val="9"/>
        <color indexed="8"/>
        <rFont val="Times New Roman"/>
        <family val="1"/>
      </rPr>
      <t>terylizację EO</t>
    </r>
  </si>
  <si>
    <t>Materiały opatrunkowe i opatrunki specjalistyczne Pakiet 4</t>
  </si>
  <si>
    <t xml:space="preserve">Opatrunek jałowy z siatki bawełnianej, impregnowanej neutralną maścią, niezawierającą składników czynnych i uczulających lub opatrunki w postaci siatki impregnowanej parafinąj 
10cmx40cm lub 20cm x 20cm
</t>
  </si>
  <si>
    <t>Złożony opatrunek hydrowłóknisty, składający się z trzech warstw: 
1. aktywnej wewnętrznej, 
2. warstwy kontaktowej wykonanej z hydrowłókien (karboksymetyloceluloza ) 
3. oraz z powłoki poliuretanowej. Opatrunek posiadający samoprzylepny brzeg pokryty delikatnym hydrokoloidowym klejem. Opatrunek z możliwością utrzymywania na ranie do 7 dni</t>
  </si>
  <si>
    <t>Wartość pakietu nr 5:</t>
  </si>
  <si>
    <r>
      <t xml:space="preserve">Nazwa handlowa/ 
kod katalogowy 
 </t>
    </r>
    <r>
      <rPr>
        <sz val="9"/>
        <color indexed="8"/>
        <rFont val="Times New Roman"/>
        <family val="1"/>
      </rPr>
      <t>(</t>
    </r>
    <r>
      <rPr>
        <i/>
        <sz val="9"/>
        <color indexed="8"/>
        <rFont val="Times New Roman"/>
        <family val="1"/>
      </rPr>
      <t>jeśli dotyczy)</t>
    </r>
  </si>
  <si>
    <t xml:space="preserve">Kompresy bawełniane jałowe 7,5cm x 7,5cm, 17 nitkowe, 16 warstwowe z nitką RTG a 20 szt.
</t>
  </si>
  <si>
    <t xml:space="preserve">Kompresy bawełniane jałowe 7,5cm x 7,5cm, 17 nitkowe, 16 warstwowe z nitką RTG a 40 szt.
</t>
  </si>
  <si>
    <t xml:space="preserve">Kompresy bawełniane jałowe 10cm x 10cm, 17 nitkowe, 16 warstwowe z nitką RTG a 20 szt.
</t>
  </si>
  <si>
    <t xml:space="preserve">Kompresy bawełniane jałowe 10cm x 10cm, 17 nitkowe, 16 warstwowe z nitką RTG a 40 szt.
</t>
  </si>
  <si>
    <r>
      <t xml:space="preserve">Dla kompresów wymagana jest metoda sterylizacji wysokotemperaturowa - tzw. Parą wodną w nadciśnieniu.
</t>
    </r>
    <r>
      <rPr>
        <sz val="9"/>
        <color indexed="8"/>
        <rFont val="Times New Roman"/>
        <family val="1"/>
      </rPr>
      <t>Na potwierdzenie dołaczyć do oferty raport walidacji potwierdzający skuteczność procesu strylizcji .</t>
    </r>
  </si>
  <si>
    <r>
      <t xml:space="preserve">Opatrunek hydrożelowy 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w formie płatu stanowiący wodną kompozycję naturalnych i syntetycznych polimerów </t>
    </r>
    <r>
      <rPr>
        <sz val="9"/>
        <rFont val="Times New Roman"/>
        <family val="1"/>
      </rPr>
      <t xml:space="preserve"> rozmiar. </t>
    </r>
  </si>
  <si>
    <r>
      <t xml:space="preserve">Opatrunek hydrożelowy 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w formie płatu stanowiący wodną kompozycję naturalnych i syntetycznych polimerów </t>
    </r>
    <r>
      <rPr>
        <sz val="9"/>
        <rFont val="Times New Roman"/>
        <family val="1"/>
      </rPr>
      <t xml:space="preserve"> rozmiar.</t>
    </r>
  </si>
  <si>
    <r>
      <t xml:space="preserve">Opatrunek ratunkowy na twarz </t>
    </r>
    <r>
      <rPr>
        <sz val="9"/>
        <color indexed="8"/>
        <rFont val="Times New Roman"/>
        <family val="1"/>
      </rPr>
      <t>w formie płatu stanowiący wodną kompozycję naturalnych i syntetycznych polimerów wzmocniony włókniną na całej swojej powierzchni.</t>
    </r>
  </si>
  <si>
    <r>
      <t xml:space="preserve">48mm,1/2koła,
</t>
    </r>
    <r>
      <rPr>
        <b/>
        <sz val="9"/>
        <color indexed="8"/>
        <rFont val="Arial"/>
        <family val="2"/>
      </rPr>
      <t xml:space="preserve">a) </t>
    </r>
    <r>
      <rPr>
        <sz val="9"/>
        <color indexed="8"/>
        <rFont val="Arial"/>
        <family val="2"/>
      </rPr>
      <t xml:space="preserve">okrągła
 lub
</t>
    </r>
    <r>
      <rPr>
        <b/>
        <sz val="9"/>
        <color indexed="8"/>
        <rFont val="Arial"/>
        <family val="2"/>
      </rPr>
      <t xml:space="preserve"> b)</t>
    </r>
    <r>
      <rPr>
        <sz val="9"/>
        <color indexed="8"/>
        <rFont val="Arial"/>
        <family val="2"/>
      </rPr>
      <t xml:space="preserve"> okrągła wzmocniona
</t>
    </r>
    <r>
      <rPr>
        <b/>
        <sz val="9"/>
        <color indexed="12"/>
        <rFont val="Arial"/>
        <family val="2"/>
      </rPr>
      <t xml:space="preserve">Podać oferowany wariant: </t>
    </r>
  </si>
  <si>
    <r>
      <t xml:space="preserve">Wymóg do spełnienia
</t>
    </r>
    <r>
      <rPr>
        <sz val="9"/>
        <color indexed="8"/>
        <rFont val="Times New Roman"/>
        <family val="1"/>
      </rPr>
      <t>(warunek graniczny)</t>
    </r>
  </si>
  <si>
    <r>
      <t xml:space="preserve">OFEROWANE   PARAMETRY    TECHNICZNE 
</t>
    </r>
    <r>
      <rPr>
        <b/>
        <sz val="9"/>
        <color indexed="12"/>
        <rFont val="Times New Roman"/>
        <family val="1"/>
      </rPr>
      <t xml:space="preserve">- podaje Wykonawca
</t>
    </r>
    <r>
      <rPr>
        <b/>
        <sz val="9"/>
        <color indexed="8"/>
        <rFont val="Times New Roman"/>
        <family val="1"/>
      </rPr>
      <t xml:space="preserve">
</t>
    </r>
    <r>
      <rPr>
        <u val="single"/>
        <sz val="9"/>
        <color indexed="12"/>
        <rFont val="Times New Roman"/>
        <family val="1"/>
      </rPr>
      <t xml:space="preserve">Wymogi dotyczące opisu oferowanych parametrów:
</t>
    </r>
    <r>
      <rPr>
        <b/>
        <sz val="9"/>
        <color indexed="8"/>
        <rFont val="Times New Roman"/>
        <family val="1"/>
      </rPr>
      <t>* TAK -</t>
    </r>
    <r>
      <rPr>
        <sz val="9"/>
        <color indexed="8"/>
        <rFont val="Times New Roman"/>
        <family val="1"/>
      </rPr>
      <t xml:space="preserve"> wystarczy potwierdzić spełnianie wymogu wpisując: TAK</t>
    </r>
  </si>
  <si>
    <r>
      <t xml:space="preserve">Nazwa handlowa/ 
kod katalogowy </t>
    </r>
    <r>
      <rPr>
        <sz val="9"/>
        <color indexed="8"/>
        <rFont val="Times New Roman"/>
        <family val="1"/>
      </rPr>
      <t>(</t>
    </r>
    <r>
      <rPr>
        <i/>
        <sz val="9"/>
        <color indexed="8"/>
        <rFont val="Times New Roman"/>
        <family val="1"/>
      </rPr>
      <t>jeśli dotyczy)</t>
    </r>
  </si>
  <si>
    <r>
      <t xml:space="preserve">OFEROWANE   PARAMETRY    TECHNICZNE </t>
    </r>
    <r>
      <rPr>
        <b/>
        <sz val="9"/>
        <color indexed="12"/>
        <rFont val="Times New Roman"/>
        <family val="1"/>
      </rPr>
      <t xml:space="preserve">- podaje Wykonawca
</t>
    </r>
    <r>
      <rPr>
        <u val="single"/>
        <sz val="9"/>
        <color indexed="12"/>
        <rFont val="Times New Roman"/>
        <family val="1"/>
      </rPr>
      <t xml:space="preserve">Wymogi dotyczące opisu oferowanych parametrów:
</t>
    </r>
    <r>
      <rPr>
        <b/>
        <sz val="9"/>
        <color indexed="8"/>
        <rFont val="Times New Roman"/>
        <family val="1"/>
      </rPr>
      <t>* TAK -</t>
    </r>
    <r>
      <rPr>
        <sz val="9"/>
        <color indexed="8"/>
        <rFont val="Times New Roman"/>
        <family val="1"/>
      </rPr>
      <t xml:space="preserve"> wystarczy potwierdzić spełnianie wymogu wpisując: TAK</t>
    </r>
  </si>
  <si>
    <r>
      <t xml:space="preserve">Nazwa handlowa/ kod katalogowy
</t>
    </r>
    <r>
      <rPr>
        <sz val="9"/>
        <color indexed="8"/>
        <rFont val="Times New Roman"/>
        <family val="1"/>
      </rPr>
      <t>(</t>
    </r>
    <r>
      <rPr>
        <i/>
        <sz val="9"/>
        <color indexed="8"/>
        <rFont val="Times New Roman"/>
        <family val="1"/>
      </rPr>
      <t>jeśli dotyczy)</t>
    </r>
  </si>
  <si>
    <t>Nić wchłanialna ,syntetyczna, monofilamentowa, barwiona z polidioksanu zaoptarzona w jednokierunkowe zaczepy, zakończone zgrzewaną pętlą chwytakową . Czas wchłaniania 180, 80 % po 14 dniach .</t>
  </si>
  <si>
    <r>
      <t xml:space="preserve">25mm,odwrotnie tnąca,3/8 koła
lub
igła odwrotnie tnąca 3/8 koła o dł. 24 mm z nitką o dł. 45 cm
</t>
    </r>
    <r>
      <rPr>
        <b/>
        <sz val="9"/>
        <color indexed="12"/>
        <rFont val="Times New Roman"/>
        <family val="1"/>
      </rPr>
      <t>Podać oferowany wariant: …...........</t>
    </r>
  </si>
  <si>
    <r>
      <t xml:space="preserve">15mm,odwrotnie tnąca,plastyczna o pięciu krawędziach tnących, 3/8 koła
lub
igła odwrotnie tnąca kosmetyczna z precyzyjnym ostrzem typu micro point- pozostałe parametry bez zmian.
</t>
    </r>
    <r>
      <rPr>
        <b/>
        <sz val="9"/>
        <color indexed="12"/>
        <rFont val="Times New Roman"/>
        <family val="1"/>
      </rPr>
      <t>Podać oferowany produkt: …............</t>
    </r>
  </si>
  <si>
    <r>
      <t xml:space="preserve">25mm,odwrotnie tnąca,3/8 koła
lub
igła odwrotnie tnąca 1/2 koła o dł. 25 mm z nitką 5/0 o dł. 45 cm
</t>
    </r>
    <r>
      <rPr>
        <b/>
        <sz val="9"/>
        <color indexed="12"/>
        <rFont val="Times New Roman"/>
        <family val="1"/>
      </rPr>
      <t>Podać oferowany wariant: …...........</t>
    </r>
  </si>
  <si>
    <r>
      <t xml:space="preserve">40mm odwrotnie tnąca,plastyczna o pięciu krawędziach tnących,3/8 koła
lub
igła odwrotnie tnąca kosmetyczna z precyzyjnym ostrzem typu micro point- pozostałe parametry bez zmian.
</t>
    </r>
    <r>
      <rPr>
        <b/>
        <sz val="9"/>
        <color indexed="12"/>
        <rFont val="Times New Roman"/>
        <family val="1"/>
      </rPr>
      <t>Podać oferowany produkt: …............</t>
    </r>
  </si>
  <si>
    <r>
      <t xml:space="preserve">Nazwa handlowa/ kod katalogowy </t>
    </r>
    <r>
      <rPr>
        <sz val="9"/>
        <color indexed="8"/>
        <rFont val="Times New Roman"/>
        <family val="1"/>
      </rPr>
      <t>(</t>
    </r>
    <r>
      <rPr>
        <i/>
        <sz val="9"/>
        <color indexed="8"/>
        <rFont val="Times New Roman"/>
        <family val="1"/>
      </rPr>
      <t>jeśli dotyczy)</t>
    </r>
  </si>
  <si>
    <r>
      <t xml:space="preserve">Stapler skórny jednorazowego użytku,ze zszywkami w minimalnej liczbie 35 sztuk i wskaźnikiem ilości zszywek,umieszczonym na bocznej stronie staplera. Uchwyt staplera wygięty pod optymalnym kątem, zapewniający dobrą widoczność brzegów zamykanej rany. Zszywki prostokątne, </t>
    </r>
    <r>
      <rPr>
        <u val="single"/>
        <sz val="9"/>
        <rFont val="Times New Roman"/>
        <family val="1"/>
      </rPr>
      <t>powlekane teflonem(PTFE)</t>
    </r>
  </si>
  <si>
    <r>
      <t xml:space="preserve">dodatek nr 2 do oferty na </t>
    </r>
    <r>
      <rPr>
        <b/>
        <sz val="10"/>
        <color indexed="8"/>
        <rFont val="Arial"/>
        <family val="2"/>
      </rPr>
      <t>d</t>
    </r>
    <r>
      <rPr>
        <b/>
        <i/>
        <sz val="10"/>
        <color indexed="8"/>
        <rFont val="Arial"/>
        <family val="2"/>
      </rPr>
      <t>ostawę materiałów szewnych, materiałów opatrunkowych i opatrunków specjalistycznych.
Nr sprawy: ZP/P/09/24</t>
    </r>
  </si>
  <si>
    <t>dodatek nr 2 do oferty na dostawę materiałów szewnych, materiałów opatrunkowych i opatrunków specjalistycznych.
Nr sprawy: ZP/P/09/24</t>
  </si>
</sst>
</file>

<file path=xl/styles.xml><?xml version="1.0" encoding="utf-8"?>
<styleSheet xmlns="http://schemas.openxmlformats.org/spreadsheetml/2006/main">
  <numFmts count="39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_-;\-* #,##0_-;_-* &quot;-&quot;_-;_-@_-"/>
    <numFmt numFmtId="170" formatCode="_-* #,##0.00\ &quot;zł&quot;_-;\-* #,##0.00\ &quot;zł&quot;_-;_-* &quot;-&quot;??\ &quot;zł&quot;_-;_-@_-"/>
    <numFmt numFmtId="171" formatCode="_-* #,##0.00_-;\-* #,##0.00_-;_-* &quot;-&quot;??_-;_-@_-"/>
    <numFmt numFmtId="172" formatCode="_-* #,##0.00&quot; zł&quot;_-;\-* #,##0.00&quot; zł&quot;_-;_-* \-??&quot; zł&quot;_-;_-@_-"/>
    <numFmt numFmtId="173" formatCode="\ #,##0.00&quot; zł &quot;;\-#,##0.00&quot; zł &quot;;&quot; -&quot;#&quot; zł &quot;;@\ "/>
    <numFmt numFmtId="174" formatCode="_-* #,##0.00\ [$zł-415]_-;\-* #,##0.00\ [$zł-415]_-;_-* \-??\ [$zł-415]_-;_-@_-"/>
    <numFmt numFmtId="175" formatCode="#,##0.00\ [$zł-415];[Red]\-#,##0.00\ [$zł-415]"/>
    <numFmt numFmtId="176" formatCode="_-* #,##0.00\ _z_ł_-;\-* #,##0.00\ _z_ł_-;_-* \-??\ _z_ł_-;_-@_-"/>
    <numFmt numFmtId="177" formatCode="\ #,##0.00\ [$zł-415]\ ;\-#,##0.00\ [$zł-415]\ ;\-#\ [$zł-415]\ ;@\ "/>
    <numFmt numFmtId="178" formatCode="\ #,##0.00\ [$zł-415]\ ;\-#,##0.00\ [$zł-415]\ ;&quot; -&quot;#\ [$zł-415]\ ;@\ "/>
    <numFmt numFmtId="179" formatCode="#,##0.00&quot; zł&quot;;[Red]\-#,##0.00&quot; zł&quot;"/>
    <numFmt numFmtId="180" formatCode="[$-415]dddd\,\ d\ mmmm\ yyyy"/>
    <numFmt numFmtId="181" formatCode="0.0"/>
    <numFmt numFmtId="182" formatCode="0.000"/>
    <numFmt numFmtId="183" formatCode="_-* #,##0\ _z_ł_-;\-* #,##0\ _z_ł_-;_-* &quot;-&quot;\ _z_ł_-;_-@_-"/>
    <numFmt numFmtId="184" formatCode="_-* #,##0.00\ _z_ł_-;\-* #,##0.00\ _z_ł_-;_-* &quot;-&quot;??\ _z_ł_-;_-@_-"/>
    <numFmt numFmtId="185" formatCode="#,##0.00&quot; zł&quot;"/>
    <numFmt numFmtId="186" formatCode="#,##0.00\ [$EUR]"/>
    <numFmt numFmtId="187" formatCode="#,##0.00_ ;\-#,##0.00\ "/>
    <numFmt numFmtId="188" formatCode="#,##0.00\ &quot;zł&quot;"/>
    <numFmt numFmtId="189" formatCode="\ #,##0.00&quot;      &quot;;\-#,##0.00&quot;      &quot;;&quot; -&quot;#&quot;      &quot;;@\ "/>
    <numFmt numFmtId="190" formatCode="&quot; &quot;#,##0.00&quot; zł &quot;;&quot;-&quot;#,##0.00&quot; zł &quot;;&quot; -&quot;#&quot; zł &quot;;@&quot; &quot;"/>
    <numFmt numFmtId="191" formatCode="#,##0.00&quot; &quot;[$zł-415]"/>
    <numFmt numFmtId="192" formatCode="#,##0.00&quot; &quot;[$EUR-415]"/>
    <numFmt numFmtId="193" formatCode="&quot; &quot;#,##0.00&quot; &quot;[$zł-415]&quot; &quot;;&quot;-&quot;#,##0.00&quot; &quot;[$zł-415]&quot; &quot;;&quot; -&quot;#&quot; &quot;[$zł-415]&quot; &quot;;@&quot; &quot;"/>
    <numFmt numFmtId="194" formatCode="_-* #,##0\ _z_ł_-;\-* #,##0\ _z_ł_-;_-* &quot;-&quot;??\ _z_ł_-;_-@_-"/>
  </numFmts>
  <fonts count="108">
    <font>
      <sz val="10"/>
      <name val="Arial"/>
      <family val="2"/>
    </font>
    <font>
      <sz val="10"/>
      <color indexed="8"/>
      <name val="RotisSansSerif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10"/>
      <name val="Arial CE"/>
      <family val="2"/>
    </font>
    <font>
      <sz val="9"/>
      <color indexed="8"/>
      <name val="Calibri"/>
      <family val="2"/>
    </font>
    <font>
      <sz val="9"/>
      <name val="Times New Roman"/>
      <family val="1"/>
    </font>
    <font>
      <b/>
      <sz val="9"/>
      <color indexed="12"/>
      <name val="Times New Roman"/>
      <family val="1"/>
    </font>
    <font>
      <b/>
      <sz val="9"/>
      <name val="Times New Roman"/>
      <family val="1"/>
    </font>
    <font>
      <u val="single"/>
      <sz val="9"/>
      <color indexed="12"/>
      <name val="Times New Roman"/>
      <family val="1"/>
    </font>
    <font>
      <b/>
      <sz val="11"/>
      <color indexed="8"/>
      <name val="Calibri"/>
      <family val="2"/>
    </font>
    <font>
      <u val="single"/>
      <sz val="9"/>
      <color indexed="12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i/>
      <sz val="9"/>
      <color indexed="8"/>
      <name val="Arial"/>
      <family val="2"/>
    </font>
    <font>
      <sz val="9"/>
      <color indexed="53"/>
      <name val="Arial"/>
      <family val="2"/>
    </font>
    <font>
      <sz val="9"/>
      <color indexed="12"/>
      <name val="Arial"/>
      <family val="2"/>
    </font>
    <font>
      <strike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1"/>
      <family val="0"/>
    </font>
    <font>
      <sz val="11"/>
      <color indexed="10"/>
      <name val="Arial1"/>
      <family val="0"/>
    </font>
    <font>
      <sz val="10"/>
      <color indexed="8"/>
      <name val="Arial1"/>
      <family val="0"/>
    </font>
    <font>
      <b/>
      <i/>
      <sz val="16"/>
      <color indexed="8"/>
      <name val="Arial1"/>
      <family val="0"/>
    </font>
    <font>
      <sz val="10"/>
      <color indexed="8"/>
      <name val="Arial3"/>
      <family val="0"/>
    </font>
    <font>
      <b/>
      <i/>
      <u val="single"/>
      <sz val="11"/>
      <color indexed="8"/>
      <name val="Arial1"/>
      <family val="0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59"/>
      <name val="Times New Roman"/>
      <family val="1"/>
    </font>
    <font>
      <u val="single"/>
      <sz val="9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63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1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9" fillId="34" borderId="0" applyNumberFormat="0" applyBorder="0" applyAlignment="0" applyProtection="0"/>
    <xf numFmtId="0" fontId="43" fillId="35" borderId="0" applyNumberFormat="0" applyBorder="0" applyAlignment="0" applyProtection="0"/>
    <xf numFmtId="0" fontId="89" fillId="36" borderId="0" applyNumberFormat="0" applyBorder="0" applyAlignment="0" applyProtection="0"/>
    <xf numFmtId="0" fontId="43" fillId="37" borderId="0" applyNumberFormat="0" applyBorder="0" applyAlignment="0" applyProtection="0"/>
    <xf numFmtId="0" fontId="89" fillId="38" borderId="0" applyNumberFormat="0" applyBorder="0" applyAlignment="0" applyProtection="0"/>
    <xf numFmtId="0" fontId="43" fillId="39" borderId="0" applyNumberFormat="0" applyBorder="0" applyAlignment="0" applyProtection="0"/>
    <xf numFmtId="0" fontId="89" fillId="40" borderId="0" applyNumberFormat="0" applyBorder="0" applyAlignment="0" applyProtection="0"/>
    <xf numFmtId="0" fontId="43" fillId="25" borderId="0" applyNumberFormat="0" applyBorder="0" applyAlignment="0" applyProtection="0"/>
    <xf numFmtId="0" fontId="89" fillId="41" borderId="0" applyNumberFormat="0" applyBorder="0" applyAlignment="0" applyProtection="0"/>
    <xf numFmtId="0" fontId="43" fillId="26" borderId="0" applyNumberFormat="0" applyBorder="0" applyAlignment="0" applyProtection="0"/>
    <xf numFmtId="0" fontId="89" fillId="42" borderId="0" applyNumberFormat="0" applyBorder="0" applyAlignment="0" applyProtection="0"/>
    <xf numFmtId="0" fontId="43" fillId="43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90" fillId="44" borderId="1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91" fillId="45" borderId="3" applyNumberFormat="0" applyAlignment="0" applyProtection="0"/>
    <xf numFmtId="0" fontId="45" fillId="46" borderId="4" applyNumberFormat="0" applyAlignment="0" applyProtection="0"/>
    <xf numFmtId="0" fontId="46" fillId="4" borderId="0" applyNumberFormat="0" applyBorder="0" applyAlignment="0" applyProtection="0"/>
    <xf numFmtId="0" fontId="92" fillId="47" borderId="0" applyNumberFormat="0" applyBorder="0" applyAlignment="0" applyProtection="0"/>
    <xf numFmtId="176" fontId="0" fillId="0" borderId="0" applyFill="0" applyBorder="0" applyAlignment="0" applyProtection="0"/>
    <xf numFmtId="169" fontId="0" fillId="0" borderId="0" applyFill="0" applyBorder="0" applyAlignment="0" applyProtection="0"/>
    <xf numFmtId="189" fontId="61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 applyBorder="0" applyProtection="0">
      <alignment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8" fillId="0" borderId="0">
      <alignment/>
      <protection/>
    </xf>
    <xf numFmtId="0" fontId="0" fillId="0" borderId="0">
      <alignment/>
      <protection/>
    </xf>
    <xf numFmtId="190" fontId="93" fillId="0" borderId="0">
      <alignment/>
      <protection/>
    </xf>
    <xf numFmtId="0" fontId="94" fillId="0" borderId="5" applyNumberFormat="0" applyFill="0" applyAlignment="0" applyProtection="0"/>
    <xf numFmtId="0" fontId="47" fillId="0" borderId="6" applyNumberFormat="0" applyFill="0" applyAlignment="0" applyProtection="0"/>
    <xf numFmtId="0" fontId="95" fillId="48" borderId="7" applyNumberFormat="0" applyAlignment="0" applyProtection="0"/>
    <xf numFmtId="0" fontId="48" fillId="49" borderId="8" applyNumberFormat="0" applyAlignment="0" applyProtection="0"/>
    <xf numFmtId="0" fontId="62" fillId="0" borderId="0">
      <alignment horizontal="center"/>
      <protection/>
    </xf>
    <xf numFmtId="0" fontId="96" fillId="0" borderId="9" applyNumberFormat="0" applyFill="0" applyAlignment="0" applyProtection="0"/>
    <xf numFmtId="0" fontId="62" fillId="0" borderId="0">
      <alignment horizontal="center" textRotation="90"/>
      <protection/>
    </xf>
    <xf numFmtId="0" fontId="49" fillId="0" borderId="10" applyNumberFormat="0" applyFill="0" applyAlignment="0" applyProtection="0"/>
    <xf numFmtId="0" fontId="62" fillId="0" borderId="0">
      <alignment horizontal="center" textRotation="90"/>
      <protection/>
    </xf>
    <xf numFmtId="0" fontId="97" fillId="0" borderId="11" applyNumberFormat="0" applyFill="0" applyAlignment="0" applyProtection="0"/>
    <xf numFmtId="0" fontId="50" fillId="0" borderId="12" applyNumberFormat="0" applyFill="0" applyAlignment="0" applyProtection="0"/>
    <xf numFmtId="0" fontId="98" fillId="0" borderId="13" applyNumberFormat="0" applyFill="0" applyAlignment="0" applyProtection="0"/>
    <xf numFmtId="0" fontId="51" fillId="0" borderId="14" applyNumberFormat="0" applyFill="0" applyAlignment="0" applyProtection="0"/>
    <xf numFmtId="0" fontId="62" fillId="0" borderId="0">
      <alignment horizontal="center"/>
      <protection/>
    </xf>
    <xf numFmtId="0" fontId="9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99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2" fillId="0" borderId="0" applyBorder="0" applyProtection="0">
      <alignment/>
    </xf>
    <xf numFmtId="0" fontId="6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1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101" fillId="0" borderId="0">
      <alignment/>
      <protection/>
    </xf>
    <xf numFmtId="0" fontId="59" fillId="0" borderId="0">
      <alignment/>
      <protection/>
    </xf>
    <xf numFmtId="0" fontId="102" fillId="45" borderId="1" applyNumberFormat="0" applyAlignment="0" applyProtection="0"/>
    <xf numFmtId="0" fontId="53" fillId="46" borderId="2" applyNumberFormat="0" applyAlignment="0" applyProtection="0"/>
    <xf numFmtId="9" fontId="18" fillId="0" borderId="0" applyBorder="0" applyProtection="0">
      <alignment/>
    </xf>
    <xf numFmtId="9" fontId="1" fillId="0" borderId="0" applyFill="0" applyBorder="0" applyAlignment="0" applyProtection="0"/>
    <xf numFmtId="9" fontId="18" fillId="0" borderId="0" applyFill="0" applyBorder="0" applyAlignment="0" applyProtection="0"/>
    <xf numFmtId="0" fontId="3" fillId="2" borderId="4" applyProtection="0">
      <alignment/>
    </xf>
    <xf numFmtId="0" fontId="61" fillId="0" borderId="0">
      <alignment/>
      <protection/>
    </xf>
    <xf numFmtId="0" fontId="103" fillId="0" borderId="15" applyNumberFormat="0" applyFill="0" applyAlignment="0" applyProtection="0"/>
    <xf numFmtId="0" fontId="54" fillId="0" borderId="16" applyNumberFormat="0" applyFill="0" applyAlignment="0" applyProtection="0"/>
    <xf numFmtId="0" fontId="10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8" fillId="53" borderId="18" applyNumberFormat="0" applyAlignment="0" applyProtection="0"/>
    <xf numFmtId="172" fontId="4" fillId="0" borderId="0">
      <alignment/>
      <protection/>
    </xf>
    <xf numFmtId="168" fontId="0" fillId="0" borderId="0" applyFill="0" applyBorder="0" applyAlignment="0" applyProtection="0"/>
    <xf numFmtId="172" fontId="1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3" fontId="4" fillId="0" borderId="0" applyBorder="0" applyProtection="0">
      <alignment/>
    </xf>
    <xf numFmtId="172" fontId="18" fillId="0" borderId="0" applyFill="0" applyBorder="0" applyAlignment="0" applyProtection="0"/>
    <xf numFmtId="173" fontId="4" fillId="0" borderId="0">
      <alignment/>
      <protection/>
    </xf>
    <xf numFmtId="172" fontId="18" fillId="0" borderId="0" applyFill="0" applyBorder="0" applyAlignment="0" applyProtection="0"/>
    <xf numFmtId="170" fontId="0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0" fontId="0" fillId="0" borderId="0" applyFill="0" applyBorder="0" applyAlignment="0" applyProtection="0"/>
    <xf numFmtId="172" fontId="0" fillId="0" borderId="0" applyFill="0" applyBorder="0" applyAlignment="0" applyProtection="0"/>
    <xf numFmtId="0" fontId="64" fillId="0" borderId="0">
      <alignment/>
      <protection/>
    </xf>
    <xf numFmtId="0" fontId="64" fillId="0" borderId="0">
      <alignment/>
      <protection/>
    </xf>
    <xf numFmtId="175" fontId="64" fillId="0" borderId="0">
      <alignment/>
      <protection/>
    </xf>
    <xf numFmtId="0" fontId="58" fillId="3" borderId="0" applyNumberFormat="0" applyBorder="0" applyAlignment="0" applyProtection="0"/>
    <xf numFmtId="0" fontId="107" fillId="54" borderId="0" applyNumberFormat="0" applyBorder="0" applyAlignment="0" applyProtection="0"/>
  </cellStyleXfs>
  <cellXfs count="570">
    <xf numFmtId="0" fontId="0" fillId="0" borderId="0" xfId="0" applyAlignment="1">
      <alignment/>
    </xf>
    <xf numFmtId="0" fontId="5" fillId="0" borderId="0" xfId="77" applyFont="1" applyAlignment="1">
      <alignment vertical="center"/>
      <protection/>
    </xf>
    <xf numFmtId="0" fontId="5" fillId="0" borderId="0" xfId="77" applyFont="1">
      <alignment/>
      <protection/>
    </xf>
    <xf numFmtId="0" fontId="6" fillId="0" borderId="0" xfId="0" applyFont="1" applyAlignment="1">
      <alignment/>
    </xf>
    <xf numFmtId="0" fontId="5" fillId="55" borderId="0" xfId="77" applyFont="1" applyFill="1">
      <alignment/>
      <protection/>
    </xf>
    <xf numFmtId="0" fontId="6" fillId="55" borderId="0" xfId="0" applyFont="1" applyFill="1" applyAlignment="1">
      <alignment/>
    </xf>
    <xf numFmtId="0" fontId="14" fillId="0" borderId="0" xfId="77" applyFont="1">
      <alignment/>
      <protection/>
    </xf>
    <xf numFmtId="0" fontId="0" fillId="0" borderId="0" xfId="77" applyFont="1">
      <alignment/>
      <protection/>
    </xf>
    <xf numFmtId="0" fontId="16" fillId="0" borderId="0" xfId="77" applyFont="1">
      <alignment/>
      <protection/>
    </xf>
    <xf numFmtId="0" fontId="15" fillId="0" borderId="0" xfId="0" applyFont="1" applyAlignment="1">
      <alignment/>
    </xf>
    <xf numFmtId="0" fontId="4" fillId="0" borderId="0" xfId="77" applyAlignment="1">
      <alignment vertical="center"/>
      <protection/>
    </xf>
    <xf numFmtId="0" fontId="4" fillId="0" borderId="0" xfId="77">
      <alignment/>
      <protection/>
    </xf>
    <xf numFmtId="0" fontId="4" fillId="0" borderId="0" xfId="77" applyAlignment="1">
      <alignment horizontal="center"/>
      <protection/>
    </xf>
    <xf numFmtId="0" fontId="10" fillId="0" borderId="0" xfId="77" applyFont="1">
      <alignment/>
      <protection/>
    </xf>
    <xf numFmtId="0" fontId="10" fillId="55" borderId="0" xfId="77" applyFont="1" applyFill="1">
      <alignment/>
      <protection/>
    </xf>
    <xf numFmtId="0" fontId="19" fillId="0" borderId="0" xfId="77" applyFont="1" applyAlignment="1">
      <alignment horizontal="center" vertical="center"/>
      <protection/>
    </xf>
    <xf numFmtId="0" fontId="19" fillId="0" borderId="0" xfId="77" applyFont="1" applyAlignment="1">
      <alignment horizontal="center"/>
      <protection/>
    </xf>
    <xf numFmtId="0" fontId="10" fillId="0" borderId="0" xfId="77" applyFont="1" applyBorder="1" applyAlignment="1">
      <alignment horizontal="center" wrapText="1"/>
      <protection/>
    </xf>
    <xf numFmtId="0" fontId="0" fillId="0" borderId="0" xfId="0" applyAlignment="1">
      <alignment vertical="center"/>
    </xf>
    <xf numFmtId="0" fontId="2" fillId="0" borderId="0" xfId="77" applyFont="1">
      <alignment/>
      <protection/>
    </xf>
    <xf numFmtId="0" fontId="19" fillId="0" borderId="0" xfId="77" applyFont="1">
      <alignment/>
      <protection/>
    </xf>
    <xf numFmtId="0" fontId="24" fillId="0" borderId="0" xfId="77" applyFont="1" applyBorder="1" applyAlignment="1">
      <alignment wrapText="1"/>
      <protection/>
    </xf>
    <xf numFmtId="176" fontId="14" fillId="0" borderId="0" xfId="77" applyNumberFormat="1" applyFont="1">
      <alignment/>
      <protection/>
    </xf>
    <xf numFmtId="172" fontId="14" fillId="0" borderId="0" xfId="77" applyNumberFormat="1" applyFont="1">
      <alignment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83" applyNumberFormat="1" applyFont="1" applyFill="1" applyBorder="1" applyAlignment="1" applyProtection="1">
      <alignment/>
      <protection/>
    </xf>
    <xf numFmtId="0" fontId="27" fillId="0" borderId="0" xfId="83" applyNumberFormat="1" applyFont="1" applyFill="1" applyBorder="1" applyAlignment="1" applyProtection="1">
      <alignment horizontal="center" vertical="center"/>
      <protection/>
    </xf>
    <xf numFmtId="0" fontId="32" fillId="0" borderId="0" xfId="83" applyNumberFormat="1" applyFont="1" applyFill="1" applyBorder="1" applyAlignment="1" applyProtection="1">
      <alignment/>
      <protection/>
    </xf>
    <xf numFmtId="0" fontId="0" fillId="0" borderId="0" xfId="83" applyNumberFormat="1" applyFont="1" applyFill="1" applyBorder="1" applyAlignment="1" applyProtection="1">
      <alignment/>
      <protection/>
    </xf>
    <xf numFmtId="0" fontId="27" fillId="0" borderId="0" xfId="83" applyNumberFormat="1" applyFont="1" applyFill="1" applyBorder="1" applyAlignment="1" applyProtection="1">
      <alignment vertical="top" wrapText="1"/>
      <protection/>
    </xf>
    <xf numFmtId="0" fontId="38" fillId="0" borderId="0" xfId="83" applyNumberFormat="1" applyFont="1" applyFill="1" applyBorder="1" applyAlignment="1" applyProtection="1">
      <alignment vertical="top" wrapText="1"/>
      <protection/>
    </xf>
    <xf numFmtId="0" fontId="38" fillId="0" borderId="0" xfId="83" applyNumberFormat="1" applyFont="1" applyFill="1" applyBorder="1" applyAlignment="1" applyProtection="1">
      <alignment horizontal="center" vertical="top" wrapText="1"/>
      <protection/>
    </xf>
    <xf numFmtId="0" fontId="39" fillId="55" borderId="0" xfId="83" applyNumberFormat="1" applyFont="1" applyFill="1" applyBorder="1" applyAlignment="1" applyProtection="1">
      <alignment horizontal="center" vertical="center" wrapText="1"/>
      <protection/>
    </xf>
    <xf numFmtId="0" fontId="2" fillId="0" borderId="0" xfId="117" applyNumberFormat="1" applyFill="1" applyBorder="1">
      <alignment/>
      <protection/>
    </xf>
    <xf numFmtId="0" fontId="10" fillId="0" borderId="0" xfId="83" applyNumberFormat="1" applyFont="1" applyFill="1" applyBorder="1" applyAlignment="1" applyProtection="1">
      <alignment wrapText="1"/>
      <protection/>
    </xf>
    <xf numFmtId="0" fontId="2" fillId="0" borderId="0" xfId="117" applyNumberFormat="1" applyFont="1" applyFill="1">
      <alignment/>
      <protection/>
    </xf>
    <xf numFmtId="0" fontId="4" fillId="0" borderId="0" xfId="83" applyNumberFormat="1" applyFont="1" applyFill="1" applyBorder="1" applyAlignment="1" applyProtection="1">
      <alignment/>
      <protection/>
    </xf>
    <xf numFmtId="0" fontId="9" fillId="56" borderId="19" xfId="79" applyNumberFormat="1" applyFont="1" applyFill="1" applyBorder="1" applyAlignment="1" applyProtection="1">
      <alignment horizontal="center" vertical="center" wrapText="1"/>
      <protection/>
    </xf>
    <xf numFmtId="0" fontId="9" fillId="56" borderId="20" xfId="79" applyNumberFormat="1" applyFont="1" applyFill="1" applyBorder="1" applyAlignment="1" applyProtection="1">
      <alignment horizontal="center" vertical="center" wrapText="1"/>
      <protection/>
    </xf>
    <xf numFmtId="3" fontId="9" fillId="56" borderId="20" xfId="79" applyNumberFormat="1" applyFont="1" applyFill="1" applyBorder="1" applyAlignment="1" applyProtection="1">
      <alignment horizontal="center" vertical="center" wrapText="1"/>
      <protection/>
    </xf>
    <xf numFmtId="178" fontId="9" fillId="56" borderId="20" xfId="79" applyNumberFormat="1" applyFont="1" applyFill="1" applyBorder="1" applyAlignment="1" applyProtection="1">
      <alignment horizontal="center" vertical="center" wrapText="1"/>
      <protection/>
    </xf>
    <xf numFmtId="178" fontId="9" fillId="56" borderId="20" xfId="79" applyNumberFormat="1" applyFont="1" applyFill="1" applyBorder="1" applyAlignment="1" applyProtection="1">
      <alignment horizontal="center" vertical="center"/>
      <protection/>
    </xf>
    <xf numFmtId="0" fontId="9" fillId="56" borderId="21" xfId="79" applyNumberFormat="1" applyFont="1" applyFill="1" applyBorder="1" applyAlignment="1" applyProtection="1">
      <alignment horizontal="center" vertical="center" wrapText="1"/>
      <protection/>
    </xf>
    <xf numFmtId="0" fontId="9" fillId="0" borderId="0" xfId="83" applyNumberFormat="1" applyFont="1" applyFill="1" applyBorder="1" applyAlignment="1" applyProtection="1">
      <alignment vertical="center"/>
      <protection/>
    </xf>
    <xf numFmtId="178" fontId="9" fillId="0" borderId="0" xfId="83" applyNumberFormat="1" applyFont="1" applyFill="1" applyBorder="1" applyAlignment="1" applyProtection="1">
      <alignment vertical="center"/>
      <protection/>
    </xf>
    <xf numFmtId="0" fontId="10" fillId="0" borderId="0" xfId="117" applyNumberFormat="1" applyFont="1">
      <alignment/>
      <protection/>
    </xf>
    <xf numFmtId="0" fontId="9" fillId="56" borderId="22" xfId="83" applyNumberFormat="1" applyFont="1" applyFill="1" applyBorder="1" applyAlignment="1" applyProtection="1">
      <alignment vertical="center" wrapText="1"/>
      <protection/>
    </xf>
    <xf numFmtId="0" fontId="5" fillId="0" borderId="0" xfId="83" applyNumberFormat="1" applyFont="1" applyFill="1" applyBorder="1" applyAlignment="1" applyProtection="1">
      <alignment/>
      <protection/>
    </xf>
    <xf numFmtId="0" fontId="10" fillId="0" borderId="23" xfId="83" applyNumberFormat="1" applyFont="1" applyFill="1" applyBorder="1" applyAlignment="1" applyProtection="1">
      <alignment horizontal="left" vertical="center" wrapText="1"/>
      <protection/>
    </xf>
    <xf numFmtId="0" fontId="24" fillId="0" borderId="0" xfId="83" applyNumberFormat="1" applyFont="1" applyFill="1" applyBorder="1" applyAlignment="1" applyProtection="1">
      <alignment/>
      <protection/>
    </xf>
    <xf numFmtId="0" fontId="10" fillId="0" borderId="0" xfId="83" applyNumberFormat="1" applyFont="1" applyFill="1" applyBorder="1" applyAlignment="1" applyProtection="1">
      <alignment/>
      <protection/>
    </xf>
    <xf numFmtId="0" fontId="2" fillId="0" borderId="0" xfId="117" applyNumberFormat="1" applyFont="1">
      <alignment/>
      <protection/>
    </xf>
    <xf numFmtId="0" fontId="4" fillId="55" borderId="0" xfId="83" applyNumberFormat="1" applyFont="1" applyFill="1" applyBorder="1" applyAlignment="1" applyProtection="1">
      <alignment/>
      <protection/>
    </xf>
    <xf numFmtId="0" fontId="4" fillId="0" borderId="0" xfId="83" applyNumberFormat="1" applyFont="1" applyFill="1" applyBorder="1" applyAlignment="1" applyProtection="1">
      <alignment horizontal="center" vertical="center"/>
      <protection/>
    </xf>
    <xf numFmtId="0" fontId="27" fillId="55" borderId="0" xfId="83" applyFont="1" applyFill="1" applyBorder="1" applyProtection="1">
      <alignment/>
      <protection/>
    </xf>
    <xf numFmtId="0" fontId="27" fillId="0" borderId="0" xfId="83" applyFont="1" applyBorder="1" applyProtection="1">
      <alignment/>
      <protection/>
    </xf>
    <xf numFmtId="178" fontId="27" fillId="55" borderId="0" xfId="83" applyNumberFormat="1" applyFont="1" applyFill="1" applyBorder="1" applyProtection="1">
      <alignment/>
      <protection/>
    </xf>
    <xf numFmtId="0" fontId="27" fillId="0" borderId="0" xfId="83" applyFont="1" applyBorder="1" applyAlignment="1" applyProtection="1">
      <alignment horizontal="center" vertical="center"/>
      <protection/>
    </xf>
    <xf numFmtId="0" fontId="40" fillId="0" borderId="0" xfId="83" applyNumberFormat="1" applyFont="1" applyFill="1" applyBorder="1" applyAlignment="1" applyProtection="1">
      <alignment vertical="center"/>
      <protection/>
    </xf>
    <xf numFmtId="0" fontId="19" fillId="0" borderId="0" xfId="83" applyNumberFormat="1" applyFont="1" applyFill="1" applyBorder="1" applyAlignment="1" applyProtection="1">
      <alignment/>
      <protection/>
    </xf>
    <xf numFmtId="0" fontId="40" fillId="0" borderId="0" xfId="83" applyNumberFormat="1" applyFont="1" applyFill="1" applyBorder="1" applyAlignment="1" applyProtection="1">
      <alignment horizontal="center" vertical="center"/>
      <protection/>
    </xf>
    <xf numFmtId="0" fontId="41" fillId="0" borderId="0" xfId="83" applyNumberFormat="1" applyFont="1" applyFill="1" applyBorder="1" applyAlignment="1" applyProtection="1">
      <alignment vertical="center"/>
      <protection/>
    </xf>
    <xf numFmtId="0" fontId="41" fillId="0" borderId="0" xfId="83" applyNumberFormat="1" applyFont="1" applyFill="1" applyBorder="1" applyAlignment="1" applyProtection="1">
      <alignment horizontal="center" vertical="center"/>
      <protection/>
    </xf>
    <xf numFmtId="0" fontId="34" fillId="56" borderId="22" xfId="83" applyNumberFormat="1" applyFont="1" applyFill="1" applyBorder="1" applyAlignment="1" applyProtection="1">
      <alignment vertical="center" wrapText="1"/>
      <protection/>
    </xf>
    <xf numFmtId="0" fontId="35" fillId="0" borderId="24" xfId="83" applyNumberFormat="1" applyFont="1" applyFill="1" applyBorder="1" applyAlignment="1" applyProtection="1">
      <alignment vertical="top" wrapText="1"/>
      <protection/>
    </xf>
    <xf numFmtId="0" fontId="35" fillId="0" borderId="25" xfId="83" applyNumberFormat="1" applyFont="1" applyFill="1" applyBorder="1" applyAlignment="1" applyProtection="1">
      <alignment vertical="top" wrapText="1"/>
      <protection/>
    </xf>
    <xf numFmtId="0" fontId="35" fillId="0" borderId="0" xfId="83" applyNumberFormat="1" applyFont="1" applyFill="1" applyBorder="1" applyAlignment="1" applyProtection="1">
      <alignment vertical="top" wrapText="1"/>
      <protection/>
    </xf>
    <xf numFmtId="0" fontId="21" fillId="0" borderId="0" xfId="83" applyNumberFormat="1" applyFont="1" applyFill="1" applyBorder="1" applyAlignment="1" applyProtection="1">
      <alignment horizontal="left" vertical="center" wrapText="1"/>
      <protection/>
    </xf>
    <xf numFmtId="0" fontId="34" fillId="55" borderId="0" xfId="83" applyNumberFormat="1" applyFont="1" applyFill="1" applyBorder="1" applyAlignment="1" applyProtection="1">
      <alignment horizontal="center" vertical="center" wrapText="1"/>
      <protection/>
    </xf>
    <xf numFmtId="0" fontId="40" fillId="0" borderId="0" xfId="83" applyNumberFormat="1" applyFont="1" applyFill="1" applyBorder="1" applyAlignment="1" applyProtection="1">
      <alignment horizontal="left" vertical="center" wrapText="1"/>
      <protection/>
    </xf>
    <xf numFmtId="0" fontId="4" fillId="0" borderId="0" xfId="83" applyNumberFormat="1" applyFont="1" applyFill="1" applyBorder="1" applyAlignment="1" applyProtection="1">
      <alignment wrapText="1"/>
      <protection/>
    </xf>
    <xf numFmtId="0" fontId="2" fillId="0" borderId="0" xfId="117" applyNumberFormat="1" applyFill="1">
      <alignment/>
      <protection/>
    </xf>
    <xf numFmtId="0" fontId="2" fillId="0" borderId="0" xfId="117" applyNumberFormat="1" applyFont="1" applyBorder="1">
      <alignment/>
      <protection/>
    </xf>
    <xf numFmtId="0" fontId="22" fillId="57" borderId="26" xfId="78" applyFont="1" applyFill="1" applyBorder="1" applyAlignment="1">
      <alignment horizontal="center" vertical="center" wrapText="1"/>
      <protection/>
    </xf>
    <xf numFmtId="0" fontId="22" fillId="57" borderId="27" xfId="78" applyFont="1" applyFill="1" applyBorder="1" applyAlignment="1">
      <alignment horizontal="center" vertical="center" wrapText="1"/>
      <protection/>
    </xf>
    <xf numFmtId="0" fontId="34" fillId="57" borderId="27" xfId="79" applyFont="1" applyFill="1" applyBorder="1" applyAlignment="1" applyProtection="1">
      <alignment horizontal="center" vertical="center" wrapText="1"/>
      <protection/>
    </xf>
    <xf numFmtId="3" fontId="22" fillId="57" borderId="27" xfId="78" applyNumberFormat="1" applyFont="1" applyFill="1" applyBorder="1" applyAlignment="1">
      <alignment horizontal="center" vertical="center" wrapText="1"/>
      <protection/>
    </xf>
    <xf numFmtId="174" fontId="22" fillId="57" borderId="27" xfId="78" applyNumberFormat="1" applyFont="1" applyFill="1" applyBorder="1" applyAlignment="1">
      <alignment horizontal="center" vertical="center" wrapText="1"/>
      <protection/>
    </xf>
    <xf numFmtId="174" fontId="22" fillId="57" borderId="27" xfId="78" applyNumberFormat="1" applyFont="1" applyFill="1" applyBorder="1" applyAlignment="1">
      <alignment horizontal="center" vertical="center"/>
      <protection/>
    </xf>
    <xf numFmtId="174" fontId="22" fillId="57" borderId="28" xfId="78" applyNumberFormat="1" applyFont="1" applyFill="1" applyBorder="1" applyAlignment="1">
      <alignment horizontal="center" vertical="center" wrapText="1"/>
      <protection/>
    </xf>
    <xf numFmtId="0" fontId="35" fillId="0" borderId="29" xfId="78" applyFont="1" applyBorder="1" applyAlignment="1">
      <alignment horizontal="center" vertical="center"/>
      <protection/>
    </xf>
    <xf numFmtId="0" fontId="35" fillId="0" borderId="30" xfId="110" applyFont="1" applyBorder="1" applyAlignment="1">
      <alignment horizontal="center" vertical="center" wrapText="1"/>
      <protection/>
    </xf>
    <xf numFmtId="3" fontId="38" fillId="0" borderId="30" xfId="78" applyNumberFormat="1" applyFont="1" applyBorder="1" applyAlignment="1">
      <alignment horizontal="center" vertical="center" wrapText="1"/>
      <protection/>
    </xf>
    <xf numFmtId="0" fontId="35" fillId="55" borderId="30" xfId="110" applyFont="1" applyFill="1" applyBorder="1" applyAlignment="1">
      <alignment horizontal="center" vertical="center" wrapText="1"/>
      <protection/>
    </xf>
    <xf numFmtId="172" fontId="35" fillId="0" borderId="30" xfId="147" applyFont="1" applyBorder="1" applyAlignment="1">
      <alignment horizontal="center" vertical="center"/>
      <protection/>
    </xf>
    <xf numFmtId="0" fontId="35" fillId="0" borderId="30" xfId="78" applyFont="1" applyBorder="1" applyAlignment="1">
      <alignment horizontal="center" vertical="center"/>
      <protection/>
    </xf>
    <xf numFmtId="174" fontId="35" fillId="0" borderId="30" xfId="78" applyNumberFormat="1" applyFont="1" applyBorder="1" applyAlignment="1">
      <alignment vertical="center"/>
      <protection/>
    </xf>
    <xf numFmtId="174" fontId="35" fillId="0" borderId="31" xfId="78" applyNumberFormat="1" applyFont="1" applyBorder="1" applyAlignment="1">
      <alignment vertical="center"/>
      <protection/>
    </xf>
    <xf numFmtId="0" fontId="35" fillId="0" borderId="32" xfId="78" applyFont="1" applyBorder="1" applyAlignment="1">
      <alignment horizontal="center" vertical="center"/>
      <protection/>
    </xf>
    <xf numFmtId="0" fontId="35" fillId="0" borderId="33" xfId="110" applyFont="1" applyBorder="1" applyAlignment="1">
      <alignment horizontal="left" vertical="center" wrapText="1"/>
      <protection/>
    </xf>
    <xf numFmtId="0" fontId="35" fillId="0" borderId="33" xfId="110" applyFont="1" applyBorder="1" applyAlignment="1">
      <alignment horizontal="center" vertical="center" wrapText="1"/>
      <protection/>
    </xf>
    <xf numFmtId="3" fontId="38" fillId="0" borderId="33" xfId="78" applyNumberFormat="1" applyFont="1" applyBorder="1" applyAlignment="1">
      <alignment horizontal="center" vertical="center" wrapText="1"/>
      <protection/>
    </xf>
    <xf numFmtId="0" fontId="35" fillId="55" borderId="33" xfId="110" applyFont="1" applyFill="1" applyBorder="1" applyAlignment="1">
      <alignment horizontal="center" vertical="center" wrapText="1"/>
      <protection/>
    </xf>
    <xf numFmtId="172" fontId="35" fillId="0" borderId="33" xfId="147" applyFont="1" applyBorder="1" applyAlignment="1">
      <alignment horizontal="center" vertical="center"/>
      <protection/>
    </xf>
    <xf numFmtId="0" fontId="35" fillId="0" borderId="33" xfId="78" applyFont="1" applyBorder="1" applyAlignment="1">
      <alignment horizontal="center" vertical="center"/>
      <protection/>
    </xf>
    <xf numFmtId="174" fontId="35" fillId="0" borderId="33" xfId="78" applyNumberFormat="1" applyFont="1" applyBorder="1" applyAlignment="1">
      <alignment vertical="center"/>
      <protection/>
    </xf>
    <xf numFmtId="174" fontId="35" fillId="0" borderId="34" xfId="78" applyNumberFormat="1" applyFont="1" applyBorder="1" applyAlignment="1">
      <alignment vertical="center"/>
      <protection/>
    </xf>
    <xf numFmtId="0" fontId="20" fillId="0" borderId="33" xfId="110" applyFont="1" applyBorder="1" applyAlignment="1">
      <alignment horizontal="center" vertical="center" wrapText="1"/>
      <protection/>
    </xf>
    <xf numFmtId="172" fontId="20" fillId="55" borderId="33" xfId="147" applyFont="1" applyFill="1" applyBorder="1" applyAlignment="1">
      <alignment horizontal="center" vertical="center"/>
      <protection/>
    </xf>
    <xf numFmtId="0" fontId="21" fillId="0" borderId="33" xfId="110" applyFont="1" applyBorder="1" applyAlignment="1">
      <alignment horizontal="left" vertical="center" wrapText="1"/>
      <protection/>
    </xf>
    <xf numFmtId="0" fontId="20" fillId="55" borderId="33" xfId="110" applyFont="1" applyFill="1" applyBorder="1" applyAlignment="1">
      <alignment horizontal="center" vertical="center" wrapText="1"/>
      <protection/>
    </xf>
    <xf numFmtId="0" fontId="35" fillId="55" borderId="33" xfId="110" applyFont="1" applyFill="1" applyBorder="1" applyAlignment="1">
      <alignment horizontal="left" vertical="center" wrapText="1"/>
      <protection/>
    </xf>
    <xf numFmtId="172" fontId="35" fillId="55" borderId="33" xfId="147" applyFont="1" applyFill="1" applyBorder="1" applyAlignment="1">
      <alignment horizontal="center" vertical="center"/>
      <protection/>
    </xf>
    <xf numFmtId="0" fontId="35" fillId="55" borderId="33" xfId="77" applyFont="1" applyFill="1" applyBorder="1" applyAlignment="1">
      <alignment vertical="center" wrapText="1"/>
      <protection/>
    </xf>
    <xf numFmtId="0" fontId="20" fillId="0" borderId="33" xfId="0" applyFont="1" applyBorder="1" applyAlignment="1">
      <alignment vertical="center" wrapText="1"/>
    </xf>
    <xf numFmtId="175" fontId="20" fillId="0" borderId="33" xfId="0" applyNumberFormat="1" applyFont="1" applyBorder="1" applyAlignment="1">
      <alignment horizontal="center" vertical="center" wrapText="1"/>
    </xf>
    <xf numFmtId="0" fontId="20" fillId="55" borderId="33" xfId="0" applyFont="1" applyFill="1" applyBorder="1" applyAlignment="1">
      <alignment horizontal="left" vertical="center" wrapText="1"/>
    </xf>
    <xf numFmtId="0" fontId="42" fillId="0" borderId="33" xfId="0" applyFont="1" applyBorder="1" applyAlignment="1">
      <alignment horizontal="center" vertical="center" wrapText="1"/>
    </xf>
    <xf numFmtId="0" fontId="20" fillId="55" borderId="33" xfId="0" applyFont="1" applyFill="1" applyBorder="1" applyAlignment="1">
      <alignment vertical="center" wrapText="1"/>
    </xf>
    <xf numFmtId="0" fontId="20" fillId="55" borderId="33" xfId="77" applyFont="1" applyFill="1" applyBorder="1" applyAlignment="1">
      <alignment vertical="center" wrapText="1"/>
      <protection/>
    </xf>
    <xf numFmtId="1" fontId="20" fillId="0" borderId="33" xfId="74" applyNumberFormat="1" applyFont="1" applyFill="1" applyBorder="1" applyAlignment="1" applyProtection="1">
      <alignment horizontal="center" vertical="center"/>
      <protection/>
    </xf>
    <xf numFmtId="172" fontId="35" fillId="0" borderId="33" xfId="147" applyFont="1" applyBorder="1" applyAlignment="1">
      <alignment vertical="center"/>
      <protection/>
    </xf>
    <xf numFmtId="0" fontId="20" fillId="55" borderId="33" xfId="0" applyFont="1" applyFill="1" applyBorder="1" applyAlignment="1">
      <alignment horizontal="justify" vertical="center" wrapText="1"/>
    </xf>
    <xf numFmtId="0" fontId="35" fillId="0" borderId="35" xfId="78" applyFont="1" applyBorder="1" applyAlignment="1">
      <alignment horizontal="center" vertical="center"/>
      <protection/>
    </xf>
    <xf numFmtId="0" fontId="20" fillId="55" borderId="36" xfId="0" applyFont="1" applyFill="1" applyBorder="1" applyAlignment="1">
      <alignment horizontal="justify" vertical="center" wrapText="1"/>
    </xf>
    <xf numFmtId="0" fontId="35" fillId="0" borderId="36" xfId="110" applyFont="1" applyBorder="1" applyAlignment="1">
      <alignment horizontal="center" vertical="center" wrapText="1"/>
      <protection/>
    </xf>
    <xf numFmtId="3" fontId="38" fillId="0" borderId="36" xfId="78" applyNumberFormat="1" applyFont="1" applyBorder="1" applyAlignment="1">
      <alignment horizontal="center" vertical="center" wrapText="1"/>
      <protection/>
    </xf>
    <xf numFmtId="0" fontId="35" fillId="55" borderId="36" xfId="110" applyFont="1" applyFill="1" applyBorder="1" applyAlignment="1">
      <alignment horizontal="center" vertical="center" wrapText="1"/>
      <protection/>
    </xf>
    <xf numFmtId="175" fontId="20" fillId="0" borderId="36" xfId="0" applyNumberFormat="1" applyFont="1" applyBorder="1" applyAlignment="1">
      <alignment horizontal="center" vertical="center" wrapText="1"/>
    </xf>
    <xf numFmtId="0" fontId="35" fillId="0" borderId="36" xfId="78" applyFont="1" applyBorder="1" applyAlignment="1">
      <alignment horizontal="center" vertical="center"/>
      <protection/>
    </xf>
    <xf numFmtId="174" fontId="35" fillId="0" borderId="36" xfId="78" applyNumberFormat="1" applyFont="1" applyBorder="1" applyAlignment="1">
      <alignment vertical="center"/>
      <protection/>
    </xf>
    <xf numFmtId="174" fontId="35" fillId="0" borderId="37" xfId="78" applyNumberFormat="1" applyFont="1" applyBorder="1" applyAlignment="1">
      <alignment vertical="center"/>
      <protection/>
    </xf>
    <xf numFmtId="174" fontId="35" fillId="0" borderId="38" xfId="78" applyNumberFormat="1" applyFont="1" applyBorder="1" applyAlignment="1">
      <alignment vertical="center"/>
      <protection/>
    </xf>
    <xf numFmtId="1" fontId="35" fillId="0" borderId="33" xfId="110" applyNumberFormat="1" applyFont="1" applyBorder="1" applyAlignment="1">
      <alignment horizontal="center" vertical="center" wrapText="1"/>
      <protection/>
    </xf>
    <xf numFmtId="0" fontId="22" fillId="56" borderId="19" xfId="78" applyFont="1" applyFill="1" applyBorder="1" applyAlignment="1">
      <alignment horizontal="center" vertical="center" wrapText="1"/>
      <protection/>
    </xf>
    <xf numFmtId="0" fontId="22" fillId="56" borderId="20" xfId="78" applyNumberFormat="1" applyFont="1" applyFill="1" applyBorder="1" applyAlignment="1" applyProtection="1">
      <alignment horizontal="center" vertical="center" wrapText="1"/>
      <protection/>
    </xf>
    <xf numFmtId="3" fontId="22" fillId="56" borderId="20" xfId="78" applyNumberFormat="1" applyFont="1" applyFill="1" applyBorder="1" applyAlignment="1" applyProtection="1">
      <alignment horizontal="center" vertical="center" wrapText="1"/>
      <protection/>
    </xf>
    <xf numFmtId="174" fontId="22" fillId="56" borderId="20" xfId="78" applyNumberFormat="1" applyFont="1" applyFill="1" applyBorder="1" applyAlignment="1" applyProtection="1">
      <alignment horizontal="center" vertical="center" wrapText="1"/>
      <protection/>
    </xf>
    <xf numFmtId="0" fontId="22" fillId="56" borderId="20" xfId="78" applyNumberFormat="1" applyFont="1" applyFill="1" applyBorder="1" applyAlignment="1">
      <alignment horizontal="center" vertical="center" wrapText="1"/>
      <protection/>
    </xf>
    <xf numFmtId="174" fontId="22" fillId="56" borderId="20" xfId="78" applyNumberFormat="1" applyFont="1" applyFill="1" applyBorder="1" applyAlignment="1" applyProtection="1">
      <alignment horizontal="center" vertical="center"/>
      <protection/>
    </xf>
    <xf numFmtId="0" fontId="34" fillId="56" borderId="20" xfId="79" applyNumberFormat="1" applyFont="1" applyFill="1" applyBorder="1" applyAlignment="1" applyProtection="1">
      <alignment horizontal="center" vertical="center" wrapText="1"/>
      <protection/>
    </xf>
    <xf numFmtId="0" fontId="34" fillId="56" borderId="21" xfId="79" applyNumberFormat="1" applyFont="1" applyFill="1" applyBorder="1" applyAlignment="1" applyProtection="1">
      <alignment horizontal="center" vertical="center" wrapText="1"/>
      <protection/>
    </xf>
    <xf numFmtId="174" fontId="34" fillId="55" borderId="39" xfId="78" applyNumberFormat="1" applyFont="1" applyFill="1" applyBorder="1" applyAlignment="1">
      <alignment horizontal="center" vertical="center"/>
      <protection/>
    </xf>
    <xf numFmtId="1" fontId="20" fillId="55" borderId="33" xfId="78" applyNumberFormat="1" applyFont="1" applyFill="1" applyBorder="1" applyAlignment="1">
      <alignment horizontal="center" vertical="center" wrapText="1"/>
      <protection/>
    </xf>
    <xf numFmtId="0" fontId="35" fillId="55" borderId="33" xfId="79" applyNumberFormat="1" applyFont="1" applyFill="1" applyBorder="1" applyAlignment="1" applyProtection="1">
      <alignment horizontal="center" vertical="center" wrapText="1"/>
      <protection/>
    </xf>
    <xf numFmtId="0" fontId="35" fillId="0" borderId="33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center" vertical="center" wrapText="1"/>
    </xf>
    <xf numFmtId="1" fontId="20" fillId="55" borderId="33" xfId="0" applyNumberFormat="1" applyFont="1" applyFill="1" applyBorder="1" applyAlignment="1" applyProtection="1">
      <alignment horizontal="center" vertical="center"/>
      <protection locked="0"/>
    </xf>
    <xf numFmtId="1" fontId="20" fillId="0" borderId="33" xfId="130" applyNumberFormat="1" applyFont="1" applyBorder="1" applyAlignment="1" applyProtection="1">
      <alignment horizontal="center" vertical="center"/>
      <protection locked="0"/>
    </xf>
    <xf numFmtId="1" fontId="20" fillId="0" borderId="33" xfId="0" applyNumberFormat="1" applyFont="1" applyBorder="1" applyAlignment="1">
      <alignment horizontal="center" vertical="center"/>
    </xf>
    <xf numFmtId="0" fontId="35" fillId="55" borderId="33" xfId="78" applyFont="1" applyFill="1" applyBorder="1" applyAlignment="1">
      <alignment horizontal="center" vertical="center"/>
      <protection/>
    </xf>
    <xf numFmtId="1" fontId="35" fillId="55" borderId="33" xfId="110" applyNumberFormat="1" applyFont="1" applyFill="1" applyBorder="1" applyAlignment="1">
      <alignment horizontal="center" vertical="center" wrapText="1"/>
      <protection/>
    </xf>
    <xf numFmtId="0" fontId="35" fillId="55" borderId="33" xfId="78" applyFont="1" applyFill="1" applyBorder="1">
      <alignment/>
      <protection/>
    </xf>
    <xf numFmtId="0" fontId="35" fillId="0" borderId="33" xfId="78" applyFont="1" applyBorder="1">
      <alignment/>
      <protection/>
    </xf>
    <xf numFmtId="1" fontId="35" fillId="0" borderId="33" xfId="110" applyNumberFormat="1" applyFont="1" applyFill="1" applyBorder="1" applyAlignment="1">
      <alignment horizontal="center" vertical="center" wrapText="1"/>
      <protection/>
    </xf>
    <xf numFmtId="172" fontId="20" fillId="55" borderId="33" xfId="147" applyFont="1" applyFill="1" applyBorder="1" applyAlignment="1">
      <alignment vertical="center"/>
      <protection/>
    </xf>
    <xf numFmtId="0" fontId="35" fillId="0" borderId="33" xfId="110" applyFont="1" applyFill="1" applyBorder="1" applyAlignment="1">
      <alignment horizontal="left" vertical="center" wrapText="1"/>
      <protection/>
    </xf>
    <xf numFmtId="172" fontId="35" fillId="0" borderId="33" xfId="147" applyNumberFormat="1" applyFont="1" applyFill="1" applyBorder="1" applyAlignment="1" applyProtection="1">
      <alignment vertical="center"/>
      <protection/>
    </xf>
    <xf numFmtId="0" fontId="20" fillId="55" borderId="40" xfId="78" applyFont="1" applyFill="1" applyBorder="1" applyAlignment="1">
      <alignment horizontal="center" vertical="center" wrapText="1"/>
      <protection/>
    </xf>
    <xf numFmtId="0" fontId="20" fillId="55" borderId="41" xfId="78" applyNumberFormat="1" applyFont="1" applyFill="1" applyBorder="1" applyAlignment="1" applyProtection="1">
      <alignment horizontal="left" vertical="center" wrapText="1"/>
      <protection/>
    </xf>
    <xf numFmtId="0" fontId="20" fillId="55" borderId="41" xfId="78" applyNumberFormat="1" applyFont="1" applyFill="1" applyBorder="1" applyAlignment="1" applyProtection="1">
      <alignment horizontal="center" vertical="center" wrapText="1"/>
      <protection/>
    </xf>
    <xf numFmtId="1" fontId="20" fillId="55" borderId="41" xfId="78" applyNumberFormat="1" applyFont="1" applyFill="1" applyBorder="1" applyAlignment="1" applyProtection="1">
      <alignment horizontal="center" vertical="center" wrapText="1"/>
      <protection/>
    </xf>
    <xf numFmtId="1" fontId="20" fillId="55" borderId="41" xfId="78" applyNumberFormat="1" applyFont="1" applyFill="1" applyBorder="1" applyAlignment="1">
      <alignment horizontal="center" vertical="center" wrapText="1"/>
      <protection/>
    </xf>
    <xf numFmtId="0" fontId="35" fillId="55" borderId="41" xfId="79" applyNumberFormat="1" applyFont="1" applyFill="1" applyBorder="1" applyAlignment="1" applyProtection="1">
      <alignment horizontal="center" vertical="center" wrapText="1"/>
      <protection/>
    </xf>
    <xf numFmtId="0" fontId="35" fillId="55" borderId="42" xfId="79" applyNumberFormat="1" applyFont="1" applyFill="1" applyBorder="1" applyAlignment="1" applyProtection="1">
      <alignment horizontal="center" vertical="center" wrapText="1"/>
      <protection/>
    </xf>
    <xf numFmtId="0" fontId="20" fillId="55" borderId="32" xfId="0" applyFont="1" applyFill="1" applyBorder="1" applyAlignment="1" applyProtection="1">
      <alignment horizontal="center" vertical="center" wrapText="1"/>
      <protection locked="0"/>
    </xf>
    <xf numFmtId="0" fontId="35" fillId="55" borderId="34" xfId="79" applyNumberFormat="1" applyFont="1" applyFill="1" applyBorder="1" applyAlignment="1" applyProtection="1">
      <alignment horizontal="center" vertical="center" wrapText="1"/>
      <protection/>
    </xf>
    <xf numFmtId="0" fontId="35" fillId="55" borderId="35" xfId="78" applyFont="1" applyFill="1" applyBorder="1" applyAlignment="1">
      <alignment horizontal="center" vertical="center"/>
      <protection/>
    </xf>
    <xf numFmtId="0" fontId="35" fillId="55" borderId="36" xfId="110" applyFont="1" applyFill="1" applyBorder="1" applyAlignment="1">
      <alignment horizontal="left" vertical="center" wrapText="1"/>
      <protection/>
    </xf>
    <xf numFmtId="1" fontId="35" fillId="55" borderId="36" xfId="110" applyNumberFormat="1" applyFont="1" applyFill="1" applyBorder="1" applyAlignment="1">
      <alignment horizontal="center" vertical="center" wrapText="1"/>
      <protection/>
    </xf>
    <xf numFmtId="1" fontId="20" fillId="0" borderId="36" xfId="130" applyNumberFormat="1" applyFont="1" applyBorder="1" applyAlignment="1" applyProtection="1">
      <alignment horizontal="center" vertical="center"/>
      <protection locked="0"/>
    </xf>
    <xf numFmtId="0" fontId="35" fillId="55" borderId="36" xfId="78" applyFont="1" applyFill="1" applyBorder="1">
      <alignment/>
      <protection/>
    </xf>
    <xf numFmtId="3" fontId="35" fillId="55" borderId="37" xfId="78" applyNumberFormat="1" applyFont="1" applyFill="1" applyBorder="1" applyAlignment="1">
      <alignment horizontal="center" vertical="center" wrapText="1"/>
      <protection/>
    </xf>
    <xf numFmtId="0" fontId="20" fillId="56" borderId="40" xfId="78" applyFont="1" applyFill="1" applyBorder="1" applyAlignment="1">
      <alignment horizontal="center" vertical="center" wrapText="1"/>
      <protection/>
    </xf>
    <xf numFmtId="0" fontId="20" fillId="56" borderId="41" xfId="78" applyNumberFormat="1" applyFont="1" applyFill="1" applyBorder="1" applyAlignment="1" applyProtection="1">
      <alignment horizontal="left" vertical="center" wrapText="1"/>
      <protection/>
    </xf>
    <xf numFmtId="0" fontId="20" fillId="56" borderId="41" xfId="78" applyNumberFormat="1" applyFont="1" applyFill="1" applyBorder="1" applyAlignment="1" applyProtection="1">
      <alignment horizontal="center" vertical="center" wrapText="1"/>
      <protection/>
    </xf>
    <xf numFmtId="1" fontId="20" fillId="56" borderId="41" xfId="78" applyNumberFormat="1" applyFont="1" applyFill="1" applyBorder="1" applyAlignment="1" applyProtection="1">
      <alignment horizontal="center" vertical="center" wrapText="1"/>
      <protection/>
    </xf>
    <xf numFmtId="174" fontId="20" fillId="56" borderId="41" xfId="78" applyNumberFormat="1" applyFont="1" applyFill="1" applyBorder="1" applyAlignment="1" applyProtection="1">
      <alignment horizontal="center" vertical="center" wrapText="1"/>
      <protection/>
    </xf>
    <xf numFmtId="0" fontId="20" fillId="56" borderId="41" xfId="78" applyNumberFormat="1" applyFont="1" applyFill="1" applyBorder="1" applyAlignment="1">
      <alignment horizontal="center" vertical="center" wrapText="1"/>
      <protection/>
    </xf>
    <xf numFmtId="174" fontId="20" fillId="56" borderId="41" xfId="78" applyNumberFormat="1" applyFont="1" applyFill="1" applyBorder="1" applyAlignment="1" applyProtection="1">
      <alignment horizontal="center" vertical="center"/>
      <protection/>
    </xf>
    <xf numFmtId="0" fontId="35" fillId="56" borderId="41" xfId="79" applyNumberFormat="1" applyFont="1" applyFill="1" applyBorder="1" applyAlignment="1" applyProtection="1">
      <alignment horizontal="center" vertical="center" wrapText="1"/>
      <protection/>
    </xf>
    <xf numFmtId="0" fontId="35" fillId="56" borderId="42" xfId="79" applyNumberFormat="1" applyFont="1" applyFill="1" applyBorder="1" applyAlignment="1" applyProtection="1">
      <alignment horizontal="center" vertical="center" wrapText="1"/>
      <protection/>
    </xf>
    <xf numFmtId="0" fontId="35" fillId="0" borderId="34" xfId="78" applyFont="1" applyBorder="1">
      <alignment/>
      <protection/>
    </xf>
    <xf numFmtId="0" fontId="35" fillId="0" borderId="36" xfId="110" applyFont="1" applyBorder="1" applyAlignment="1">
      <alignment horizontal="left" vertical="center" wrapText="1"/>
      <protection/>
    </xf>
    <xf numFmtId="0" fontId="20" fillId="0" borderId="36" xfId="110" applyFont="1" applyBorder="1" applyAlignment="1">
      <alignment horizontal="center" vertical="center" wrapText="1"/>
      <protection/>
    </xf>
    <xf numFmtId="172" fontId="35" fillId="0" borderId="36" xfId="147" applyFont="1" applyBorder="1" applyAlignment="1">
      <alignment horizontal="center" vertical="center"/>
      <protection/>
    </xf>
    <xf numFmtId="0" fontId="35" fillId="0" borderId="36" xfId="78" applyFont="1" applyBorder="1">
      <alignment/>
      <protection/>
    </xf>
    <xf numFmtId="0" fontId="35" fillId="0" borderId="37" xfId="78" applyFont="1" applyBorder="1">
      <alignment/>
      <protection/>
    </xf>
    <xf numFmtId="0" fontId="35" fillId="55" borderId="32" xfId="78" applyFont="1" applyFill="1" applyBorder="1" applyAlignment="1">
      <alignment horizontal="center" vertical="center"/>
      <protection/>
    </xf>
    <xf numFmtId="0" fontId="20" fillId="55" borderId="34" xfId="78" applyFont="1" applyFill="1" applyBorder="1" applyAlignment="1">
      <alignment horizontal="center" vertical="center" wrapText="1"/>
      <protection/>
    </xf>
    <xf numFmtId="0" fontId="35" fillId="55" borderId="36" xfId="78" applyFont="1" applyFill="1" applyBorder="1" applyAlignment="1">
      <alignment horizontal="center" vertical="center"/>
      <protection/>
    </xf>
    <xf numFmtId="0" fontId="35" fillId="0" borderId="34" xfId="78" applyFont="1" applyBorder="1" applyAlignment="1">
      <alignment horizontal="center" vertical="center" wrapText="1"/>
      <protection/>
    </xf>
    <xf numFmtId="172" fontId="35" fillId="0" borderId="36" xfId="147" applyNumberFormat="1" applyFont="1" applyFill="1" applyBorder="1" applyAlignment="1" applyProtection="1">
      <alignment vertical="center"/>
      <protection/>
    </xf>
    <xf numFmtId="0" fontId="35" fillId="0" borderId="37" xfId="78" applyFont="1" applyBorder="1" applyAlignment="1">
      <alignment horizontal="center" vertical="center" wrapText="1"/>
      <protection/>
    </xf>
    <xf numFmtId="188" fontId="35" fillId="0" borderId="41" xfId="78" applyNumberFormat="1" applyFont="1" applyBorder="1" applyAlignment="1">
      <alignment horizontal="center" vertical="center"/>
      <protection/>
    </xf>
    <xf numFmtId="188" fontId="20" fillId="55" borderId="41" xfId="78" applyNumberFormat="1" applyFont="1" applyFill="1" applyBorder="1" applyAlignment="1" applyProtection="1">
      <alignment horizontal="center" vertical="center" wrapText="1"/>
      <protection/>
    </xf>
    <xf numFmtId="188" fontId="20" fillId="55" borderId="33" xfId="0" applyNumberFormat="1" applyFont="1" applyFill="1" applyBorder="1" applyAlignment="1" applyProtection="1">
      <alignment horizontal="center" vertical="center"/>
      <protection locked="0"/>
    </xf>
    <xf numFmtId="188" fontId="35" fillId="55" borderId="36" xfId="147" applyNumberFormat="1" applyFont="1" applyFill="1" applyBorder="1" applyAlignment="1">
      <alignment horizontal="center" vertical="center"/>
      <protection/>
    </xf>
    <xf numFmtId="0" fontId="4" fillId="0" borderId="0" xfId="77" applyAlignment="1">
      <alignment horizontal="center" vertical="center"/>
      <protection/>
    </xf>
    <xf numFmtId="174" fontId="9" fillId="55" borderId="39" xfId="81" applyNumberFormat="1" applyFont="1" applyFill="1" applyBorder="1" applyAlignment="1">
      <alignment horizontal="center" vertical="center"/>
      <protection/>
    </xf>
    <xf numFmtId="174" fontId="9" fillId="55" borderId="43" xfId="81" applyNumberFormat="1" applyFont="1" applyFill="1" applyBorder="1" applyAlignment="1">
      <alignment horizontal="center" vertical="center"/>
      <protection/>
    </xf>
    <xf numFmtId="0" fontId="22" fillId="56" borderId="33" xfId="78" applyNumberFormat="1" applyFont="1" applyFill="1" applyBorder="1" applyAlignment="1" applyProtection="1">
      <alignment horizontal="center" vertical="center" wrapText="1"/>
      <protection/>
    </xf>
    <xf numFmtId="3" fontId="22" fillId="56" borderId="33" xfId="78" applyNumberFormat="1" applyFont="1" applyFill="1" applyBorder="1" applyAlignment="1" applyProtection="1">
      <alignment horizontal="center" vertical="center" wrapText="1"/>
      <protection/>
    </xf>
    <xf numFmtId="174" fontId="22" fillId="56" borderId="33" xfId="78" applyNumberFormat="1" applyFont="1" applyFill="1" applyBorder="1" applyAlignment="1" applyProtection="1">
      <alignment horizontal="center" vertical="center" wrapText="1"/>
      <protection/>
    </xf>
    <xf numFmtId="0" fontId="22" fillId="56" borderId="33" xfId="78" applyNumberFormat="1" applyFont="1" applyFill="1" applyBorder="1" applyAlignment="1">
      <alignment horizontal="center" vertical="center" wrapText="1"/>
      <protection/>
    </xf>
    <xf numFmtId="174" fontId="22" fillId="56" borderId="33" xfId="78" applyNumberFormat="1" applyFont="1" applyFill="1" applyBorder="1" applyAlignment="1" applyProtection="1">
      <alignment horizontal="center" vertical="center"/>
      <protection/>
    </xf>
    <xf numFmtId="0" fontId="34" fillId="56" borderId="33" xfId="79" applyNumberFormat="1" applyFont="1" applyFill="1" applyBorder="1" applyAlignment="1" applyProtection="1">
      <alignment horizontal="center" vertical="center" wrapText="1"/>
      <protection/>
    </xf>
    <xf numFmtId="0" fontId="22" fillId="56" borderId="32" xfId="78" applyFont="1" applyFill="1" applyBorder="1" applyAlignment="1">
      <alignment horizontal="center" vertical="center" wrapText="1"/>
      <protection/>
    </xf>
    <xf numFmtId="0" fontId="34" fillId="56" borderId="34" xfId="79" applyNumberFormat="1" applyFont="1" applyFill="1" applyBorder="1" applyAlignment="1" applyProtection="1">
      <alignment horizontal="center" vertical="center" wrapText="1"/>
      <protection/>
    </xf>
    <xf numFmtId="0" fontId="67" fillId="0" borderId="36" xfId="77" applyFont="1" applyBorder="1" applyAlignment="1">
      <alignment vertical="center" wrapText="1"/>
      <protection/>
    </xf>
    <xf numFmtId="0" fontId="34" fillId="55" borderId="33" xfId="78" applyFont="1" applyFill="1" applyBorder="1">
      <alignment/>
      <protection/>
    </xf>
    <xf numFmtId="174" fontId="35" fillId="0" borderId="44" xfId="78" applyNumberFormat="1" applyFont="1" applyBorder="1" applyAlignment="1">
      <alignment vertical="center"/>
      <protection/>
    </xf>
    <xf numFmtId="0" fontId="34" fillId="55" borderId="32" xfId="78" applyFont="1" applyFill="1" applyBorder="1" applyAlignment="1">
      <alignment horizontal="center" vertical="center"/>
      <protection/>
    </xf>
    <xf numFmtId="0" fontId="22" fillId="55" borderId="34" xfId="78" applyFont="1" applyFill="1" applyBorder="1" applyAlignment="1">
      <alignment horizontal="center" vertical="center" wrapText="1"/>
      <protection/>
    </xf>
    <xf numFmtId="172" fontId="20" fillId="0" borderId="33" xfId="147" applyFont="1" applyBorder="1" applyAlignment="1">
      <alignment vertical="center"/>
      <protection/>
    </xf>
    <xf numFmtId="0" fontId="35" fillId="55" borderId="45" xfId="78" applyFont="1" applyFill="1" applyBorder="1" applyAlignment="1">
      <alignment horizontal="center" vertical="center"/>
      <protection/>
    </xf>
    <xf numFmtId="0" fontId="35" fillId="0" borderId="44" xfId="110" applyFont="1" applyBorder="1" applyAlignment="1">
      <alignment horizontal="left" vertical="center" wrapText="1"/>
      <protection/>
    </xf>
    <xf numFmtId="0" fontId="35" fillId="0" borderId="44" xfId="110" applyFont="1" applyBorder="1" applyAlignment="1">
      <alignment horizontal="center" vertical="center" wrapText="1"/>
      <protection/>
    </xf>
    <xf numFmtId="0" fontId="20" fillId="0" borderId="44" xfId="110" applyFont="1" applyBorder="1" applyAlignment="1">
      <alignment horizontal="center" vertical="center" wrapText="1"/>
      <protection/>
    </xf>
    <xf numFmtId="0" fontId="35" fillId="55" borderId="44" xfId="110" applyFont="1" applyFill="1" applyBorder="1" applyAlignment="1">
      <alignment horizontal="center" vertical="center" wrapText="1"/>
      <protection/>
    </xf>
    <xf numFmtId="172" fontId="20" fillId="0" borderId="44" xfId="147" applyFont="1" applyBorder="1" applyAlignment="1">
      <alignment vertical="center"/>
      <protection/>
    </xf>
    <xf numFmtId="0" fontId="35" fillId="55" borderId="44" xfId="78" applyFont="1" applyFill="1" applyBorder="1" applyAlignment="1">
      <alignment horizontal="center" vertical="center"/>
      <protection/>
    </xf>
    <xf numFmtId="0" fontId="35" fillId="0" borderId="44" xfId="78" applyFont="1" applyBorder="1">
      <alignment/>
      <protection/>
    </xf>
    <xf numFmtId="174" fontId="34" fillId="55" borderId="46" xfId="78" applyNumberFormat="1" applyFont="1" applyFill="1" applyBorder="1" applyAlignment="1">
      <alignment vertical="center"/>
      <protection/>
    </xf>
    <xf numFmtId="0" fontId="22" fillId="56" borderId="22" xfId="0" applyFont="1" applyFill="1" applyBorder="1" applyAlignment="1">
      <alignment vertical="center" wrapText="1"/>
    </xf>
    <xf numFmtId="0" fontId="20" fillId="55" borderId="24" xfId="0" applyFont="1" applyFill="1" applyBorder="1" applyAlignment="1">
      <alignment horizontal="center" vertical="center" wrapText="1"/>
    </xf>
    <xf numFmtId="0" fontId="20" fillId="55" borderId="25" xfId="0" applyFont="1" applyFill="1" applyBorder="1" applyAlignment="1">
      <alignment horizontal="center" vertical="center" wrapText="1"/>
    </xf>
    <xf numFmtId="0" fontId="20" fillId="56" borderId="25" xfId="0" applyFont="1" applyFill="1" applyBorder="1" applyAlignment="1">
      <alignment horizontal="center" vertical="center" wrapText="1"/>
    </xf>
    <xf numFmtId="0" fontId="20" fillId="55" borderId="47" xfId="0" applyFont="1" applyFill="1" applyBorder="1" applyAlignment="1">
      <alignment horizontal="center" vertical="center" wrapText="1"/>
    </xf>
    <xf numFmtId="0" fontId="20" fillId="0" borderId="34" xfId="78" applyFont="1" applyBorder="1" applyAlignment="1">
      <alignment horizontal="center" vertical="center" wrapText="1"/>
      <protection/>
    </xf>
    <xf numFmtId="0" fontId="20" fillId="0" borderId="48" xfId="78" applyFont="1" applyBorder="1" applyAlignment="1">
      <alignment horizontal="center" vertical="center" wrapText="1"/>
      <protection/>
    </xf>
    <xf numFmtId="0" fontId="35" fillId="0" borderId="0" xfId="78" applyFont="1">
      <alignment/>
      <protection/>
    </xf>
    <xf numFmtId="0" fontId="35" fillId="0" borderId="0" xfId="78" applyFont="1" applyBorder="1" applyAlignment="1">
      <alignment horizontal="center"/>
      <protection/>
    </xf>
    <xf numFmtId="174" fontId="35" fillId="0" borderId="0" xfId="78" applyNumberFormat="1" applyFont="1" applyBorder="1">
      <alignment/>
      <protection/>
    </xf>
    <xf numFmtId="188" fontId="35" fillId="0" borderId="33" xfId="78" applyNumberFormat="1" applyFont="1" applyBorder="1" applyAlignment="1">
      <alignment horizontal="center" vertical="center"/>
      <protection/>
    </xf>
    <xf numFmtId="188" fontId="35" fillId="0" borderId="36" xfId="78" applyNumberFormat="1" applyFont="1" applyBorder="1" applyAlignment="1">
      <alignment horizontal="center" vertical="center"/>
      <protection/>
    </xf>
    <xf numFmtId="174" fontId="34" fillId="55" borderId="49" xfId="78" applyNumberFormat="1" applyFont="1" applyFill="1" applyBorder="1" applyAlignment="1">
      <alignment vertical="center"/>
      <protection/>
    </xf>
    <xf numFmtId="0" fontId="20" fillId="56" borderId="50" xfId="78" applyFont="1" applyFill="1" applyBorder="1" applyAlignment="1">
      <alignment horizontal="center" vertical="center" wrapText="1"/>
      <protection/>
    </xf>
    <xf numFmtId="0" fontId="20" fillId="56" borderId="51" xfId="78" applyNumberFormat="1" applyFont="1" applyFill="1" applyBorder="1" applyAlignment="1" applyProtection="1">
      <alignment horizontal="left" vertical="center" wrapText="1"/>
      <protection/>
    </xf>
    <xf numFmtId="0" fontId="20" fillId="56" borderId="51" xfId="78" applyNumberFormat="1" applyFont="1" applyFill="1" applyBorder="1" applyAlignment="1" applyProtection="1">
      <alignment horizontal="center" vertical="center" wrapText="1"/>
      <protection/>
    </xf>
    <xf numFmtId="1" fontId="20" fillId="56" borderId="51" xfId="78" applyNumberFormat="1" applyFont="1" applyFill="1" applyBorder="1" applyAlignment="1" applyProtection="1">
      <alignment horizontal="center" vertical="center" wrapText="1"/>
      <protection/>
    </xf>
    <xf numFmtId="174" fontId="20" fillId="56" borderId="51" xfId="78" applyNumberFormat="1" applyFont="1" applyFill="1" applyBorder="1" applyAlignment="1" applyProtection="1">
      <alignment horizontal="center" vertical="center" wrapText="1"/>
      <protection/>
    </xf>
    <xf numFmtId="0" fontId="20" fillId="56" borderId="51" xfId="78" applyNumberFormat="1" applyFont="1" applyFill="1" applyBorder="1" applyAlignment="1">
      <alignment horizontal="center" vertical="center" wrapText="1"/>
      <protection/>
    </xf>
    <xf numFmtId="174" fontId="20" fillId="56" borderId="51" xfId="78" applyNumberFormat="1" applyFont="1" applyFill="1" applyBorder="1" applyAlignment="1" applyProtection="1">
      <alignment horizontal="center" vertical="center"/>
      <protection/>
    </xf>
    <xf numFmtId="0" fontId="35" fillId="56" borderId="51" xfId="79" applyNumberFormat="1" applyFont="1" applyFill="1" applyBorder="1" applyAlignment="1" applyProtection="1">
      <alignment horizontal="center" vertical="center" wrapText="1"/>
      <protection/>
    </xf>
    <xf numFmtId="0" fontId="35" fillId="56" borderId="52" xfId="79" applyNumberFormat="1" applyFont="1" applyFill="1" applyBorder="1" applyAlignment="1" applyProtection="1">
      <alignment horizontal="center" vertical="center" wrapText="1"/>
      <protection/>
    </xf>
    <xf numFmtId="0" fontId="35" fillId="0" borderId="40" xfId="78" applyFont="1" applyBorder="1" applyAlignment="1">
      <alignment horizontal="center" vertical="center"/>
      <protection/>
    </xf>
    <xf numFmtId="0" fontId="35" fillId="0" borderId="41" xfId="110" applyFont="1" applyBorder="1" applyAlignment="1">
      <alignment horizontal="left" vertical="center" wrapText="1"/>
      <protection/>
    </xf>
    <xf numFmtId="0" fontId="35" fillId="0" borderId="41" xfId="110" applyFont="1" applyBorder="1" applyAlignment="1">
      <alignment horizontal="center" vertical="center" wrapText="1"/>
      <protection/>
    </xf>
    <xf numFmtId="0" fontId="20" fillId="0" borderId="41" xfId="110" applyFont="1" applyBorder="1" applyAlignment="1">
      <alignment horizontal="center" vertical="center" wrapText="1"/>
      <protection/>
    </xf>
    <xf numFmtId="1" fontId="35" fillId="0" borderId="41" xfId="110" applyNumberFormat="1" applyFont="1" applyBorder="1" applyAlignment="1">
      <alignment horizontal="center" vertical="center" wrapText="1"/>
      <protection/>
    </xf>
    <xf numFmtId="172" fontId="35" fillId="0" borderId="41" xfId="147" applyFont="1" applyBorder="1" applyAlignment="1">
      <alignment horizontal="center" vertical="center"/>
      <protection/>
    </xf>
    <xf numFmtId="0" fontId="35" fillId="0" borderId="41" xfId="78" applyFont="1" applyBorder="1" applyAlignment="1">
      <alignment horizontal="center" vertical="center"/>
      <protection/>
    </xf>
    <xf numFmtId="174" fontId="35" fillId="0" borderId="41" xfId="78" applyNumberFormat="1" applyFont="1" applyBorder="1" applyAlignment="1">
      <alignment vertical="center"/>
      <protection/>
    </xf>
    <xf numFmtId="0" fontId="35" fillId="0" borderId="41" xfId="78" applyFont="1" applyBorder="1">
      <alignment/>
      <protection/>
    </xf>
    <xf numFmtId="0" fontId="35" fillId="0" borderId="42" xfId="78" applyFont="1" applyBorder="1">
      <alignment/>
      <protection/>
    </xf>
    <xf numFmtId="0" fontId="34" fillId="0" borderId="35" xfId="78" applyFont="1" applyBorder="1" applyAlignment="1">
      <alignment horizontal="center" vertical="center"/>
      <protection/>
    </xf>
    <xf numFmtId="0" fontId="34" fillId="56" borderId="53" xfId="79" applyNumberFormat="1" applyFont="1" applyFill="1" applyBorder="1" applyAlignment="1" applyProtection="1">
      <alignment horizontal="center" vertical="center" wrapText="1"/>
      <protection/>
    </xf>
    <xf numFmtId="0" fontId="34" fillId="56" borderId="54" xfId="79" applyNumberFormat="1" applyFont="1" applyFill="1" applyBorder="1" applyAlignment="1" applyProtection="1">
      <alignment horizontal="center" vertical="center" wrapText="1"/>
      <protection/>
    </xf>
    <xf numFmtId="0" fontId="20" fillId="55" borderId="55" xfId="0" applyFont="1" applyFill="1" applyBorder="1" applyAlignment="1">
      <alignment horizontal="center" vertical="center" wrapText="1"/>
    </xf>
    <xf numFmtId="0" fontId="20" fillId="55" borderId="56" xfId="0" applyFont="1" applyFill="1" applyBorder="1" applyAlignment="1">
      <alignment horizontal="center" vertical="center" wrapText="1"/>
    </xf>
    <xf numFmtId="0" fontId="20" fillId="0" borderId="0" xfId="110" applyFont="1" applyAlignment="1">
      <alignment vertical="center"/>
      <protection/>
    </xf>
    <xf numFmtId="0" fontId="35" fillId="0" borderId="0" xfId="77" applyFont="1">
      <alignment/>
      <protection/>
    </xf>
    <xf numFmtId="0" fontId="35" fillId="0" borderId="0" xfId="77" applyFont="1" applyAlignment="1">
      <alignment vertical="center"/>
      <protection/>
    </xf>
    <xf numFmtId="0" fontId="35" fillId="55" borderId="41" xfId="110" applyFont="1" applyFill="1" applyBorder="1" applyAlignment="1">
      <alignment horizontal="center" vertical="center" wrapText="1"/>
      <protection/>
    </xf>
    <xf numFmtId="172" fontId="20" fillId="0" borderId="41" xfId="147" applyFont="1" applyBorder="1" applyAlignment="1">
      <alignment vertical="center"/>
      <protection/>
    </xf>
    <xf numFmtId="172" fontId="20" fillId="0" borderId="36" xfId="147" applyFont="1" applyBorder="1" applyAlignment="1">
      <alignment vertical="center"/>
      <protection/>
    </xf>
    <xf numFmtId="174" fontId="35" fillId="0" borderId="46" xfId="78" applyNumberFormat="1" applyFont="1" applyBorder="1" applyAlignment="1">
      <alignment vertical="center"/>
      <protection/>
    </xf>
    <xf numFmtId="0" fontId="35" fillId="0" borderId="33" xfId="83" applyNumberFormat="1" applyFont="1" applyFill="1" applyBorder="1" applyAlignment="1" applyProtection="1">
      <alignment horizontal="center" vertical="center" wrapText="1"/>
      <protection/>
    </xf>
    <xf numFmtId="0" fontId="34" fillId="56" borderId="40" xfId="83" applyNumberFormat="1" applyFont="1" applyFill="1" applyBorder="1" applyAlignment="1" applyProtection="1">
      <alignment vertical="center" wrapText="1"/>
      <protection/>
    </xf>
    <xf numFmtId="0" fontId="35" fillId="0" borderId="32" xfId="83" applyNumberFormat="1" applyFont="1" applyFill="1" applyBorder="1" applyAlignment="1" applyProtection="1">
      <alignment horizontal="center" vertical="center" wrapText="1"/>
      <protection/>
    </xf>
    <xf numFmtId="0" fontId="35" fillId="0" borderId="35" xfId="83" applyNumberFormat="1" applyFont="1" applyFill="1" applyBorder="1" applyAlignment="1" applyProtection="1">
      <alignment horizontal="center" vertical="center" wrapText="1"/>
      <protection/>
    </xf>
    <xf numFmtId="0" fontId="7" fillId="56" borderId="20" xfId="78" applyNumberFormat="1" applyFont="1" applyFill="1" applyBorder="1" applyAlignment="1" applyProtection="1">
      <alignment horizontal="center" vertical="center" wrapText="1"/>
      <protection/>
    </xf>
    <xf numFmtId="178" fontId="9" fillId="55" borderId="39" xfId="83" applyNumberFormat="1" applyFont="1" applyFill="1" applyBorder="1" applyAlignment="1" applyProtection="1">
      <alignment vertical="center"/>
      <protection/>
    </xf>
    <xf numFmtId="0" fontId="10" fillId="0" borderId="33" xfId="113" applyNumberFormat="1" applyFont="1" applyFill="1" applyBorder="1" applyAlignment="1" applyProtection="1">
      <alignment horizontal="left" vertical="center" wrapText="1"/>
      <protection/>
    </xf>
    <xf numFmtId="0" fontId="10" fillId="0" borderId="33" xfId="113" applyNumberFormat="1" applyFont="1" applyFill="1" applyBorder="1" applyAlignment="1" applyProtection="1">
      <alignment horizontal="center" vertical="center" wrapText="1"/>
      <protection/>
    </xf>
    <xf numFmtId="173" fontId="10" fillId="0" borderId="33" xfId="154" applyFont="1" applyFill="1" applyBorder="1" applyAlignment="1" applyProtection="1">
      <alignment vertical="center"/>
      <protection/>
    </xf>
    <xf numFmtId="0" fontId="10" fillId="0" borderId="33" xfId="79" applyFont="1" applyBorder="1" applyAlignment="1" applyProtection="1">
      <alignment horizontal="center" vertical="center"/>
      <protection/>
    </xf>
    <xf numFmtId="0" fontId="11" fillId="0" borderId="33" xfId="79" applyNumberFormat="1" applyFont="1" applyFill="1" applyBorder="1" applyAlignment="1" applyProtection="1">
      <alignment horizontal="center" vertical="center" wrapText="1"/>
      <protection/>
    </xf>
    <xf numFmtId="0" fontId="10" fillId="0" borderId="33" xfId="79" applyNumberFormat="1" applyFont="1" applyFill="1" applyBorder="1" applyAlignment="1" applyProtection="1">
      <alignment horizontal="center" vertical="center" wrapText="1"/>
      <protection/>
    </xf>
    <xf numFmtId="0" fontId="10" fillId="55" borderId="33" xfId="79" applyNumberFormat="1" applyFont="1" applyFill="1" applyBorder="1" applyAlignment="1" applyProtection="1">
      <alignment horizontal="center" vertical="center"/>
      <protection/>
    </xf>
    <xf numFmtId="0" fontId="31" fillId="0" borderId="33" xfId="113" applyNumberFormat="1" applyFont="1" applyFill="1" applyBorder="1" applyAlignment="1" applyProtection="1">
      <alignment horizontal="center" vertical="center" wrapText="1"/>
      <protection/>
    </xf>
    <xf numFmtId="0" fontId="9" fillId="0" borderId="33" xfId="113" applyNumberFormat="1" applyFont="1" applyFill="1" applyBorder="1" applyAlignment="1" applyProtection="1">
      <alignment horizontal="left" vertical="center" wrapText="1"/>
      <protection/>
    </xf>
    <xf numFmtId="0" fontId="9" fillId="0" borderId="33" xfId="113" applyNumberFormat="1" applyFont="1" applyFill="1" applyBorder="1" applyAlignment="1" applyProtection="1">
      <alignment horizontal="left" vertical="top" wrapText="1"/>
      <protection/>
    </xf>
    <xf numFmtId="0" fontId="11" fillId="0" borderId="40" xfId="79" applyNumberFormat="1" applyFont="1" applyFill="1" applyBorder="1" applyAlignment="1" applyProtection="1">
      <alignment horizontal="center" vertical="center"/>
      <protection/>
    </xf>
    <xf numFmtId="0" fontId="10" fillId="0" borderId="41" xfId="113" applyNumberFormat="1" applyFont="1" applyFill="1" applyBorder="1" applyAlignment="1" applyProtection="1">
      <alignment horizontal="center" vertical="center" wrapText="1"/>
      <protection/>
    </xf>
    <xf numFmtId="0" fontId="10" fillId="0" borderId="41" xfId="79" applyNumberFormat="1" applyFont="1" applyFill="1" applyBorder="1" applyAlignment="1" applyProtection="1">
      <alignment horizontal="center" vertical="center"/>
      <protection/>
    </xf>
    <xf numFmtId="173" fontId="10" fillId="0" borderId="41" xfId="154" applyFont="1" applyFill="1" applyBorder="1" applyAlignment="1" applyProtection="1">
      <alignment vertical="center"/>
      <protection/>
    </xf>
    <xf numFmtId="0" fontId="10" fillId="0" borderId="41" xfId="79" applyFont="1" applyBorder="1" applyAlignment="1" applyProtection="1">
      <alignment horizontal="center" vertical="center"/>
      <protection/>
    </xf>
    <xf numFmtId="0" fontId="11" fillId="0" borderId="41" xfId="79" applyNumberFormat="1" applyFont="1" applyFill="1" applyBorder="1" applyAlignment="1" applyProtection="1">
      <alignment horizontal="center" vertical="center" wrapText="1"/>
      <protection/>
    </xf>
    <xf numFmtId="0" fontId="10" fillId="0" borderId="42" xfId="79" applyNumberFormat="1" applyFont="1" applyFill="1" applyBorder="1" applyAlignment="1" applyProtection="1">
      <alignment horizontal="center" vertical="center" wrapText="1"/>
      <protection/>
    </xf>
    <xf numFmtId="0" fontId="11" fillId="0" borderId="32" xfId="79" applyNumberFormat="1" applyFont="1" applyFill="1" applyBorder="1" applyAlignment="1" applyProtection="1">
      <alignment horizontal="center" vertical="center"/>
      <protection/>
    </xf>
    <xf numFmtId="0" fontId="10" fillId="0" borderId="34" xfId="79" applyNumberFormat="1" applyFont="1" applyFill="1" applyBorder="1" applyAlignment="1" applyProtection="1">
      <alignment horizontal="center" vertical="center" wrapText="1"/>
      <protection/>
    </xf>
    <xf numFmtId="0" fontId="11" fillId="0" borderId="35" xfId="79" applyNumberFormat="1" applyFont="1" applyFill="1" applyBorder="1" applyAlignment="1" applyProtection="1">
      <alignment horizontal="center" vertical="center"/>
      <protection/>
    </xf>
    <xf numFmtId="0" fontId="10" fillId="0" borderId="36" xfId="113" applyNumberFormat="1" applyFont="1" applyFill="1" applyBorder="1" applyAlignment="1" applyProtection="1">
      <alignment horizontal="center" vertical="center" wrapText="1"/>
      <protection/>
    </xf>
    <xf numFmtId="0" fontId="10" fillId="55" borderId="36" xfId="79" applyNumberFormat="1" applyFont="1" applyFill="1" applyBorder="1" applyAlignment="1" applyProtection="1">
      <alignment horizontal="center" vertical="center"/>
      <protection/>
    </xf>
    <xf numFmtId="173" fontId="10" fillId="0" borderId="36" xfId="154" applyFont="1" applyFill="1" applyBorder="1" applyAlignment="1" applyProtection="1">
      <alignment vertical="center"/>
      <protection/>
    </xf>
    <xf numFmtId="0" fontId="10" fillId="0" borderId="36" xfId="79" applyNumberFormat="1" applyFont="1" applyFill="1" applyBorder="1" applyAlignment="1" applyProtection="1">
      <alignment horizontal="center" vertical="center"/>
      <protection/>
    </xf>
    <xf numFmtId="0" fontId="10" fillId="0" borderId="36" xfId="79" applyNumberFormat="1" applyFont="1" applyFill="1" applyBorder="1" applyAlignment="1" applyProtection="1">
      <alignment horizontal="center" vertical="center" wrapText="1"/>
      <protection/>
    </xf>
    <xf numFmtId="0" fontId="10" fillId="0" borderId="37" xfId="79" applyNumberFormat="1" applyFont="1" applyFill="1" applyBorder="1" applyAlignment="1" applyProtection="1">
      <alignment horizontal="center" vertical="center" wrapText="1"/>
      <protection/>
    </xf>
    <xf numFmtId="0" fontId="34" fillId="56" borderId="19" xfId="79" applyNumberFormat="1" applyFont="1" applyFill="1" applyBorder="1" applyAlignment="1" applyProtection="1">
      <alignment horizontal="center" vertical="center" wrapText="1"/>
      <protection/>
    </xf>
    <xf numFmtId="3" fontId="34" fillId="56" borderId="20" xfId="79" applyNumberFormat="1" applyFont="1" applyFill="1" applyBorder="1" applyAlignment="1" applyProtection="1">
      <alignment horizontal="center" vertical="center" wrapText="1"/>
      <protection/>
    </xf>
    <xf numFmtId="178" fontId="34" fillId="56" borderId="20" xfId="79" applyNumberFormat="1" applyFont="1" applyFill="1" applyBorder="1" applyAlignment="1" applyProtection="1">
      <alignment horizontal="center" vertical="center" wrapText="1"/>
      <protection/>
    </xf>
    <xf numFmtId="178" fontId="34" fillId="56" borderId="20" xfId="79" applyNumberFormat="1" applyFont="1" applyFill="1" applyBorder="1" applyAlignment="1" applyProtection="1">
      <alignment horizontal="center" vertical="center"/>
      <protection/>
    </xf>
    <xf numFmtId="0" fontId="20" fillId="0" borderId="57" xfId="83" applyNumberFormat="1" applyFont="1" applyFill="1" applyBorder="1" applyAlignment="1" applyProtection="1">
      <alignment horizontal="center" vertical="center" wrapText="1"/>
      <protection/>
    </xf>
    <xf numFmtId="178" fontId="34" fillId="0" borderId="39" xfId="83" applyNumberFormat="1" applyFont="1" applyFill="1" applyBorder="1" applyAlignment="1" applyProtection="1">
      <alignment vertical="center"/>
      <protection/>
    </xf>
    <xf numFmtId="0" fontId="35" fillId="0" borderId="24" xfId="83" applyNumberFormat="1" applyFont="1" applyFill="1" applyBorder="1" applyAlignment="1" applyProtection="1">
      <alignment horizontal="center" vertical="center"/>
      <protection/>
    </xf>
    <xf numFmtId="0" fontId="34" fillId="56" borderId="58" xfId="79" applyNumberFormat="1" applyFont="1" applyFill="1" applyBorder="1" applyAlignment="1" applyProtection="1">
      <alignment horizontal="center" vertical="center" wrapText="1"/>
      <protection/>
    </xf>
    <xf numFmtId="0" fontId="22" fillId="56" borderId="59" xfId="78" applyNumberFormat="1" applyFont="1" applyFill="1" applyBorder="1" applyAlignment="1" applyProtection="1">
      <alignment horizontal="center" vertical="center" wrapText="1"/>
      <protection/>
    </xf>
    <xf numFmtId="0" fontId="34" fillId="56" borderId="59" xfId="79" applyNumberFormat="1" applyFont="1" applyFill="1" applyBorder="1" applyAlignment="1" applyProtection="1">
      <alignment horizontal="center" vertical="center" wrapText="1"/>
      <protection/>
    </xf>
    <xf numFmtId="3" fontId="34" fillId="56" borderId="59" xfId="79" applyNumberFormat="1" applyFont="1" applyFill="1" applyBorder="1" applyAlignment="1" applyProtection="1">
      <alignment horizontal="center" vertical="center" wrapText="1"/>
      <protection/>
    </xf>
    <xf numFmtId="178" fontId="34" fillId="56" borderId="59" xfId="79" applyNumberFormat="1" applyFont="1" applyFill="1" applyBorder="1" applyAlignment="1" applyProtection="1">
      <alignment horizontal="center" vertical="center" wrapText="1"/>
      <protection/>
    </xf>
    <xf numFmtId="178" fontId="34" fillId="56" borderId="59" xfId="79" applyNumberFormat="1" applyFont="1" applyFill="1" applyBorder="1" applyAlignment="1" applyProtection="1">
      <alignment horizontal="center" vertical="center"/>
      <protection/>
    </xf>
    <xf numFmtId="0" fontId="34" fillId="56" borderId="60" xfId="79" applyNumberFormat="1" applyFont="1" applyFill="1" applyBorder="1" applyAlignment="1" applyProtection="1">
      <alignment horizontal="center" vertical="center" wrapText="1"/>
      <protection/>
    </xf>
    <xf numFmtId="0" fontId="35" fillId="0" borderId="33" xfId="83" applyNumberFormat="1" applyFont="1" applyFill="1" applyBorder="1" applyAlignment="1" applyProtection="1">
      <alignment horizontal="center" vertical="center"/>
      <protection/>
    </xf>
    <xf numFmtId="0" fontId="20" fillId="0" borderId="33" xfId="83" applyNumberFormat="1" applyFont="1" applyFill="1" applyBorder="1" applyAlignment="1" applyProtection="1">
      <alignment vertical="center" wrapText="1"/>
      <protection/>
    </xf>
    <xf numFmtId="0" fontId="20" fillId="0" borderId="33" xfId="83" applyNumberFormat="1" applyFont="1" applyFill="1" applyBorder="1" applyAlignment="1" applyProtection="1">
      <alignment horizontal="center" vertical="center" wrapText="1"/>
      <protection/>
    </xf>
    <xf numFmtId="0" fontId="20" fillId="0" borderId="33" xfId="83" applyNumberFormat="1" applyFont="1" applyFill="1" applyBorder="1" applyAlignment="1" applyProtection="1">
      <alignment horizontal="center" vertical="center"/>
      <protection/>
    </xf>
    <xf numFmtId="173" fontId="20" fillId="0" borderId="33" xfId="154" applyFont="1" applyFill="1" applyBorder="1" applyAlignment="1" applyProtection="1">
      <alignment vertical="center"/>
      <protection/>
    </xf>
    <xf numFmtId="0" fontId="20" fillId="0" borderId="33" xfId="79" applyNumberFormat="1" applyFont="1" applyFill="1" applyBorder="1" applyAlignment="1" applyProtection="1">
      <alignment horizontal="center" vertical="center" wrapText="1"/>
      <protection/>
    </xf>
    <xf numFmtId="0" fontId="20" fillId="55" borderId="33" xfId="83" applyNumberFormat="1" applyFont="1" applyFill="1" applyBorder="1" applyAlignment="1" applyProtection="1">
      <alignment horizontal="center" vertical="center"/>
      <protection/>
    </xf>
    <xf numFmtId="14" fontId="20" fillId="0" borderId="33" xfId="83" applyNumberFormat="1" applyFont="1" applyFill="1" applyBorder="1" applyAlignment="1" applyProtection="1">
      <alignment horizontal="center" vertical="center" wrapText="1"/>
      <protection/>
    </xf>
    <xf numFmtId="0" fontId="35" fillId="0" borderId="40" xfId="83" applyNumberFormat="1" applyFont="1" applyFill="1" applyBorder="1" applyAlignment="1" applyProtection="1">
      <alignment horizontal="center" vertical="center"/>
      <protection/>
    </xf>
    <xf numFmtId="0" fontId="20" fillId="0" borderId="41" xfId="83" applyNumberFormat="1" applyFont="1" applyFill="1" applyBorder="1" applyAlignment="1" applyProtection="1">
      <alignment vertical="center" wrapText="1"/>
      <protection/>
    </xf>
    <xf numFmtId="0" fontId="20" fillId="0" borderId="41" xfId="83" applyNumberFormat="1" applyFont="1" applyFill="1" applyBorder="1" applyAlignment="1" applyProtection="1">
      <alignment horizontal="center" vertical="center" wrapText="1"/>
      <protection/>
    </xf>
    <xf numFmtId="0" fontId="20" fillId="0" borderId="41" xfId="83" applyNumberFormat="1" applyFont="1" applyFill="1" applyBorder="1" applyAlignment="1" applyProtection="1">
      <alignment horizontal="center" vertical="center"/>
      <protection/>
    </xf>
    <xf numFmtId="173" fontId="20" fillId="0" borderId="41" xfId="154" applyFont="1" applyFill="1" applyBorder="1" applyAlignment="1" applyProtection="1">
      <alignment vertical="center"/>
      <protection/>
    </xf>
    <xf numFmtId="0" fontId="20" fillId="0" borderId="41" xfId="79" applyNumberFormat="1" applyFont="1" applyFill="1" applyBorder="1" applyAlignment="1" applyProtection="1">
      <alignment horizontal="center" vertical="center" wrapText="1"/>
      <protection/>
    </xf>
    <xf numFmtId="0" fontId="20" fillId="0" borderId="42" xfId="0" applyFont="1" applyBorder="1" applyAlignment="1">
      <alignment horizontal="center" vertical="center" wrapText="1"/>
    </xf>
    <xf numFmtId="0" fontId="35" fillId="0" borderId="32" xfId="83" applyNumberFormat="1" applyFont="1" applyFill="1" applyBorder="1" applyAlignment="1" applyProtection="1">
      <alignment horizontal="center" vertical="center"/>
      <protection/>
    </xf>
    <xf numFmtId="0" fontId="20" fillId="0" borderId="34" xfId="83" applyNumberFormat="1" applyFont="1" applyFill="1" applyBorder="1" applyAlignment="1" applyProtection="1">
      <alignment horizontal="center" vertical="center" wrapText="1"/>
      <protection/>
    </xf>
    <xf numFmtId="0" fontId="35" fillId="0" borderId="35" xfId="83" applyNumberFormat="1" applyFont="1" applyFill="1" applyBorder="1" applyAlignment="1" applyProtection="1">
      <alignment horizontal="center" vertical="center"/>
      <protection/>
    </xf>
    <xf numFmtId="0" fontId="20" fillId="0" borderId="36" xfId="83" applyNumberFormat="1" applyFont="1" applyFill="1" applyBorder="1" applyAlignment="1" applyProtection="1">
      <alignment vertical="center" wrapText="1"/>
      <protection/>
    </xf>
    <xf numFmtId="0" fontId="20" fillId="0" borderId="36" xfId="83" applyNumberFormat="1" applyFont="1" applyFill="1" applyBorder="1" applyAlignment="1" applyProtection="1">
      <alignment horizontal="center" vertical="center" wrapText="1"/>
      <protection/>
    </xf>
    <xf numFmtId="0" fontId="20" fillId="0" borderId="36" xfId="83" applyNumberFormat="1" applyFont="1" applyFill="1" applyBorder="1" applyAlignment="1" applyProtection="1">
      <alignment horizontal="center" vertical="center"/>
      <protection/>
    </xf>
    <xf numFmtId="173" fontId="20" fillId="0" borderId="36" xfId="154" applyFont="1" applyFill="1" applyBorder="1" applyAlignment="1" applyProtection="1">
      <alignment vertical="center"/>
      <protection/>
    </xf>
    <xf numFmtId="0" fontId="20" fillId="0" borderId="36" xfId="79" applyNumberFormat="1" applyFont="1" applyFill="1" applyBorder="1" applyAlignment="1" applyProtection="1">
      <alignment horizontal="center" vertical="center" wrapText="1"/>
      <protection/>
    </xf>
    <xf numFmtId="0" fontId="20" fillId="0" borderId="37" xfId="83" applyNumberFormat="1" applyFont="1" applyFill="1" applyBorder="1" applyAlignment="1" applyProtection="1">
      <alignment horizontal="center" vertical="center" wrapText="1"/>
      <protection/>
    </xf>
    <xf numFmtId="0" fontId="34" fillId="56" borderId="22" xfId="83" applyFont="1" applyFill="1" applyBorder="1" applyAlignment="1" applyProtection="1">
      <alignment vertical="center" wrapText="1"/>
      <protection/>
    </xf>
    <xf numFmtId="0" fontId="35" fillId="0" borderId="24" xfId="83" applyFont="1" applyBorder="1" applyAlignment="1" applyProtection="1">
      <alignment horizontal="center" vertical="center" wrapText="1"/>
      <protection/>
    </xf>
    <xf numFmtId="0" fontId="35" fillId="0" borderId="47" xfId="83" applyFont="1" applyBorder="1" applyAlignment="1" applyProtection="1">
      <alignment horizontal="center" vertical="center" wrapText="1"/>
      <protection/>
    </xf>
    <xf numFmtId="3" fontId="34" fillId="56" borderId="53" xfId="79" applyNumberFormat="1" applyFont="1" applyFill="1" applyBorder="1" applyAlignment="1" applyProtection="1">
      <alignment horizontal="center" vertical="center" wrapText="1"/>
      <protection/>
    </xf>
    <xf numFmtId="178" fontId="34" fillId="56" borderId="53" xfId="79" applyNumberFormat="1" applyFont="1" applyFill="1" applyBorder="1" applyAlignment="1" applyProtection="1">
      <alignment horizontal="center" vertical="center" wrapText="1"/>
      <protection/>
    </xf>
    <xf numFmtId="0" fontId="34" fillId="56" borderId="19" xfId="79" applyFont="1" applyFill="1" applyBorder="1" applyAlignment="1" applyProtection="1">
      <alignment horizontal="center" vertical="center" wrapText="1"/>
      <protection/>
    </xf>
    <xf numFmtId="0" fontId="34" fillId="56" borderId="20" xfId="79" applyFont="1" applyFill="1" applyBorder="1" applyAlignment="1" applyProtection="1">
      <alignment horizontal="center" vertical="center" wrapText="1"/>
      <protection/>
    </xf>
    <xf numFmtId="0" fontId="34" fillId="56" borderId="21" xfId="79" applyFont="1" applyFill="1" applyBorder="1" applyAlignment="1" applyProtection="1">
      <alignment horizontal="center" vertical="center" wrapText="1"/>
      <protection/>
    </xf>
    <xf numFmtId="174" fontId="35" fillId="0" borderId="49" xfId="78" applyNumberFormat="1" applyFont="1" applyBorder="1" applyAlignment="1">
      <alignment vertical="center"/>
      <protection/>
    </xf>
    <xf numFmtId="0" fontId="35" fillId="0" borderId="33" xfId="113" applyFont="1" applyBorder="1" applyAlignment="1" applyProtection="1">
      <alignment horizontal="center" vertical="center" wrapText="1"/>
      <protection/>
    </xf>
    <xf numFmtId="173" fontId="35" fillId="0" borderId="33" xfId="154" applyFont="1" applyBorder="1" applyAlignment="1" applyProtection="1">
      <alignment horizontal="center" vertical="center"/>
      <protection/>
    </xf>
    <xf numFmtId="0" fontId="35" fillId="0" borderId="33" xfId="79" applyFont="1" applyBorder="1" applyAlignment="1" applyProtection="1">
      <alignment horizontal="center" vertical="center"/>
      <protection/>
    </xf>
    <xf numFmtId="0" fontId="35" fillId="0" borderId="33" xfId="79" applyFont="1" applyBorder="1" applyProtection="1">
      <alignment/>
      <protection/>
    </xf>
    <xf numFmtId="0" fontId="35" fillId="55" borderId="33" xfId="154" applyNumberFormat="1" applyFont="1" applyFill="1" applyBorder="1" applyAlignment="1" applyProtection="1">
      <alignment horizontal="center" vertical="center"/>
      <protection/>
    </xf>
    <xf numFmtId="0" fontId="35" fillId="55" borderId="33" xfId="113" applyFont="1" applyFill="1" applyBorder="1" applyAlignment="1" applyProtection="1">
      <alignment horizontal="center" vertical="center" wrapText="1"/>
      <protection/>
    </xf>
    <xf numFmtId="0" fontId="35" fillId="55" borderId="40" xfId="79" applyFont="1" applyFill="1" applyBorder="1" applyAlignment="1" applyProtection="1">
      <alignment horizontal="center" vertical="center"/>
      <protection/>
    </xf>
    <xf numFmtId="0" fontId="35" fillId="0" borderId="41" xfId="113" applyFont="1" applyBorder="1" applyAlignment="1" applyProtection="1">
      <alignment horizontal="center" vertical="center" wrapText="1"/>
      <protection/>
    </xf>
    <xf numFmtId="173" fontId="35" fillId="0" borderId="41" xfId="154" applyFont="1" applyBorder="1" applyAlignment="1" applyProtection="1">
      <alignment horizontal="center" vertical="center"/>
      <protection/>
    </xf>
    <xf numFmtId="0" fontId="35" fillId="0" borderId="41" xfId="79" applyFont="1" applyBorder="1" applyAlignment="1" applyProtection="1">
      <alignment horizontal="center" vertical="center"/>
      <protection/>
    </xf>
    <xf numFmtId="0" fontId="35" fillId="0" borderId="41" xfId="79" applyFont="1" applyBorder="1" applyProtection="1">
      <alignment/>
      <protection/>
    </xf>
    <xf numFmtId="0" fontId="35" fillId="0" borderId="42" xfId="78" applyFont="1" applyBorder="1" applyAlignment="1">
      <alignment horizontal="center" vertical="center"/>
      <protection/>
    </xf>
    <xf numFmtId="0" fontId="35" fillId="55" borderId="32" xfId="79" applyFont="1" applyFill="1" applyBorder="1" applyAlignment="1" applyProtection="1">
      <alignment horizontal="center" vertical="center"/>
      <protection/>
    </xf>
    <xf numFmtId="0" fontId="35" fillId="0" borderId="34" xfId="78" applyFont="1" applyBorder="1" applyAlignment="1">
      <alignment horizontal="center" vertical="center"/>
      <protection/>
    </xf>
    <xf numFmtId="0" fontId="35" fillId="55" borderId="35" xfId="79" applyFont="1" applyFill="1" applyBorder="1" applyAlignment="1" applyProtection="1">
      <alignment horizontal="center" vertical="center"/>
      <protection/>
    </xf>
    <xf numFmtId="0" fontId="35" fillId="0" borderId="36" xfId="113" applyFont="1" applyBorder="1" applyAlignment="1" applyProtection="1">
      <alignment horizontal="center" vertical="center" wrapText="1"/>
      <protection/>
    </xf>
    <xf numFmtId="0" fontId="35" fillId="55" borderId="36" xfId="113" applyFont="1" applyFill="1" applyBorder="1" applyAlignment="1" applyProtection="1">
      <alignment horizontal="center" vertical="center" wrapText="1"/>
      <protection/>
    </xf>
    <xf numFmtId="173" fontId="35" fillId="0" borderId="36" xfId="154" applyFont="1" applyBorder="1" applyAlignment="1" applyProtection="1">
      <alignment horizontal="center" vertical="center"/>
      <protection/>
    </xf>
    <xf numFmtId="0" fontId="35" fillId="0" borderId="36" xfId="79" applyFont="1" applyBorder="1" applyAlignment="1" applyProtection="1">
      <alignment horizontal="center" vertical="center"/>
      <protection/>
    </xf>
    <xf numFmtId="0" fontId="35" fillId="0" borderId="36" xfId="79" applyFont="1" applyBorder="1" applyProtection="1">
      <alignment/>
      <protection/>
    </xf>
    <xf numFmtId="0" fontId="35" fillId="0" borderId="37" xfId="78" applyFont="1" applyBorder="1" applyAlignment="1">
      <alignment horizontal="center" vertical="center"/>
      <protection/>
    </xf>
    <xf numFmtId="0" fontId="34" fillId="56" borderId="22" xfId="79" applyNumberFormat="1" applyFont="1" applyFill="1" applyBorder="1" applyAlignment="1" applyProtection="1">
      <alignment horizontal="center" vertical="center" wrapText="1"/>
      <protection/>
    </xf>
    <xf numFmtId="0" fontId="34" fillId="56" borderId="53" xfId="79" applyNumberFormat="1" applyFont="1" applyFill="1" applyBorder="1" applyAlignment="1" applyProtection="1">
      <alignment horizontal="left" vertical="center" wrapText="1"/>
      <protection/>
    </xf>
    <xf numFmtId="178" fontId="34" fillId="55" borderId="61" xfId="83" applyNumberFormat="1" applyFont="1" applyFill="1" applyBorder="1" applyAlignment="1" applyProtection="1">
      <alignment horizontal="center" vertical="center"/>
      <protection/>
    </xf>
    <xf numFmtId="0" fontId="34" fillId="56" borderId="20" xfId="79" applyNumberFormat="1" applyFont="1" applyFill="1" applyBorder="1" applyAlignment="1" applyProtection="1">
      <alignment horizontal="left" vertical="center" wrapText="1"/>
      <protection/>
    </xf>
    <xf numFmtId="0" fontId="34" fillId="56" borderId="62" xfId="79" applyNumberFormat="1" applyFont="1" applyFill="1" applyBorder="1" applyAlignment="1" applyProtection="1">
      <alignment horizontal="center" vertical="center" wrapText="1"/>
      <protection/>
    </xf>
    <xf numFmtId="178" fontId="34" fillId="56" borderId="19" xfId="79" applyNumberFormat="1" applyFont="1" applyFill="1" applyBorder="1" applyAlignment="1" applyProtection="1">
      <alignment horizontal="center" vertical="center" wrapText="1"/>
      <protection/>
    </xf>
    <xf numFmtId="0" fontId="34" fillId="56" borderId="63" xfId="79" applyNumberFormat="1" applyFont="1" applyFill="1" applyBorder="1" applyAlignment="1" applyProtection="1">
      <alignment horizontal="center" vertical="center" wrapText="1"/>
      <protection/>
    </xf>
    <xf numFmtId="178" fontId="34" fillId="55" borderId="39" xfId="83" applyNumberFormat="1" applyFont="1" applyFill="1" applyBorder="1" applyAlignment="1" applyProtection="1">
      <alignment horizontal="center" vertical="center"/>
      <protection/>
    </xf>
    <xf numFmtId="178" fontId="34" fillId="55" borderId="64" xfId="83" applyNumberFormat="1" applyFont="1" applyFill="1" applyBorder="1" applyAlignment="1" applyProtection="1">
      <alignment horizontal="center" vertical="center"/>
      <protection/>
    </xf>
    <xf numFmtId="0" fontId="35" fillId="55" borderId="33" xfId="79" applyNumberFormat="1" applyFont="1" applyFill="1" applyBorder="1" applyAlignment="1" applyProtection="1">
      <alignment horizontal="center" vertical="center"/>
      <protection/>
    </xf>
    <xf numFmtId="0" fontId="35" fillId="55" borderId="33" xfId="113" applyNumberFormat="1" applyFont="1" applyFill="1" applyBorder="1" applyAlignment="1" applyProtection="1">
      <alignment horizontal="center" vertical="center" wrapText="1"/>
      <protection/>
    </xf>
    <xf numFmtId="0" fontId="35" fillId="0" borderId="33" xfId="79" applyNumberFormat="1" applyFont="1" applyFill="1" applyBorder="1" applyAlignment="1" applyProtection="1">
      <alignment horizontal="center" vertical="center"/>
      <protection/>
    </xf>
    <xf numFmtId="173" fontId="35" fillId="55" borderId="33" xfId="154" applyFont="1" applyFill="1" applyBorder="1" applyAlignment="1" applyProtection="1">
      <alignment vertical="center"/>
      <protection/>
    </xf>
    <xf numFmtId="0" fontId="35" fillId="55" borderId="33" xfId="83" applyNumberFormat="1" applyFont="1" applyFill="1" applyBorder="1" applyAlignment="1" applyProtection="1">
      <alignment horizontal="center" vertical="center" wrapText="1"/>
      <protection/>
    </xf>
    <xf numFmtId="0" fontId="35" fillId="55" borderId="33" xfId="83" applyNumberFormat="1" applyFont="1" applyFill="1" applyBorder="1" applyAlignment="1" applyProtection="1">
      <alignment horizontal="center" vertical="center"/>
      <protection/>
    </xf>
    <xf numFmtId="14" fontId="35" fillId="55" borderId="33" xfId="113" applyNumberFormat="1" applyFont="1" applyFill="1" applyBorder="1" applyAlignment="1" applyProtection="1">
      <alignment horizontal="center" vertical="center" wrapText="1"/>
      <protection/>
    </xf>
    <xf numFmtId="173" fontId="35" fillId="0" borderId="33" xfId="154" applyFont="1" applyFill="1" applyBorder="1" applyAlignment="1" applyProtection="1">
      <alignment vertical="center"/>
      <protection/>
    </xf>
    <xf numFmtId="0" fontId="35" fillId="55" borderId="40" xfId="79" applyNumberFormat="1" applyFont="1" applyFill="1" applyBorder="1" applyAlignment="1" applyProtection="1">
      <alignment horizontal="center" vertical="center"/>
      <protection/>
    </xf>
    <xf numFmtId="0" fontId="35" fillId="55" borderId="41" xfId="113" applyNumberFormat="1" applyFont="1" applyFill="1" applyBorder="1" applyAlignment="1" applyProtection="1">
      <alignment horizontal="center" vertical="center" wrapText="1"/>
      <protection/>
    </xf>
    <xf numFmtId="0" fontId="35" fillId="0" borderId="41" xfId="79" applyNumberFormat="1" applyFont="1" applyFill="1" applyBorder="1" applyAlignment="1" applyProtection="1">
      <alignment horizontal="center" vertical="center"/>
      <protection/>
    </xf>
    <xf numFmtId="173" fontId="35" fillId="55" borderId="41" xfId="154" applyFont="1" applyFill="1" applyBorder="1" applyAlignment="1" applyProtection="1">
      <alignment vertical="center"/>
      <protection/>
    </xf>
    <xf numFmtId="0" fontId="35" fillId="55" borderId="41" xfId="79" applyNumberFormat="1" applyFont="1" applyFill="1" applyBorder="1" applyAlignment="1" applyProtection="1">
      <alignment horizontal="center" vertical="center"/>
      <protection/>
    </xf>
    <xf numFmtId="0" fontId="35" fillId="0" borderId="42" xfId="79" applyNumberFormat="1" applyFont="1" applyFill="1" applyBorder="1" applyAlignment="1" applyProtection="1">
      <alignment horizontal="center" vertical="center"/>
      <protection/>
    </xf>
    <xf numFmtId="0" fontId="35" fillId="55" borderId="32" xfId="79" applyNumberFormat="1" applyFont="1" applyFill="1" applyBorder="1" applyAlignment="1" applyProtection="1">
      <alignment horizontal="center" vertical="center"/>
      <protection/>
    </xf>
    <xf numFmtId="0" fontId="35" fillId="0" borderId="34" xfId="79" applyNumberFormat="1" applyFont="1" applyFill="1" applyBorder="1" applyAlignment="1" applyProtection="1">
      <alignment horizontal="center" vertical="center" wrapText="1"/>
      <protection/>
    </xf>
    <xf numFmtId="0" fontId="35" fillId="55" borderId="34" xfId="83" applyNumberFormat="1" applyFont="1" applyFill="1" applyBorder="1" applyAlignment="1" applyProtection="1">
      <alignment horizontal="center" vertical="center"/>
      <protection/>
    </xf>
    <xf numFmtId="0" fontId="35" fillId="0" borderId="34" xfId="79" applyNumberFormat="1" applyFont="1" applyFill="1" applyBorder="1" applyAlignment="1" applyProtection="1">
      <alignment horizontal="center" vertical="center"/>
      <protection/>
    </xf>
    <xf numFmtId="0" fontId="35" fillId="55" borderId="35" xfId="79" applyNumberFormat="1" applyFont="1" applyFill="1" applyBorder="1" applyAlignment="1" applyProtection="1">
      <alignment horizontal="center" vertical="center"/>
      <protection/>
    </xf>
    <xf numFmtId="0" fontId="35" fillId="55" borderId="36" xfId="113" applyNumberFormat="1" applyFont="1" applyFill="1" applyBorder="1" applyAlignment="1" applyProtection="1">
      <alignment horizontal="center" vertical="center" wrapText="1"/>
      <protection/>
    </xf>
    <xf numFmtId="0" fontId="35" fillId="55" borderId="36" xfId="83" applyNumberFormat="1" applyFont="1" applyFill="1" applyBorder="1" applyAlignment="1" applyProtection="1">
      <alignment horizontal="center" vertical="center" wrapText="1"/>
      <protection/>
    </xf>
    <xf numFmtId="0" fontId="35" fillId="55" borderId="36" xfId="83" applyNumberFormat="1" applyFont="1" applyFill="1" applyBorder="1" applyAlignment="1" applyProtection="1">
      <alignment horizontal="center" vertical="center"/>
      <protection/>
    </xf>
    <xf numFmtId="173" fontId="35" fillId="0" borderId="36" xfId="154" applyFont="1" applyFill="1" applyBorder="1" applyAlignment="1" applyProtection="1">
      <alignment vertical="center"/>
      <protection/>
    </xf>
    <xf numFmtId="0" fontId="35" fillId="55" borderId="37" xfId="83" applyNumberFormat="1" applyFont="1" applyFill="1" applyBorder="1" applyAlignment="1" applyProtection="1">
      <alignment horizontal="center" vertical="center"/>
      <protection/>
    </xf>
    <xf numFmtId="0" fontId="34" fillId="56" borderId="53" xfId="79" applyNumberFormat="1" applyFont="1" applyFill="1" applyBorder="1" applyAlignment="1" applyProtection="1">
      <alignment vertical="center" wrapText="1"/>
      <protection/>
    </xf>
    <xf numFmtId="178" fontId="34" fillId="56" borderId="53" xfId="79" applyNumberFormat="1" applyFont="1" applyFill="1" applyBorder="1" applyAlignment="1" applyProtection="1">
      <alignment horizontal="left" vertical="center"/>
      <protection/>
    </xf>
    <xf numFmtId="0" fontId="35" fillId="0" borderId="38" xfId="83" applyNumberFormat="1" applyFont="1" applyFill="1" applyBorder="1" applyAlignment="1" applyProtection="1">
      <alignment vertical="center" wrapText="1"/>
      <protection/>
    </xf>
    <xf numFmtId="0" fontId="35" fillId="0" borderId="38" xfId="83" applyNumberFormat="1" applyFont="1" applyFill="1" applyBorder="1" applyAlignment="1" applyProtection="1">
      <alignment horizontal="center" vertical="center" wrapText="1"/>
      <protection/>
    </xf>
    <xf numFmtId="0" fontId="35" fillId="0" borderId="38" xfId="83" applyNumberFormat="1" applyFont="1" applyFill="1" applyBorder="1" applyAlignment="1" applyProtection="1">
      <alignment horizontal="center" vertical="center"/>
      <protection/>
    </xf>
    <xf numFmtId="179" fontId="35" fillId="0" borderId="38" xfId="154" applyNumberFormat="1" applyFont="1" applyFill="1" applyBorder="1" applyAlignment="1" applyProtection="1">
      <alignment horizontal="center" vertical="center"/>
      <protection/>
    </xf>
    <xf numFmtId="0" fontId="35" fillId="0" borderId="38" xfId="83" applyNumberFormat="1" applyFont="1" applyFill="1" applyBorder="1" applyAlignment="1" applyProtection="1">
      <alignment wrapText="1"/>
      <protection/>
    </xf>
    <xf numFmtId="0" fontId="20" fillId="0" borderId="65" xfId="83" applyNumberFormat="1" applyFont="1" applyFill="1" applyBorder="1" applyAlignment="1" applyProtection="1">
      <alignment horizontal="center" vertical="center" wrapText="1"/>
      <protection/>
    </xf>
    <xf numFmtId="0" fontId="35" fillId="0" borderId="47" xfId="83" applyNumberFormat="1" applyFont="1" applyFill="1" applyBorder="1" applyAlignment="1" applyProtection="1">
      <alignment horizontal="center" vertical="center"/>
      <protection/>
    </xf>
    <xf numFmtId="0" fontId="35" fillId="0" borderId="66" xfId="83" applyNumberFormat="1" applyFont="1" applyFill="1" applyBorder="1" applyAlignment="1" applyProtection="1">
      <alignment vertical="center" wrapText="1"/>
      <protection/>
    </xf>
    <xf numFmtId="0" fontId="35" fillId="0" borderId="66" xfId="83" applyNumberFormat="1" applyFont="1" applyFill="1" applyBorder="1" applyAlignment="1" applyProtection="1">
      <alignment horizontal="center" vertical="center" wrapText="1"/>
      <protection/>
    </xf>
    <xf numFmtId="0" fontId="35" fillId="0" borderId="66" xfId="83" applyNumberFormat="1" applyFont="1" applyFill="1" applyBorder="1" applyAlignment="1" applyProtection="1">
      <alignment horizontal="center" vertical="center"/>
      <protection/>
    </xf>
    <xf numFmtId="179" fontId="35" fillId="0" borderId="66" xfId="154" applyNumberFormat="1" applyFont="1" applyFill="1" applyBorder="1" applyAlignment="1" applyProtection="1">
      <alignment horizontal="center" vertical="center"/>
      <protection/>
    </xf>
    <xf numFmtId="0" fontId="35" fillId="0" borderId="66" xfId="83" applyNumberFormat="1" applyFont="1" applyFill="1" applyBorder="1" applyAlignment="1" applyProtection="1">
      <alignment wrapText="1"/>
      <protection/>
    </xf>
    <xf numFmtId="0" fontId="35" fillId="0" borderId="0" xfId="117" applyNumberFormat="1" applyFont="1">
      <alignment/>
      <protection/>
    </xf>
    <xf numFmtId="0" fontId="35" fillId="0" borderId="0" xfId="117" applyNumberFormat="1" applyFont="1" applyBorder="1">
      <alignment/>
      <protection/>
    </xf>
    <xf numFmtId="0" fontId="34" fillId="56" borderId="59" xfId="79" applyFont="1" applyFill="1" applyBorder="1" applyAlignment="1" applyProtection="1">
      <alignment horizontal="center" vertical="center" wrapText="1"/>
      <protection/>
    </xf>
    <xf numFmtId="0" fontId="35" fillId="0" borderId="33" xfId="83" applyNumberFormat="1" applyFont="1" applyFill="1" applyBorder="1" applyAlignment="1" applyProtection="1">
      <alignment vertical="center" wrapText="1"/>
      <protection/>
    </xf>
    <xf numFmtId="0" fontId="20" fillId="0" borderId="40" xfId="83" applyNumberFormat="1" applyFont="1" applyFill="1" applyBorder="1" applyAlignment="1" applyProtection="1">
      <alignment horizontal="center" vertical="center"/>
      <protection/>
    </xf>
    <xf numFmtId="0" fontId="20" fillId="55" borderId="41" xfId="83" applyNumberFormat="1" applyFont="1" applyFill="1" applyBorder="1" applyAlignment="1" applyProtection="1">
      <alignment horizontal="center" vertical="center"/>
      <protection/>
    </xf>
    <xf numFmtId="173" fontId="35" fillId="0" borderId="41" xfId="154" applyFont="1" applyFill="1" applyBorder="1" applyAlignment="1" applyProtection="1">
      <alignment vertical="center"/>
      <protection/>
    </xf>
    <xf numFmtId="0" fontId="35" fillId="0" borderId="41" xfId="83" applyNumberFormat="1" applyFont="1" applyFill="1" applyBorder="1" applyAlignment="1" applyProtection="1">
      <alignment horizontal="center" vertical="center"/>
      <protection/>
    </xf>
    <xf numFmtId="0" fontId="35" fillId="0" borderId="42" xfId="0" applyFont="1" applyBorder="1" applyAlignment="1">
      <alignment horizontal="center" vertical="center" wrapText="1"/>
    </xf>
    <xf numFmtId="0" fontId="20" fillId="0" borderId="32" xfId="83" applyNumberFormat="1" applyFont="1" applyFill="1" applyBorder="1" applyAlignment="1" applyProtection="1">
      <alignment horizontal="center" vertical="center"/>
      <protection/>
    </xf>
    <xf numFmtId="0" fontId="35" fillId="0" borderId="34" xfId="0" applyFont="1" applyBorder="1" applyAlignment="1">
      <alignment horizontal="center" vertical="center" wrapText="1"/>
    </xf>
    <xf numFmtId="0" fontId="20" fillId="0" borderId="35" xfId="83" applyNumberFormat="1" applyFont="1" applyFill="1" applyBorder="1" applyAlignment="1" applyProtection="1">
      <alignment horizontal="center" vertical="center"/>
      <protection/>
    </xf>
    <xf numFmtId="0" fontId="35" fillId="0" borderId="36" xfId="83" applyNumberFormat="1" applyFont="1" applyFill="1" applyBorder="1" applyAlignment="1" applyProtection="1">
      <alignment vertical="center" wrapText="1"/>
      <protection/>
    </xf>
    <xf numFmtId="0" fontId="35" fillId="0" borderId="36" xfId="83" applyNumberFormat="1" applyFont="1" applyFill="1" applyBorder="1" applyAlignment="1" applyProtection="1">
      <alignment horizontal="center" vertical="center" wrapText="1"/>
      <protection/>
    </xf>
    <xf numFmtId="0" fontId="35" fillId="0" borderId="36" xfId="83" applyNumberFormat="1" applyFont="1" applyFill="1" applyBorder="1" applyAlignment="1" applyProtection="1">
      <alignment horizontal="center" vertical="center"/>
      <protection/>
    </xf>
    <xf numFmtId="0" fontId="35" fillId="0" borderId="37" xfId="0" applyFont="1" applyBorder="1" applyAlignment="1">
      <alignment horizontal="center" vertical="center" wrapText="1"/>
    </xf>
    <xf numFmtId="174" fontId="22" fillId="55" borderId="67" xfId="0" applyNumberFormat="1" applyFont="1" applyFill="1" applyBorder="1" applyAlignment="1">
      <alignment vertical="center"/>
    </xf>
    <xf numFmtId="174" fontId="22" fillId="55" borderId="39" xfId="0" applyNumberFormat="1" applyFont="1" applyFill="1" applyBorder="1" applyAlignment="1">
      <alignment vertical="center"/>
    </xf>
    <xf numFmtId="172" fontId="35" fillId="55" borderId="33" xfId="147" applyNumberFormat="1" applyFont="1" applyFill="1" applyBorder="1" applyAlignment="1" applyProtection="1">
      <alignment vertical="center"/>
      <protection/>
    </xf>
    <xf numFmtId="0" fontId="35" fillId="0" borderId="33" xfId="0" applyFont="1" applyBorder="1" applyAlignment="1">
      <alignment vertical="center" wrapText="1"/>
    </xf>
    <xf numFmtId="0" fontId="20" fillId="0" borderId="33" xfId="0" applyFont="1" applyBorder="1" applyAlignment="1">
      <alignment vertical="center"/>
    </xf>
    <xf numFmtId="0" fontId="20" fillId="0" borderId="33" xfId="0" applyFont="1" applyBorder="1" applyAlignment="1">
      <alignment/>
    </xf>
    <xf numFmtId="0" fontId="35" fillId="55" borderId="40" xfId="78" applyFont="1" applyFill="1" applyBorder="1" applyAlignment="1">
      <alignment horizontal="center" vertical="center"/>
      <protection/>
    </xf>
    <xf numFmtId="0" fontId="20" fillId="55" borderId="41" xfId="110" applyFont="1" applyFill="1" applyBorder="1" applyAlignment="1">
      <alignment horizontal="center" vertical="center" wrapText="1"/>
      <protection/>
    </xf>
    <xf numFmtId="0" fontId="20" fillId="0" borderId="41" xfId="110" applyFont="1" applyFill="1" applyBorder="1" applyAlignment="1">
      <alignment horizontal="center" vertical="center" wrapText="1"/>
      <protection/>
    </xf>
    <xf numFmtId="172" fontId="35" fillId="55" borderId="41" xfId="147" applyNumberFormat="1" applyFont="1" applyFill="1" applyBorder="1" applyAlignment="1" applyProtection="1">
      <alignment vertical="center"/>
      <protection/>
    </xf>
    <xf numFmtId="0" fontId="35" fillId="55" borderId="41" xfId="78" applyFont="1" applyFill="1" applyBorder="1" applyAlignment="1">
      <alignment horizontal="center" vertical="center"/>
      <protection/>
    </xf>
    <xf numFmtId="0" fontId="35" fillId="55" borderId="41" xfId="78" applyFont="1" applyFill="1" applyBorder="1">
      <alignment/>
      <protection/>
    </xf>
    <xf numFmtId="0" fontId="35" fillId="55" borderId="42" xfId="78" applyFont="1" applyFill="1" applyBorder="1" applyAlignment="1">
      <alignment horizontal="center" vertical="center" wrapText="1"/>
      <protection/>
    </xf>
    <xf numFmtId="0" fontId="35" fillId="55" borderId="34" xfId="78" applyFont="1" applyFill="1" applyBorder="1" applyAlignment="1">
      <alignment horizontal="center" vertical="center" wrapText="1"/>
      <protection/>
    </xf>
    <xf numFmtId="0" fontId="20" fillId="0" borderId="34" xfId="0" applyFont="1" applyBorder="1" applyAlignment="1">
      <alignment horizontal="center" vertical="center" wrapText="1"/>
    </xf>
    <xf numFmtId="0" fontId="20" fillId="0" borderId="36" xfId="0" applyFont="1" applyBorder="1" applyAlignment="1">
      <alignment vertical="center" wrapText="1"/>
    </xf>
    <xf numFmtId="0" fontId="20" fillId="0" borderId="36" xfId="0" applyFont="1" applyBorder="1" applyAlignment="1">
      <alignment vertical="center"/>
    </xf>
    <xf numFmtId="0" fontId="20" fillId="55" borderId="36" xfId="110" applyFont="1" applyFill="1" applyBorder="1" applyAlignment="1">
      <alignment horizontal="center" vertical="center" wrapText="1"/>
      <protection/>
    </xf>
    <xf numFmtId="172" fontId="35" fillId="55" borderId="36" xfId="147" applyNumberFormat="1" applyFont="1" applyFill="1" applyBorder="1" applyAlignment="1" applyProtection="1">
      <alignment vertical="center"/>
      <protection/>
    </xf>
    <xf numFmtId="0" fontId="20" fillId="0" borderId="36" xfId="0" applyFont="1" applyBorder="1" applyAlignment="1">
      <alignment/>
    </xf>
    <xf numFmtId="0" fontId="20" fillId="0" borderId="37" xfId="0" applyFont="1" applyBorder="1" applyAlignment="1">
      <alignment horizontal="center" vertical="center" wrapText="1"/>
    </xf>
    <xf numFmtId="0" fontId="35" fillId="58" borderId="33" xfId="110" applyFont="1" applyFill="1" applyBorder="1" applyAlignment="1">
      <alignment horizontal="left" vertical="center" wrapText="1"/>
      <protection/>
    </xf>
    <xf numFmtId="0" fontId="35" fillId="59" borderId="33" xfId="110" applyFont="1" applyFill="1" applyBorder="1" applyAlignment="1">
      <alignment horizontal="left" vertical="center" wrapText="1"/>
      <protection/>
    </xf>
    <xf numFmtId="0" fontId="20" fillId="0" borderId="33" xfId="110" applyFont="1" applyBorder="1" applyAlignment="1">
      <alignment horizontal="left" vertical="center" wrapText="1"/>
      <protection/>
    </xf>
    <xf numFmtId="0" fontId="35" fillId="0" borderId="33" xfId="110" applyFont="1" applyBorder="1" applyAlignment="1">
      <alignment horizontal="left" vertical="center" wrapText="1"/>
      <protection/>
    </xf>
    <xf numFmtId="0" fontId="35" fillId="0" borderId="30" xfId="110" applyFont="1" applyBorder="1" applyAlignment="1">
      <alignment horizontal="left" vertical="center" wrapText="1"/>
      <protection/>
    </xf>
    <xf numFmtId="0" fontId="13" fillId="0" borderId="0" xfId="77" applyFont="1" applyBorder="1" applyAlignment="1">
      <alignment horizontal="center" wrapText="1"/>
      <protection/>
    </xf>
    <xf numFmtId="0" fontId="35" fillId="55" borderId="33" xfId="110" applyFont="1" applyFill="1" applyBorder="1" applyAlignment="1">
      <alignment horizontal="left" vertical="center" wrapText="1"/>
      <protection/>
    </xf>
    <xf numFmtId="0" fontId="34" fillId="57" borderId="39" xfId="77" applyFont="1" applyFill="1" applyBorder="1" applyAlignment="1">
      <alignment horizontal="center" vertical="center"/>
      <protection/>
    </xf>
    <xf numFmtId="0" fontId="10" fillId="0" borderId="0" xfId="77" applyFont="1" applyBorder="1" applyAlignment="1">
      <alignment horizontal="center" wrapText="1"/>
      <protection/>
    </xf>
    <xf numFmtId="0" fontId="66" fillId="0" borderId="0" xfId="77" applyFont="1" applyBorder="1" applyAlignment="1">
      <alignment horizontal="left" vertical="center" wrapText="1"/>
      <protection/>
    </xf>
    <xf numFmtId="0" fontId="22" fillId="56" borderId="68" xfId="78" applyFont="1" applyFill="1" applyBorder="1" applyAlignment="1">
      <alignment horizontal="left" vertical="center" wrapText="1"/>
      <protection/>
    </xf>
    <xf numFmtId="0" fontId="34" fillId="56" borderId="39" xfId="110" applyFont="1" applyFill="1" applyBorder="1" applyAlignment="1">
      <alignment horizontal="center" vertical="center"/>
      <protection/>
    </xf>
    <xf numFmtId="0" fontId="34" fillId="56" borderId="39" xfId="78" applyFont="1" applyFill="1" applyBorder="1" applyAlignment="1">
      <alignment horizontal="center"/>
      <protection/>
    </xf>
    <xf numFmtId="0" fontId="9" fillId="56" borderId="69" xfId="81" applyFont="1" applyFill="1" applyBorder="1" applyAlignment="1">
      <alignment horizontal="center" vertical="center"/>
      <protection/>
    </xf>
    <xf numFmtId="0" fontId="10" fillId="56" borderId="39" xfId="81" applyFont="1" applyFill="1" applyBorder="1" applyAlignment="1">
      <alignment horizontal="center"/>
      <protection/>
    </xf>
    <xf numFmtId="0" fontId="22" fillId="56" borderId="40" xfId="78" applyFont="1" applyFill="1" applyBorder="1" applyAlignment="1">
      <alignment horizontal="left" vertical="center" wrapText="1"/>
      <protection/>
    </xf>
    <xf numFmtId="0" fontId="22" fillId="56" borderId="41" xfId="78" applyFont="1" applyFill="1" applyBorder="1" applyAlignment="1">
      <alignment horizontal="left" vertical="center" wrapText="1"/>
      <protection/>
    </xf>
    <xf numFmtId="0" fontId="22" fillId="56" borderId="42" xfId="78" applyFont="1" applyFill="1" applyBorder="1" applyAlignment="1">
      <alignment horizontal="left" vertical="center" wrapText="1"/>
      <protection/>
    </xf>
    <xf numFmtId="0" fontId="35" fillId="0" borderId="33" xfId="110" applyFont="1" applyFill="1" applyBorder="1" applyAlignment="1">
      <alignment horizontal="left" vertical="center" wrapText="1"/>
      <protection/>
    </xf>
    <xf numFmtId="0" fontId="20" fillId="0" borderId="70" xfId="0" applyFont="1" applyBorder="1" applyAlignment="1">
      <alignment horizontal="center" vertical="center" wrapText="1"/>
    </xf>
    <xf numFmtId="0" fontId="34" fillId="56" borderId="71" xfId="78" applyFont="1" applyFill="1" applyBorder="1" applyAlignment="1">
      <alignment horizontal="center" vertical="center"/>
      <protection/>
    </xf>
    <xf numFmtId="0" fontId="34" fillId="56" borderId="72" xfId="78" applyFont="1" applyFill="1" applyBorder="1" applyAlignment="1">
      <alignment horizontal="center" vertical="center"/>
      <protection/>
    </xf>
    <xf numFmtId="0" fontId="34" fillId="56" borderId="73" xfId="78" applyFont="1" applyFill="1" applyBorder="1" applyAlignment="1">
      <alignment horizontal="center" vertical="center"/>
      <protection/>
    </xf>
    <xf numFmtId="0" fontId="35" fillId="56" borderId="71" xfId="78" applyFont="1" applyFill="1" applyBorder="1" applyAlignment="1">
      <alignment horizontal="center"/>
      <protection/>
    </xf>
    <xf numFmtId="0" fontId="35" fillId="56" borderId="73" xfId="78" applyFont="1" applyFill="1" applyBorder="1" applyAlignment="1">
      <alignment horizontal="center"/>
      <protection/>
    </xf>
    <xf numFmtId="0" fontId="20" fillId="0" borderId="70" xfId="110" applyFont="1" applyBorder="1" applyAlignment="1">
      <alignment horizontal="left" vertical="center" wrapText="1"/>
      <protection/>
    </xf>
    <xf numFmtId="0" fontId="22" fillId="56" borderId="53" xfId="0" applyFont="1" applyFill="1" applyBorder="1" applyAlignment="1">
      <alignment horizontal="center" vertical="center" wrapText="1"/>
    </xf>
    <xf numFmtId="0" fontId="22" fillId="56" borderId="54" xfId="0" applyFont="1" applyFill="1" applyBorder="1" applyAlignment="1">
      <alignment horizontal="center" vertical="center" wrapText="1"/>
    </xf>
    <xf numFmtId="0" fontId="35" fillId="0" borderId="74" xfId="77" applyFont="1" applyBorder="1" applyAlignment="1">
      <alignment horizontal="center" vertical="center"/>
      <protection/>
    </xf>
    <xf numFmtId="0" fontId="22" fillId="56" borderId="61" xfId="0" applyFont="1" applyFill="1" applyBorder="1" applyAlignment="1">
      <alignment horizontal="center" vertical="center" wrapText="1"/>
    </xf>
    <xf numFmtId="0" fontId="20" fillId="0" borderId="38" xfId="110" applyFont="1" applyBorder="1" applyAlignment="1">
      <alignment horizontal="left" vertical="center" wrapText="1"/>
      <protection/>
    </xf>
    <xf numFmtId="0" fontId="20" fillId="0" borderId="38" xfId="0" applyFont="1" applyBorder="1" applyAlignment="1">
      <alignment horizontal="center" vertical="center" wrapText="1"/>
    </xf>
    <xf numFmtId="0" fontId="35" fillId="0" borderId="65" xfId="77" applyFont="1" applyBorder="1" applyAlignment="1">
      <alignment horizontal="center" vertical="center"/>
      <protection/>
    </xf>
    <xf numFmtId="0" fontId="20" fillId="0" borderId="66" xfId="110" applyFont="1" applyBorder="1" applyAlignment="1">
      <alignment horizontal="left" vertical="center" wrapText="1"/>
      <protection/>
    </xf>
    <xf numFmtId="0" fontId="20" fillId="0" borderId="66" xfId="0" applyFont="1" applyBorder="1" applyAlignment="1">
      <alignment horizontal="center" vertical="center" wrapText="1"/>
    </xf>
    <xf numFmtId="0" fontId="35" fillId="0" borderId="57" xfId="77" applyFont="1" applyBorder="1" applyAlignment="1">
      <alignment horizontal="center" vertical="center"/>
      <protection/>
    </xf>
    <xf numFmtId="0" fontId="68" fillId="56" borderId="74" xfId="110" applyFont="1" applyFill="1" applyBorder="1" applyAlignment="1">
      <alignment horizontal="center" vertical="center" wrapText="1"/>
      <protection/>
    </xf>
    <xf numFmtId="0" fontId="35" fillId="0" borderId="41" xfId="110" applyFont="1" applyBorder="1" applyAlignment="1">
      <alignment horizontal="left" vertical="center" wrapText="1"/>
      <protection/>
    </xf>
    <xf numFmtId="0" fontId="34" fillId="56" borderId="75" xfId="78" applyFont="1" applyFill="1" applyBorder="1" applyAlignment="1">
      <alignment horizontal="center" vertical="center"/>
      <protection/>
    </xf>
    <xf numFmtId="0" fontId="34" fillId="56" borderId="76" xfId="78" applyFont="1" applyFill="1" applyBorder="1" applyAlignment="1">
      <alignment horizontal="center" vertical="center"/>
      <protection/>
    </xf>
    <xf numFmtId="0" fontId="34" fillId="56" borderId="77" xfId="78" applyFont="1" applyFill="1" applyBorder="1" applyAlignment="1">
      <alignment horizontal="center" vertical="center"/>
      <protection/>
    </xf>
    <xf numFmtId="0" fontId="35" fillId="56" borderId="75" xfId="78" applyFont="1" applyFill="1" applyBorder="1" applyAlignment="1">
      <alignment horizontal="center"/>
      <protection/>
    </xf>
    <xf numFmtId="0" fontId="35" fillId="56" borderId="77" xfId="78" applyFont="1" applyFill="1" applyBorder="1" applyAlignment="1">
      <alignment horizontal="center"/>
      <protection/>
    </xf>
    <xf numFmtId="0" fontId="22" fillId="56" borderId="61" xfId="78" applyFont="1" applyFill="1" applyBorder="1" applyAlignment="1">
      <alignment horizontal="left" vertical="center" wrapText="1"/>
      <protection/>
    </xf>
    <xf numFmtId="0" fontId="34" fillId="56" borderId="39" xfId="77" applyFont="1" applyFill="1" applyBorder="1" applyAlignment="1">
      <alignment horizontal="center" vertical="center"/>
      <protection/>
    </xf>
    <xf numFmtId="0" fontId="34" fillId="56" borderId="69" xfId="77" applyFont="1" applyFill="1" applyBorder="1" applyAlignment="1">
      <alignment horizontal="center" vertical="center"/>
      <protection/>
    </xf>
    <xf numFmtId="0" fontId="70" fillId="56" borderId="64" xfId="77" applyFont="1" applyFill="1" applyBorder="1" applyAlignment="1">
      <alignment horizontal="center"/>
      <protection/>
    </xf>
    <xf numFmtId="0" fontId="70" fillId="56" borderId="39" xfId="77" applyFont="1" applyFill="1" applyBorder="1" applyAlignment="1">
      <alignment horizontal="center"/>
      <protection/>
    </xf>
    <xf numFmtId="0" fontId="22" fillId="56" borderId="68" xfId="0" applyFont="1" applyFill="1" applyBorder="1" applyAlignment="1">
      <alignment horizontal="center" vertical="center" wrapText="1"/>
    </xf>
    <xf numFmtId="0" fontId="20" fillId="0" borderId="78" xfId="0" applyFont="1" applyBorder="1" applyAlignment="1">
      <alignment horizontal="left" vertical="center" wrapText="1"/>
    </xf>
    <xf numFmtId="0" fontId="20" fillId="0" borderId="78" xfId="0" applyFont="1" applyBorder="1" applyAlignment="1">
      <alignment horizontal="center" vertical="center" wrapText="1"/>
    </xf>
    <xf numFmtId="0" fontId="35" fillId="0" borderId="79" xfId="77" applyFont="1" applyBorder="1" applyAlignment="1">
      <alignment horizontal="center"/>
      <protection/>
    </xf>
    <xf numFmtId="0" fontId="35" fillId="0" borderId="74" xfId="77" applyFont="1" applyBorder="1" applyAlignment="1">
      <alignment horizontal="center"/>
      <protection/>
    </xf>
    <xf numFmtId="0" fontId="35" fillId="0" borderId="57" xfId="77" applyFont="1" applyBorder="1" applyAlignment="1">
      <alignment horizontal="center"/>
      <protection/>
    </xf>
    <xf numFmtId="0" fontId="35" fillId="55" borderId="32" xfId="78" applyFont="1" applyFill="1" applyBorder="1" applyAlignment="1">
      <alignment horizontal="center" vertical="center"/>
      <protection/>
    </xf>
    <xf numFmtId="0" fontId="20" fillId="0" borderId="33" xfId="0" applyFont="1" applyBorder="1" applyAlignment="1">
      <alignment vertical="center" wrapText="1"/>
    </xf>
    <xf numFmtId="0" fontId="22" fillId="56" borderId="64" xfId="0" applyFont="1" applyFill="1" applyBorder="1" applyAlignment="1">
      <alignment horizontal="center" vertical="center"/>
    </xf>
    <xf numFmtId="0" fontId="22" fillId="57" borderId="68" xfId="78" applyFont="1" applyFill="1" applyBorder="1" applyAlignment="1">
      <alignment horizontal="left" vertical="center" wrapText="1"/>
      <protection/>
    </xf>
    <xf numFmtId="0" fontId="20" fillId="0" borderId="41" xfId="0" applyFont="1" applyBorder="1" applyAlignment="1">
      <alignment vertical="center" wrapText="1"/>
    </xf>
    <xf numFmtId="0" fontId="35" fillId="0" borderId="33" xfId="0" applyFont="1" applyBorder="1" applyAlignment="1">
      <alignment vertical="center" wrapText="1"/>
    </xf>
    <xf numFmtId="0" fontId="17" fillId="55" borderId="80" xfId="83" applyNumberFormat="1" applyFont="1" applyFill="1" applyBorder="1" applyAlignment="1" applyProtection="1">
      <alignment horizontal="left" vertical="center" wrapText="1"/>
      <protection/>
    </xf>
    <xf numFmtId="0" fontId="9" fillId="56" borderId="61" xfId="79" applyNumberFormat="1" applyFont="1" applyFill="1" applyBorder="1" applyAlignment="1" applyProtection="1">
      <alignment horizontal="left" vertical="center" wrapText="1"/>
      <protection/>
    </xf>
    <xf numFmtId="0" fontId="10" fillId="0" borderId="41" xfId="113" applyNumberFormat="1" applyFont="1" applyFill="1" applyBorder="1" applyAlignment="1" applyProtection="1">
      <alignment horizontal="left" vertical="center" wrapText="1"/>
      <protection/>
    </xf>
    <xf numFmtId="0" fontId="10" fillId="0" borderId="33" xfId="113" applyNumberFormat="1" applyFont="1" applyFill="1" applyBorder="1" applyAlignment="1" applyProtection="1">
      <alignment horizontal="left" vertical="center" wrapText="1"/>
      <protection/>
    </xf>
    <xf numFmtId="0" fontId="10" fillId="0" borderId="36" xfId="113" applyNumberFormat="1" applyFont="1" applyFill="1" applyBorder="1" applyAlignment="1" applyProtection="1">
      <alignment horizontal="left" vertical="center" wrapText="1"/>
      <protection/>
    </xf>
    <xf numFmtId="0" fontId="9" fillId="56" borderId="39" xfId="83" applyNumberFormat="1" applyFont="1" applyFill="1" applyBorder="1" applyAlignment="1" applyProtection="1">
      <alignment vertical="center"/>
      <protection/>
    </xf>
    <xf numFmtId="0" fontId="11" fillId="56" borderId="39" xfId="79" applyNumberFormat="1" applyFont="1" applyFill="1" applyBorder="1" applyAlignment="1" applyProtection="1">
      <alignment horizontal="center" wrapText="1"/>
      <protection/>
    </xf>
    <xf numFmtId="0" fontId="35" fillId="0" borderId="36" xfId="83" applyNumberFormat="1" applyFont="1" applyFill="1" applyBorder="1" applyAlignment="1" applyProtection="1">
      <alignment horizontal="left" vertical="center" wrapText="1"/>
      <protection/>
    </xf>
    <xf numFmtId="0" fontId="34" fillId="55" borderId="36" xfId="83" applyNumberFormat="1" applyFont="1" applyFill="1" applyBorder="1" applyAlignment="1" applyProtection="1">
      <alignment horizontal="center" vertical="center" wrapText="1"/>
      <protection/>
    </xf>
    <xf numFmtId="0" fontId="35" fillId="0" borderId="36" xfId="117" applyNumberFormat="1" applyFont="1" applyFill="1" applyBorder="1">
      <alignment/>
      <protection/>
    </xf>
    <xf numFmtId="0" fontId="35" fillId="0" borderId="37" xfId="117" applyNumberFormat="1" applyFont="1" applyFill="1" applyBorder="1">
      <alignment/>
      <protection/>
    </xf>
    <xf numFmtId="0" fontId="10" fillId="0" borderId="0" xfId="83" applyNumberFormat="1" applyFont="1" applyFill="1" applyBorder="1" applyAlignment="1" applyProtection="1">
      <alignment horizontal="center" wrapText="1"/>
      <protection/>
    </xf>
    <xf numFmtId="0" fontId="34" fillId="56" borderId="41" xfId="83" applyNumberFormat="1" applyFont="1" applyFill="1" applyBorder="1" applyAlignment="1" applyProtection="1">
      <alignment horizontal="center" vertical="center" wrapText="1"/>
      <protection/>
    </xf>
    <xf numFmtId="0" fontId="34" fillId="56" borderId="42" xfId="83" applyNumberFormat="1" applyFont="1" applyFill="1" applyBorder="1" applyAlignment="1" applyProtection="1">
      <alignment horizontal="center" vertical="center" wrapText="1"/>
      <protection/>
    </xf>
    <xf numFmtId="0" fontId="35" fillId="0" borderId="33" xfId="83" applyNumberFormat="1" applyFont="1" applyFill="1" applyBorder="1" applyAlignment="1" applyProtection="1">
      <alignment horizontal="left" vertical="center" wrapText="1"/>
      <protection/>
    </xf>
    <xf numFmtId="0" fontId="34" fillId="55" borderId="33" xfId="83" applyNumberFormat="1" applyFont="1" applyFill="1" applyBorder="1" applyAlignment="1" applyProtection="1">
      <alignment horizontal="center" vertical="center" wrapText="1"/>
      <protection/>
    </xf>
    <xf numFmtId="0" fontId="35" fillId="0" borderId="33" xfId="117" applyNumberFormat="1" applyFont="1" applyFill="1" applyBorder="1">
      <alignment/>
      <protection/>
    </xf>
    <xf numFmtId="0" fontId="35" fillId="0" borderId="34" xfId="117" applyNumberFormat="1" applyFont="1" applyFill="1" applyBorder="1">
      <alignment/>
      <protection/>
    </xf>
    <xf numFmtId="0" fontId="66" fillId="0" borderId="43" xfId="83" applyNumberFormat="1" applyFont="1" applyFill="1" applyBorder="1" applyAlignment="1" applyProtection="1">
      <alignment horizontal="left" vertical="center" wrapText="1"/>
      <protection/>
    </xf>
    <xf numFmtId="0" fontId="34" fillId="56" borderId="68" xfId="79" applyNumberFormat="1" applyFont="1" applyFill="1" applyBorder="1" applyAlignment="1" applyProtection="1">
      <alignment horizontal="left" vertical="center" wrapText="1"/>
      <protection/>
    </xf>
    <xf numFmtId="0" fontId="34" fillId="56" borderId="69" xfId="83" applyNumberFormat="1" applyFont="1" applyFill="1" applyBorder="1" applyAlignment="1" applyProtection="1">
      <alignment horizontal="left" vertical="center"/>
      <protection/>
    </xf>
    <xf numFmtId="0" fontId="35" fillId="56" borderId="64" xfId="117" applyNumberFormat="1" applyFont="1" applyFill="1" applyBorder="1" applyAlignment="1">
      <alignment horizontal="center"/>
      <protection/>
    </xf>
    <xf numFmtId="0" fontId="9" fillId="56" borderId="53" xfId="83" applyNumberFormat="1" applyFont="1" applyFill="1" applyBorder="1" applyAlignment="1" applyProtection="1">
      <alignment horizontal="center" vertical="center" wrapText="1"/>
      <protection/>
    </xf>
    <xf numFmtId="0" fontId="9" fillId="56" borderId="54" xfId="83" applyNumberFormat="1" applyFont="1" applyFill="1" applyBorder="1" applyAlignment="1" applyProtection="1">
      <alignment horizontal="center" vertical="center" wrapText="1"/>
      <protection/>
    </xf>
    <xf numFmtId="0" fontId="10" fillId="0" borderId="81" xfId="83" applyNumberFormat="1" applyFont="1" applyFill="1" applyBorder="1" applyAlignment="1" applyProtection="1">
      <alignment horizontal="left" vertical="center" wrapText="1"/>
      <protection/>
    </xf>
    <xf numFmtId="0" fontId="10" fillId="55" borderId="81" xfId="83" applyNumberFormat="1" applyFont="1" applyFill="1" applyBorder="1" applyAlignment="1" applyProtection="1">
      <alignment horizontal="center" vertical="center" wrapText="1"/>
      <protection/>
    </xf>
    <xf numFmtId="0" fontId="9" fillId="55" borderId="82" xfId="83" applyNumberFormat="1" applyFont="1" applyFill="1" applyBorder="1" applyAlignment="1" applyProtection="1">
      <alignment horizontal="center" vertical="center" wrapText="1"/>
      <protection/>
    </xf>
    <xf numFmtId="0" fontId="66" fillId="55" borderId="0" xfId="83" applyNumberFormat="1" applyFont="1" applyFill="1" applyBorder="1" applyAlignment="1" applyProtection="1">
      <alignment horizontal="left" vertical="center" wrapText="1"/>
      <protection/>
    </xf>
    <xf numFmtId="0" fontId="34" fillId="56" borderId="68" xfId="79" applyNumberFormat="1" applyFont="1" applyFill="1" applyBorder="1" applyAlignment="1" applyProtection="1">
      <alignment vertical="center" wrapText="1"/>
      <protection/>
    </xf>
    <xf numFmtId="0" fontId="35" fillId="0" borderId="41" xfId="113" applyFont="1" applyBorder="1" applyAlignment="1" applyProtection="1">
      <alignment horizontal="center" vertical="center" wrapText="1"/>
      <protection/>
    </xf>
    <xf numFmtId="0" fontId="35" fillId="0" borderId="33" xfId="113" applyFont="1" applyBorder="1" applyAlignment="1" applyProtection="1">
      <alignment horizontal="center" vertical="center" wrapText="1"/>
      <protection/>
    </xf>
    <xf numFmtId="0" fontId="35" fillId="0" borderId="33" xfId="113" applyFont="1" applyBorder="1" applyAlignment="1" applyProtection="1">
      <alignment horizontal="center" vertical="top" wrapText="1"/>
      <protection/>
    </xf>
    <xf numFmtId="0" fontId="35" fillId="0" borderId="36" xfId="113" applyFont="1" applyBorder="1" applyAlignment="1" applyProtection="1">
      <alignment horizontal="center" vertical="top" wrapText="1"/>
      <protection/>
    </xf>
    <xf numFmtId="0" fontId="34" fillId="56" borderId="83" xfId="83" applyFont="1" applyFill="1" applyBorder="1" applyAlignment="1" applyProtection="1">
      <alignment horizontal="center" vertical="center"/>
      <protection/>
    </xf>
    <xf numFmtId="0" fontId="34" fillId="56" borderId="84" xfId="83" applyFont="1" applyFill="1" applyBorder="1" applyAlignment="1" applyProtection="1">
      <alignment horizontal="center" vertical="center"/>
      <protection/>
    </xf>
    <xf numFmtId="0" fontId="34" fillId="56" borderId="85" xfId="83" applyFont="1" applyFill="1" applyBorder="1" applyAlignment="1" applyProtection="1">
      <alignment horizontal="center" vertical="center"/>
      <protection/>
    </xf>
    <xf numFmtId="0" fontId="20" fillId="56" borderId="86" xfId="0" applyFont="1" applyFill="1" applyBorder="1" applyAlignment="1">
      <alignment/>
    </xf>
    <xf numFmtId="0" fontId="20" fillId="56" borderId="87" xfId="0" applyFont="1" applyFill="1" applyBorder="1" applyAlignment="1">
      <alignment/>
    </xf>
    <xf numFmtId="0" fontId="34" fillId="56" borderId="53" xfId="83" applyFont="1" applyFill="1" applyBorder="1" applyAlignment="1" applyProtection="1">
      <alignment horizontal="center" vertical="center" wrapText="1"/>
      <protection/>
    </xf>
    <xf numFmtId="0" fontId="34" fillId="56" borderId="54" xfId="83" applyFont="1" applyFill="1" applyBorder="1" applyAlignment="1" applyProtection="1">
      <alignment horizontal="center" vertical="center" wrapText="1"/>
      <protection/>
    </xf>
    <xf numFmtId="0" fontId="35" fillId="0" borderId="38" xfId="83" applyFont="1" applyBorder="1" applyAlignment="1" applyProtection="1">
      <alignment horizontal="left" vertical="center" wrapText="1"/>
      <protection/>
    </xf>
    <xf numFmtId="0" fontId="34" fillId="55" borderId="38" xfId="83" applyFont="1" applyFill="1" applyBorder="1" applyAlignment="1" applyProtection="1">
      <alignment horizontal="center" vertical="center" wrapText="1"/>
      <protection/>
    </xf>
    <xf numFmtId="0" fontId="71" fillId="0" borderId="65" xfId="0" applyFont="1" applyBorder="1" applyAlignment="1">
      <alignment/>
    </xf>
    <xf numFmtId="0" fontId="35" fillId="0" borderId="66" xfId="83" applyFont="1" applyBorder="1" applyAlignment="1" applyProtection="1">
      <alignment horizontal="left" vertical="center" wrapText="1"/>
      <protection/>
    </xf>
    <xf numFmtId="0" fontId="34" fillId="55" borderId="66" xfId="83" applyFont="1" applyFill="1" applyBorder="1" applyAlignment="1" applyProtection="1">
      <alignment horizontal="center" vertical="center" wrapText="1"/>
      <protection/>
    </xf>
    <xf numFmtId="0" fontId="71" fillId="0" borderId="57" xfId="0" applyFont="1" applyBorder="1" applyAlignment="1">
      <alignment/>
    </xf>
    <xf numFmtId="0" fontId="34" fillId="56" borderId="61" xfId="79" applyNumberFormat="1" applyFont="1" applyFill="1" applyBorder="1" applyAlignment="1" applyProtection="1">
      <alignment horizontal="left" vertical="center" wrapText="1"/>
      <protection/>
    </xf>
    <xf numFmtId="0" fontId="35" fillId="0" borderId="41" xfId="113" applyNumberFormat="1" applyFont="1" applyFill="1" applyBorder="1" applyAlignment="1" applyProtection="1">
      <alignment horizontal="left" vertical="center" wrapText="1"/>
      <protection/>
    </xf>
    <xf numFmtId="0" fontId="35" fillId="0" borderId="33" xfId="113" applyNumberFormat="1" applyFont="1" applyFill="1" applyBorder="1" applyAlignment="1" applyProtection="1">
      <alignment horizontal="left" vertical="center" wrapText="1"/>
      <protection/>
    </xf>
    <xf numFmtId="0" fontId="35" fillId="0" borderId="36" xfId="113" applyNumberFormat="1" applyFont="1" applyFill="1" applyBorder="1" applyAlignment="1" applyProtection="1">
      <alignment horizontal="left" vertical="center" wrapText="1"/>
      <protection/>
    </xf>
    <xf numFmtId="0" fontId="34" fillId="56" borderId="39" xfId="83" applyNumberFormat="1" applyFont="1" applyFill="1" applyBorder="1" applyAlignment="1" applyProtection="1">
      <alignment horizontal="center" vertical="center"/>
      <protection/>
    </xf>
    <xf numFmtId="0" fontId="35" fillId="56" borderId="39" xfId="83" applyNumberFormat="1" applyFont="1" applyFill="1" applyBorder="1" applyAlignment="1" applyProtection="1">
      <alignment horizontal="center"/>
      <protection/>
    </xf>
    <xf numFmtId="0" fontId="38" fillId="0" borderId="70" xfId="83" applyNumberFormat="1" applyFont="1" applyFill="1" applyBorder="1" applyAlignment="1" applyProtection="1">
      <alignment horizontal="left" vertical="center" wrapText="1"/>
      <protection/>
    </xf>
    <xf numFmtId="0" fontId="34" fillId="55" borderId="70" xfId="83" applyNumberFormat="1" applyFont="1" applyFill="1" applyBorder="1" applyAlignment="1" applyProtection="1">
      <alignment horizontal="center" vertical="center" wrapText="1"/>
      <protection/>
    </xf>
    <xf numFmtId="0" fontId="10" fillId="0" borderId="74" xfId="117" applyNumberFormat="1" applyFont="1" applyFill="1" applyBorder="1" applyAlignment="1">
      <alignment horizontal="left" vertical="center"/>
      <protection/>
    </xf>
    <xf numFmtId="0" fontId="34" fillId="56" borderId="53" xfId="83" applyNumberFormat="1" applyFont="1" applyFill="1" applyBorder="1" applyAlignment="1" applyProtection="1">
      <alignment horizontal="center" vertical="center" wrapText="1"/>
      <protection/>
    </xf>
    <xf numFmtId="0" fontId="33" fillId="56" borderId="54" xfId="83" applyNumberFormat="1" applyFont="1" applyFill="1" applyBorder="1" applyAlignment="1" applyProtection="1">
      <alignment horizontal="center" vertical="top" wrapText="1"/>
      <protection/>
    </xf>
    <xf numFmtId="0" fontId="35" fillId="0" borderId="38" xfId="83" applyNumberFormat="1" applyFont="1" applyFill="1" applyBorder="1" applyAlignment="1" applyProtection="1">
      <alignment horizontal="left" vertical="center" wrapText="1"/>
      <protection/>
    </xf>
    <xf numFmtId="0" fontId="34" fillId="55" borderId="38" xfId="83" applyNumberFormat="1" applyFont="1" applyFill="1" applyBorder="1" applyAlignment="1" applyProtection="1">
      <alignment horizontal="center" vertical="center" wrapText="1"/>
      <protection/>
    </xf>
    <xf numFmtId="0" fontId="10" fillId="0" borderId="65" xfId="117" applyNumberFormat="1" applyFont="1" applyFill="1" applyBorder="1" applyAlignment="1">
      <alignment horizontal="left" vertical="center"/>
      <protection/>
    </xf>
    <xf numFmtId="0" fontId="66" fillId="55" borderId="43" xfId="83" applyNumberFormat="1" applyFont="1" applyFill="1" applyBorder="1" applyAlignment="1" applyProtection="1">
      <alignment horizontal="left" vertical="center" wrapText="1"/>
      <protection/>
    </xf>
    <xf numFmtId="0" fontId="34" fillId="56" borderId="88" xfId="83" applyNumberFormat="1" applyFont="1" applyFill="1" applyBorder="1" applyAlignment="1" applyProtection="1">
      <alignment horizontal="center" vertical="center"/>
      <protection/>
    </xf>
    <xf numFmtId="0" fontId="35" fillId="56" borderId="89" xfId="117" applyNumberFormat="1" applyFont="1" applyFill="1" applyBorder="1" applyAlignment="1">
      <alignment horizontal="center"/>
      <protection/>
    </xf>
    <xf numFmtId="0" fontId="35" fillId="0" borderId="0" xfId="83" applyNumberFormat="1" applyFont="1" applyFill="1" applyBorder="1" applyAlignment="1" applyProtection="1">
      <alignment horizontal="center" wrapText="1"/>
      <protection/>
    </xf>
    <xf numFmtId="0" fontId="69" fillId="55" borderId="43" xfId="83" applyNumberFormat="1" applyFont="1" applyFill="1" applyBorder="1" applyAlignment="1" applyProtection="1">
      <alignment horizontal="left" vertical="center" wrapText="1"/>
      <protection/>
    </xf>
    <xf numFmtId="0" fontId="34" fillId="56" borderId="69" xfId="83" applyNumberFormat="1" applyFont="1" applyFill="1" applyBorder="1" applyAlignment="1" applyProtection="1">
      <alignment horizontal="center" vertical="center"/>
      <protection/>
    </xf>
    <xf numFmtId="0" fontId="17" fillId="0" borderId="43" xfId="77" applyFont="1" applyBorder="1" applyAlignment="1">
      <alignment horizontal="left" vertical="center" wrapText="1"/>
      <protection/>
    </xf>
  </cellXfs>
  <cellStyles count="154">
    <cellStyle name="Normal" xfId="0"/>
    <cellStyle name="20% - akcent 1 2" xfId="15"/>
    <cellStyle name="20% - akcent 2 2" xfId="16"/>
    <cellStyle name="20% - akcent 3 2" xfId="17"/>
    <cellStyle name="20% - akcent 4 2" xfId="18"/>
    <cellStyle name="20% - akcent 5 2" xfId="19"/>
    <cellStyle name="20% - akcent 6 2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kcent 1 2" xfId="27"/>
    <cellStyle name="40% - akcent 2 2" xfId="28"/>
    <cellStyle name="40% - akcent 3 2" xfId="29"/>
    <cellStyle name="40% - akcent 4 2" xfId="30"/>
    <cellStyle name="40% - akcent 5 2" xfId="31"/>
    <cellStyle name="40% - akcent 6 2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kcent 1 2" xfId="39"/>
    <cellStyle name="60% - akcent 2 2" xfId="40"/>
    <cellStyle name="60% - akcent 3 2" xfId="41"/>
    <cellStyle name="60% - akcent 4 2" xfId="42"/>
    <cellStyle name="60% - akcent 5 2" xfId="43"/>
    <cellStyle name="60% - akcent 6 2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f1" xfId="63"/>
    <cellStyle name="cf2" xfId="64"/>
    <cellStyle name="cf3" xfId="65"/>
    <cellStyle name="cf4" xfId="66"/>
    <cellStyle name="Dane wejściowe" xfId="67"/>
    <cellStyle name="Dane wejściowe 2" xfId="68"/>
    <cellStyle name="Dane wejściowe 2 2" xfId="69"/>
    <cellStyle name="Dane wyjściowe" xfId="70"/>
    <cellStyle name="Dane wyjściowe 2" xfId="71"/>
    <cellStyle name="Dobre 2" xfId="72"/>
    <cellStyle name="Dobry" xfId="73"/>
    <cellStyle name="Comma" xfId="74"/>
    <cellStyle name="Comma [0]" xfId="75"/>
    <cellStyle name="Dziesiętny 2" xfId="76"/>
    <cellStyle name="Excel Built-in Normal" xfId="77"/>
    <cellStyle name="Excel Built-in Normal 1" xfId="78"/>
    <cellStyle name="Excel Built-in Normal 1 2" xfId="79"/>
    <cellStyle name="Excel Built-in Normal 1 3" xfId="80"/>
    <cellStyle name="Excel Built-in Normal 2" xfId="81"/>
    <cellStyle name="Excel Built-in Normal 2 2" xfId="82"/>
    <cellStyle name="Excel Built-in Normal 3" xfId="83"/>
    <cellStyle name="Excel Built-in Normal 3 2" xfId="84"/>
    <cellStyle name="Excel Built-in Normal 4" xfId="85"/>
    <cellStyle name="Excel_BuiltIn_Currency" xfId="86"/>
    <cellStyle name="Komórka połączona" xfId="87"/>
    <cellStyle name="Komórka połączona 2" xfId="88"/>
    <cellStyle name="Komórka zaznaczona" xfId="89"/>
    <cellStyle name="Komórka zaznaczona 2" xfId="90"/>
    <cellStyle name="Nagłówek" xfId="91"/>
    <cellStyle name="Nagłówek 1" xfId="92"/>
    <cellStyle name="Nagłówek 1 1" xfId="93"/>
    <cellStyle name="Nagłówek 1 2" xfId="94"/>
    <cellStyle name="Nagłówek 1 3" xfId="95"/>
    <cellStyle name="Nagłówek 2" xfId="96"/>
    <cellStyle name="Nagłówek 2 2" xfId="97"/>
    <cellStyle name="Nagłówek 3" xfId="98"/>
    <cellStyle name="Nagłówek 3 2" xfId="99"/>
    <cellStyle name="Nagłówek 3 3" xfId="100"/>
    <cellStyle name="Nagłówek 4" xfId="101"/>
    <cellStyle name="Nagłówek 4 2" xfId="102"/>
    <cellStyle name="Neutralne 2" xfId="103"/>
    <cellStyle name="Neutralny" xfId="104"/>
    <cellStyle name="Normal 2" xfId="105"/>
    <cellStyle name="Normal 5" xfId="106"/>
    <cellStyle name="Normal 6" xfId="107"/>
    <cellStyle name="Normal 7" xfId="108"/>
    <cellStyle name="Normal_BIOLOGICS" xfId="109"/>
    <cellStyle name="Normalny 2" xfId="110"/>
    <cellStyle name="Normalny 2 2" xfId="111"/>
    <cellStyle name="Normalny 2 2 2" xfId="112"/>
    <cellStyle name="Normalny 2 3" xfId="113"/>
    <cellStyle name="Normalny 2 3 2" xfId="114"/>
    <cellStyle name="Normalny 2 4" xfId="115"/>
    <cellStyle name="Normalny 2 5" xfId="116"/>
    <cellStyle name="Normalny 3" xfId="117"/>
    <cellStyle name="Normalny 3 2" xfId="118"/>
    <cellStyle name="Normalny 3 2 2" xfId="119"/>
    <cellStyle name="Normalny 3 3" xfId="120"/>
    <cellStyle name="Normalny 3 4" xfId="121"/>
    <cellStyle name="Normalny 4" xfId="122"/>
    <cellStyle name="Normalny 4 2" xfId="123"/>
    <cellStyle name="Normalny 5" xfId="124"/>
    <cellStyle name="Normalny 5 2" xfId="125"/>
    <cellStyle name="Normalny 6" xfId="126"/>
    <cellStyle name="Normalny 7" xfId="127"/>
    <cellStyle name="Obliczenia" xfId="128"/>
    <cellStyle name="Obliczenia 2" xfId="129"/>
    <cellStyle name="Percent" xfId="130"/>
    <cellStyle name="Procentowy 2" xfId="131"/>
    <cellStyle name="Procentowy 2 2" xfId="132"/>
    <cellStyle name="SAPMemberCell" xfId="133"/>
    <cellStyle name="Styl 1" xfId="134"/>
    <cellStyle name="Suma" xfId="135"/>
    <cellStyle name="Suma 2" xfId="136"/>
    <cellStyle name="Tekst objaśnienia" xfId="137"/>
    <cellStyle name="Tekst objaśnienia 2" xfId="138"/>
    <cellStyle name="Tekst ostrzeżenia" xfId="139"/>
    <cellStyle name="Tekst ostrzeżenia 2" xfId="140"/>
    <cellStyle name="Tytuł" xfId="141"/>
    <cellStyle name="Tytuł 2" xfId="142"/>
    <cellStyle name="Tytuł 2 2" xfId="143"/>
    <cellStyle name="Tytuł 2 3" xfId="144"/>
    <cellStyle name="Uwaga" xfId="145"/>
    <cellStyle name="Uwaga 2" xfId="146"/>
    <cellStyle name="Currency" xfId="147"/>
    <cellStyle name="Currency [0]" xfId="148"/>
    <cellStyle name="Walutowy 2" xfId="149"/>
    <cellStyle name="Walutowy 2 2" xfId="150"/>
    <cellStyle name="Walutowy 2 2 2" xfId="151"/>
    <cellStyle name="Walutowy 2 3" xfId="152"/>
    <cellStyle name="Walutowy 2 4" xfId="153"/>
    <cellStyle name="Walutowy 3" xfId="154"/>
    <cellStyle name="Walutowy 3 2" xfId="155"/>
    <cellStyle name="Walutowy 3 3" xfId="156"/>
    <cellStyle name="Walutowy 3 4" xfId="157"/>
    <cellStyle name="Walutowy 4" xfId="158"/>
    <cellStyle name="Walutowy 4 2" xfId="159"/>
    <cellStyle name="Walutowy 5" xfId="160"/>
    <cellStyle name="Walutowy 6" xfId="161"/>
    <cellStyle name="Walutowy 7" xfId="162"/>
    <cellStyle name="Wynik" xfId="163"/>
    <cellStyle name="Wynik 1" xfId="164"/>
    <cellStyle name="Wynik2" xfId="165"/>
    <cellStyle name="Złe 2" xfId="166"/>
    <cellStyle name="Zły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5DA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333F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IS100"/>
  <sheetViews>
    <sheetView tabSelected="1" zoomScalePageLayoutView="0" workbookViewId="0" topLeftCell="A1">
      <selection activeCell="A1" sqref="A1:J1"/>
    </sheetView>
  </sheetViews>
  <sheetFormatPr defaultColWidth="11.57421875" defaultRowHeight="12.75"/>
  <cols>
    <col min="1" max="1" width="3.8515625" style="1" customWidth="1"/>
    <col min="2" max="2" width="40.28125" style="2" customWidth="1"/>
    <col min="3" max="3" width="11.140625" style="2" customWidth="1"/>
    <col min="4" max="4" width="14.8515625" style="2" customWidth="1"/>
    <col min="5" max="5" width="7.140625" style="2" customWidth="1"/>
    <col min="6" max="6" width="7.00390625" style="2" customWidth="1"/>
    <col min="7" max="7" width="8.7109375" style="2" customWidth="1"/>
    <col min="8" max="8" width="6.8515625" style="2" customWidth="1"/>
    <col min="9" max="9" width="16.421875" style="2" customWidth="1"/>
    <col min="10" max="10" width="14.8515625" style="2" customWidth="1"/>
    <col min="11" max="248" width="9.421875" style="2" customWidth="1"/>
    <col min="249" max="16384" width="11.421875" style="3" customWidth="1"/>
  </cols>
  <sheetData>
    <row r="1" spans="1:10" ht="63" customHeight="1" thickBot="1">
      <c r="A1" s="569" t="s">
        <v>469</v>
      </c>
      <c r="B1" s="569"/>
      <c r="C1" s="569"/>
      <c r="D1" s="569"/>
      <c r="E1" s="569"/>
      <c r="F1" s="569"/>
      <c r="G1" s="569"/>
      <c r="H1" s="569"/>
      <c r="I1" s="569"/>
      <c r="J1" s="569"/>
    </row>
    <row r="2" spans="1:253" s="4" customFormat="1" ht="54.75" customHeight="1" thickBot="1">
      <c r="A2" s="74" t="s">
        <v>0</v>
      </c>
      <c r="B2" s="75" t="s">
        <v>1</v>
      </c>
      <c r="C2" s="75" t="s">
        <v>2</v>
      </c>
      <c r="D2" s="76" t="s">
        <v>421</v>
      </c>
      <c r="E2" s="75" t="s">
        <v>430</v>
      </c>
      <c r="F2" s="77" t="s">
        <v>4</v>
      </c>
      <c r="G2" s="78" t="s">
        <v>5</v>
      </c>
      <c r="H2" s="75" t="s">
        <v>6</v>
      </c>
      <c r="I2" s="79" t="s">
        <v>7</v>
      </c>
      <c r="J2" s="80" t="s">
        <v>8</v>
      </c>
      <c r="IO2" s="5"/>
      <c r="IP2" s="5"/>
      <c r="IQ2" s="5"/>
      <c r="IR2" s="5"/>
      <c r="IS2" s="5"/>
    </row>
    <row r="3" spans="1:10" ht="15.75" customHeight="1">
      <c r="A3" s="81">
        <v>1</v>
      </c>
      <c r="B3" s="447" t="s">
        <v>9</v>
      </c>
      <c r="C3" s="82" t="s">
        <v>10</v>
      </c>
      <c r="D3" s="83"/>
      <c r="E3" s="82" t="s">
        <v>11</v>
      </c>
      <c r="F3" s="84">
        <v>75</v>
      </c>
      <c r="G3" s="85"/>
      <c r="H3" s="86"/>
      <c r="I3" s="87">
        <f>ROUND(G3*F3,2)</f>
        <v>0</v>
      </c>
      <c r="J3" s="88">
        <f>I3+ROUND(I3*H3/100,2)</f>
        <v>0</v>
      </c>
    </row>
    <row r="4" spans="1:10" ht="13.5">
      <c r="A4" s="89">
        <v>2</v>
      </c>
      <c r="B4" s="446"/>
      <c r="C4" s="91" t="s">
        <v>12</v>
      </c>
      <c r="D4" s="92"/>
      <c r="E4" s="91" t="s">
        <v>11</v>
      </c>
      <c r="F4" s="93">
        <v>165</v>
      </c>
      <c r="G4" s="94"/>
      <c r="H4" s="95"/>
      <c r="I4" s="96">
        <f aca="true" t="shared" si="0" ref="I4:I67">ROUND(G4*F4,2)</f>
        <v>0</v>
      </c>
      <c r="J4" s="97">
        <f aca="true" t="shared" si="1" ref="J4:J67">I4+ROUND(I4*H4/100,2)</f>
        <v>0</v>
      </c>
    </row>
    <row r="5" spans="1:10" ht="13.5">
      <c r="A5" s="89">
        <v>3</v>
      </c>
      <c r="B5" s="446"/>
      <c r="C5" s="91" t="s">
        <v>13</v>
      </c>
      <c r="D5" s="92"/>
      <c r="E5" s="91" t="s">
        <v>14</v>
      </c>
      <c r="F5" s="93">
        <v>60</v>
      </c>
      <c r="G5" s="94"/>
      <c r="H5" s="95"/>
      <c r="I5" s="96">
        <f t="shared" si="0"/>
        <v>0</v>
      </c>
      <c r="J5" s="97">
        <f t="shared" si="1"/>
        <v>0</v>
      </c>
    </row>
    <row r="6" spans="1:10" ht="13.5">
      <c r="A6" s="89">
        <v>4</v>
      </c>
      <c r="B6" s="446"/>
      <c r="C6" s="91" t="s">
        <v>15</v>
      </c>
      <c r="D6" s="92"/>
      <c r="E6" s="91" t="s">
        <v>16</v>
      </c>
      <c r="F6" s="93">
        <v>40</v>
      </c>
      <c r="G6" s="94"/>
      <c r="H6" s="95"/>
      <c r="I6" s="96">
        <f t="shared" si="0"/>
        <v>0</v>
      </c>
      <c r="J6" s="97">
        <f t="shared" si="1"/>
        <v>0</v>
      </c>
    </row>
    <row r="7" spans="1:10" ht="58.5" customHeight="1">
      <c r="A7" s="89">
        <v>5</v>
      </c>
      <c r="B7" s="90" t="s">
        <v>17</v>
      </c>
      <c r="C7" s="91" t="s">
        <v>18</v>
      </c>
      <c r="D7" s="92"/>
      <c r="E7" s="91" t="s">
        <v>19</v>
      </c>
      <c r="F7" s="93">
        <v>10</v>
      </c>
      <c r="G7" s="94"/>
      <c r="H7" s="95"/>
      <c r="I7" s="96">
        <f t="shared" si="0"/>
        <v>0</v>
      </c>
      <c r="J7" s="97">
        <f t="shared" si="1"/>
        <v>0</v>
      </c>
    </row>
    <row r="8" spans="1:10" ht="25.5">
      <c r="A8" s="89">
        <v>6</v>
      </c>
      <c r="B8" s="90" t="s">
        <v>20</v>
      </c>
      <c r="C8" s="91" t="s">
        <v>21</v>
      </c>
      <c r="D8" s="92"/>
      <c r="E8" s="91" t="s">
        <v>22</v>
      </c>
      <c r="F8" s="93">
        <v>200</v>
      </c>
      <c r="G8" s="94"/>
      <c r="H8" s="95"/>
      <c r="I8" s="96">
        <f t="shared" si="0"/>
        <v>0</v>
      </c>
      <c r="J8" s="97">
        <f t="shared" si="1"/>
        <v>0</v>
      </c>
    </row>
    <row r="9" spans="1:10" ht="28.5" customHeight="1">
      <c r="A9" s="89">
        <v>7</v>
      </c>
      <c r="B9" s="90" t="s">
        <v>23</v>
      </c>
      <c r="C9" s="91" t="s">
        <v>24</v>
      </c>
      <c r="D9" s="92"/>
      <c r="E9" s="91" t="s">
        <v>25</v>
      </c>
      <c r="F9" s="93">
        <v>530</v>
      </c>
      <c r="G9" s="94"/>
      <c r="H9" s="95"/>
      <c r="I9" s="96">
        <f t="shared" si="0"/>
        <v>0</v>
      </c>
      <c r="J9" s="97">
        <f t="shared" si="1"/>
        <v>0</v>
      </c>
    </row>
    <row r="10" spans="1:10" ht="15" customHeight="1">
      <c r="A10" s="89">
        <v>8</v>
      </c>
      <c r="B10" s="445" t="s">
        <v>26</v>
      </c>
      <c r="C10" s="91" t="s">
        <v>27</v>
      </c>
      <c r="D10" s="92"/>
      <c r="E10" s="91" t="s">
        <v>28</v>
      </c>
      <c r="F10" s="93">
        <v>215</v>
      </c>
      <c r="G10" s="94"/>
      <c r="H10" s="95"/>
      <c r="I10" s="96">
        <f t="shared" si="0"/>
        <v>0</v>
      </c>
      <c r="J10" s="97">
        <f t="shared" si="1"/>
        <v>0</v>
      </c>
    </row>
    <row r="11" spans="1:10" ht="13.5">
      <c r="A11" s="89">
        <v>9</v>
      </c>
      <c r="B11" s="445"/>
      <c r="C11" s="91" t="s">
        <v>29</v>
      </c>
      <c r="D11" s="92"/>
      <c r="E11" s="91" t="s">
        <v>28</v>
      </c>
      <c r="F11" s="93">
        <v>275</v>
      </c>
      <c r="G11" s="94"/>
      <c r="H11" s="95"/>
      <c r="I11" s="96">
        <f t="shared" si="0"/>
        <v>0</v>
      </c>
      <c r="J11" s="97">
        <f t="shared" si="1"/>
        <v>0</v>
      </c>
    </row>
    <row r="12" spans="1:10" ht="13.5">
      <c r="A12" s="89">
        <v>10</v>
      </c>
      <c r="B12" s="445"/>
      <c r="C12" s="91" t="s">
        <v>30</v>
      </c>
      <c r="D12" s="92"/>
      <c r="E12" s="91" t="s">
        <v>28</v>
      </c>
      <c r="F12" s="93">
        <v>335</v>
      </c>
      <c r="G12" s="94"/>
      <c r="H12" s="95"/>
      <c r="I12" s="96">
        <f t="shared" si="0"/>
        <v>0</v>
      </c>
      <c r="J12" s="97">
        <f t="shared" si="1"/>
        <v>0</v>
      </c>
    </row>
    <row r="13" spans="1:10" ht="13.5">
      <c r="A13" s="89">
        <v>11</v>
      </c>
      <c r="B13" s="445"/>
      <c r="C13" s="91" t="s">
        <v>31</v>
      </c>
      <c r="D13" s="92"/>
      <c r="E13" s="91" t="s">
        <v>28</v>
      </c>
      <c r="F13" s="93">
        <v>255</v>
      </c>
      <c r="G13" s="94"/>
      <c r="H13" s="95"/>
      <c r="I13" s="96">
        <f t="shared" si="0"/>
        <v>0</v>
      </c>
      <c r="J13" s="97">
        <f t="shared" si="1"/>
        <v>0</v>
      </c>
    </row>
    <row r="14" spans="1:10" ht="13.5">
      <c r="A14" s="89">
        <v>12</v>
      </c>
      <c r="B14" s="445"/>
      <c r="C14" s="91" t="s">
        <v>32</v>
      </c>
      <c r="D14" s="92"/>
      <c r="E14" s="91" t="s">
        <v>28</v>
      </c>
      <c r="F14" s="93">
        <v>100</v>
      </c>
      <c r="G14" s="94"/>
      <c r="H14" s="95"/>
      <c r="I14" s="96">
        <f t="shared" si="0"/>
        <v>0</v>
      </c>
      <c r="J14" s="97">
        <f t="shared" si="1"/>
        <v>0</v>
      </c>
    </row>
    <row r="15" spans="1:10" ht="13.5">
      <c r="A15" s="89">
        <v>13</v>
      </c>
      <c r="B15" s="446" t="s">
        <v>33</v>
      </c>
      <c r="C15" s="91" t="s">
        <v>34</v>
      </c>
      <c r="D15" s="92"/>
      <c r="E15" s="98" t="s">
        <v>35</v>
      </c>
      <c r="F15" s="93">
        <v>20</v>
      </c>
      <c r="G15" s="94"/>
      <c r="H15" s="95"/>
      <c r="I15" s="96">
        <f t="shared" si="0"/>
        <v>0</v>
      </c>
      <c r="J15" s="97">
        <f t="shared" si="1"/>
        <v>0</v>
      </c>
    </row>
    <row r="16" spans="1:10" ht="13.5">
      <c r="A16" s="89">
        <v>14</v>
      </c>
      <c r="B16" s="446"/>
      <c r="C16" s="91" t="s">
        <v>36</v>
      </c>
      <c r="D16" s="92"/>
      <c r="E16" s="98" t="s">
        <v>35</v>
      </c>
      <c r="F16" s="93">
        <v>5</v>
      </c>
      <c r="G16" s="94"/>
      <c r="H16" s="95"/>
      <c r="I16" s="96">
        <f t="shared" si="0"/>
        <v>0</v>
      </c>
      <c r="J16" s="97">
        <f t="shared" si="1"/>
        <v>0</v>
      </c>
    </row>
    <row r="17" spans="1:10" ht="13.5">
      <c r="A17" s="89">
        <v>15</v>
      </c>
      <c r="B17" s="446"/>
      <c r="C17" s="91" t="s">
        <v>37</v>
      </c>
      <c r="D17" s="92"/>
      <c r="E17" s="98" t="s">
        <v>35</v>
      </c>
      <c r="F17" s="93">
        <v>35</v>
      </c>
      <c r="G17" s="94"/>
      <c r="H17" s="95"/>
      <c r="I17" s="96">
        <f t="shared" si="0"/>
        <v>0</v>
      </c>
      <c r="J17" s="97">
        <f t="shared" si="1"/>
        <v>0</v>
      </c>
    </row>
    <row r="18" spans="1:10" ht="25.5">
      <c r="A18" s="89">
        <v>16</v>
      </c>
      <c r="B18" s="90" t="s">
        <v>38</v>
      </c>
      <c r="C18" s="91" t="s">
        <v>39</v>
      </c>
      <c r="D18" s="92"/>
      <c r="E18" s="98" t="s">
        <v>35</v>
      </c>
      <c r="F18" s="93">
        <v>250</v>
      </c>
      <c r="G18" s="94"/>
      <c r="H18" s="95"/>
      <c r="I18" s="96">
        <f t="shared" si="0"/>
        <v>0</v>
      </c>
      <c r="J18" s="97">
        <f t="shared" si="1"/>
        <v>0</v>
      </c>
    </row>
    <row r="19" spans="1:10" ht="13.5">
      <c r="A19" s="89">
        <v>17</v>
      </c>
      <c r="B19" s="446" t="s">
        <v>40</v>
      </c>
      <c r="C19" s="91" t="s">
        <v>41</v>
      </c>
      <c r="D19" s="92"/>
      <c r="E19" s="91" t="s">
        <v>42</v>
      </c>
      <c r="F19" s="93">
        <v>110</v>
      </c>
      <c r="G19" s="94"/>
      <c r="H19" s="95"/>
      <c r="I19" s="96">
        <f t="shared" si="0"/>
        <v>0</v>
      </c>
      <c r="J19" s="97">
        <f t="shared" si="1"/>
        <v>0</v>
      </c>
    </row>
    <row r="20" spans="1:10" ht="13.5">
      <c r="A20" s="89">
        <v>18</v>
      </c>
      <c r="B20" s="446"/>
      <c r="C20" s="91" t="s">
        <v>43</v>
      </c>
      <c r="D20" s="92"/>
      <c r="E20" s="91" t="s">
        <v>42</v>
      </c>
      <c r="F20" s="93">
        <v>75</v>
      </c>
      <c r="G20" s="94"/>
      <c r="H20" s="95"/>
      <c r="I20" s="96">
        <f t="shared" si="0"/>
        <v>0</v>
      </c>
      <c r="J20" s="97">
        <f t="shared" si="1"/>
        <v>0</v>
      </c>
    </row>
    <row r="21" spans="1:10" ht="13.5">
      <c r="A21" s="89">
        <v>19</v>
      </c>
      <c r="B21" s="446"/>
      <c r="C21" s="91" t="s">
        <v>44</v>
      </c>
      <c r="D21" s="92"/>
      <c r="E21" s="91" t="s">
        <v>42</v>
      </c>
      <c r="F21" s="93">
        <v>20</v>
      </c>
      <c r="G21" s="94"/>
      <c r="H21" s="95"/>
      <c r="I21" s="96">
        <f t="shared" si="0"/>
        <v>0</v>
      </c>
      <c r="J21" s="97">
        <f t="shared" si="1"/>
        <v>0</v>
      </c>
    </row>
    <row r="22" spans="1:10" ht="13.5">
      <c r="A22" s="89">
        <v>20</v>
      </c>
      <c r="B22" s="446"/>
      <c r="C22" s="91" t="s">
        <v>45</v>
      </c>
      <c r="D22" s="92"/>
      <c r="E22" s="91" t="s">
        <v>42</v>
      </c>
      <c r="F22" s="93">
        <v>140</v>
      </c>
      <c r="G22" s="94"/>
      <c r="H22" s="95"/>
      <c r="I22" s="96">
        <f t="shared" si="0"/>
        <v>0</v>
      </c>
      <c r="J22" s="97">
        <f t="shared" si="1"/>
        <v>0</v>
      </c>
    </row>
    <row r="23" spans="1:10" ht="39">
      <c r="A23" s="89">
        <v>21</v>
      </c>
      <c r="B23" s="90" t="s">
        <v>423</v>
      </c>
      <c r="C23" s="91" t="s">
        <v>46</v>
      </c>
      <c r="D23" s="92"/>
      <c r="E23" s="91" t="s">
        <v>47</v>
      </c>
      <c r="F23" s="93">
        <v>3820</v>
      </c>
      <c r="G23" s="99"/>
      <c r="H23" s="95"/>
      <c r="I23" s="96">
        <f t="shared" si="0"/>
        <v>0</v>
      </c>
      <c r="J23" s="97">
        <f t="shared" si="1"/>
        <v>0</v>
      </c>
    </row>
    <row r="24" spans="1:10" ht="25.5">
      <c r="A24" s="89">
        <v>22</v>
      </c>
      <c r="B24" s="90" t="s">
        <v>48</v>
      </c>
      <c r="C24" s="98"/>
      <c r="D24" s="92"/>
      <c r="E24" s="91" t="s">
        <v>49</v>
      </c>
      <c r="F24" s="91">
        <v>20</v>
      </c>
      <c r="G24" s="94"/>
      <c r="H24" s="95"/>
      <c r="I24" s="96">
        <f t="shared" si="0"/>
        <v>0</v>
      </c>
      <c r="J24" s="97">
        <f t="shared" si="1"/>
        <v>0</v>
      </c>
    </row>
    <row r="25" spans="1:10" ht="13.5">
      <c r="A25" s="89">
        <v>23</v>
      </c>
      <c r="B25" s="446" t="s">
        <v>50</v>
      </c>
      <c r="C25" s="91" t="s">
        <v>51</v>
      </c>
      <c r="D25" s="92"/>
      <c r="E25" s="91" t="s">
        <v>22</v>
      </c>
      <c r="F25" s="93">
        <v>30</v>
      </c>
      <c r="G25" s="94"/>
      <c r="H25" s="95"/>
      <c r="I25" s="96">
        <f t="shared" si="0"/>
        <v>0</v>
      </c>
      <c r="J25" s="97">
        <f t="shared" si="1"/>
        <v>0</v>
      </c>
    </row>
    <row r="26" spans="1:10" ht="13.5">
      <c r="A26" s="89">
        <v>24</v>
      </c>
      <c r="B26" s="446"/>
      <c r="C26" s="91" t="s">
        <v>52</v>
      </c>
      <c r="D26" s="92"/>
      <c r="E26" s="91" t="s">
        <v>22</v>
      </c>
      <c r="F26" s="93">
        <v>20</v>
      </c>
      <c r="G26" s="94"/>
      <c r="H26" s="95"/>
      <c r="I26" s="96">
        <f t="shared" si="0"/>
        <v>0</v>
      </c>
      <c r="J26" s="97">
        <f t="shared" si="1"/>
        <v>0</v>
      </c>
    </row>
    <row r="27" spans="1:10" ht="42" customHeight="1">
      <c r="A27" s="89">
        <v>25</v>
      </c>
      <c r="B27" s="446"/>
      <c r="C27" s="91" t="s">
        <v>53</v>
      </c>
      <c r="D27" s="92"/>
      <c r="E27" s="91" t="s">
        <v>22</v>
      </c>
      <c r="F27" s="93">
        <v>70</v>
      </c>
      <c r="G27" s="94"/>
      <c r="H27" s="95"/>
      <c r="I27" s="96">
        <f t="shared" si="0"/>
        <v>0</v>
      </c>
      <c r="J27" s="97">
        <f t="shared" si="1"/>
        <v>0</v>
      </c>
    </row>
    <row r="28" spans="1:10" ht="13.5">
      <c r="A28" s="89">
        <v>26</v>
      </c>
      <c r="B28" s="90" t="s">
        <v>54</v>
      </c>
      <c r="C28" s="91" t="s">
        <v>55</v>
      </c>
      <c r="D28" s="92"/>
      <c r="E28" s="98" t="s">
        <v>35</v>
      </c>
      <c r="F28" s="93">
        <v>10</v>
      </c>
      <c r="G28" s="94"/>
      <c r="H28" s="95"/>
      <c r="I28" s="96">
        <f t="shared" si="0"/>
        <v>0</v>
      </c>
      <c r="J28" s="97">
        <f t="shared" si="1"/>
        <v>0</v>
      </c>
    </row>
    <row r="29" spans="1:10" ht="13.5">
      <c r="A29" s="89">
        <v>27</v>
      </c>
      <c r="B29" s="446" t="s">
        <v>56</v>
      </c>
      <c r="C29" s="91" t="s">
        <v>57</v>
      </c>
      <c r="D29" s="92"/>
      <c r="E29" s="98" t="s">
        <v>58</v>
      </c>
      <c r="F29" s="93">
        <v>6</v>
      </c>
      <c r="G29" s="94"/>
      <c r="H29" s="95"/>
      <c r="I29" s="96">
        <f t="shared" si="0"/>
        <v>0</v>
      </c>
      <c r="J29" s="97">
        <f t="shared" si="1"/>
        <v>0</v>
      </c>
    </row>
    <row r="30" spans="1:10" ht="13.5">
      <c r="A30" s="89">
        <v>28</v>
      </c>
      <c r="B30" s="446"/>
      <c r="C30" s="91" t="s">
        <v>59</v>
      </c>
      <c r="D30" s="92"/>
      <c r="E30" s="98" t="s">
        <v>58</v>
      </c>
      <c r="F30" s="93">
        <v>25</v>
      </c>
      <c r="G30" s="94"/>
      <c r="H30" s="95"/>
      <c r="I30" s="96">
        <f t="shared" si="0"/>
        <v>0</v>
      </c>
      <c r="J30" s="97">
        <f t="shared" si="1"/>
        <v>0</v>
      </c>
    </row>
    <row r="31" spans="1:10" ht="13.5">
      <c r="A31" s="89">
        <v>29</v>
      </c>
      <c r="B31" s="446"/>
      <c r="C31" s="91" t="s">
        <v>60</v>
      </c>
      <c r="D31" s="92"/>
      <c r="E31" s="98" t="s">
        <v>61</v>
      </c>
      <c r="F31" s="93">
        <v>2</v>
      </c>
      <c r="G31" s="94"/>
      <c r="H31" s="95"/>
      <c r="I31" s="96">
        <f t="shared" si="0"/>
        <v>0</v>
      </c>
      <c r="J31" s="97">
        <f t="shared" si="1"/>
        <v>0</v>
      </c>
    </row>
    <row r="32" spans="1:10" ht="48" customHeight="1">
      <c r="A32" s="89">
        <v>30</v>
      </c>
      <c r="B32" s="90" t="s">
        <v>424</v>
      </c>
      <c r="C32" s="91"/>
      <c r="D32" s="92"/>
      <c r="E32" s="98" t="s">
        <v>62</v>
      </c>
      <c r="F32" s="93">
        <v>180</v>
      </c>
      <c r="G32" s="94"/>
      <c r="H32" s="95"/>
      <c r="I32" s="96">
        <f t="shared" si="0"/>
        <v>0</v>
      </c>
      <c r="J32" s="97">
        <f t="shared" si="1"/>
        <v>0</v>
      </c>
    </row>
    <row r="33" spans="1:10" ht="48" customHeight="1">
      <c r="A33" s="89">
        <v>31</v>
      </c>
      <c r="B33" s="90" t="s">
        <v>63</v>
      </c>
      <c r="C33" s="91"/>
      <c r="D33" s="92"/>
      <c r="E33" s="98" t="s">
        <v>64</v>
      </c>
      <c r="F33" s="93">
        <v>70</v>
      </c>
      <c r="G33" s="94"/>
      <c r="H33" s="95"/>
      <c r="I33" s="96">
        <f t="shared" si="0"/>
        <v>0</v>
      </c>
      <c r="J33" s="97">
        <f t="shared" si="1"/>
        <v>0</v>
      </c>
    </row>
    <row r="34" spans="1:10" ht="59.25" customHeight="1">
      <c r="A34" s="89">
        <v>32</v>
      </c>
      <c r="B34" s="90" t="s">
        <v>65</v>
      </c>
      <c r="C34" s="91"/>
      <c r="D34" s="92"/>
      <c r="E34" s="91" t="s">
        <v>66</v>
      </c>
      <c r="F34" s="93">
        <v>50</v>
      </c>
      <c r="G34" s="94"/>
      <c r="H34" s="95"/>
      <c r="I34" s="96">
        <f t="shared" si="0"/>
        <v>0</v>
      </c>
      <c r="J34" s="97">
        <f t="shared" si="1"/>
        <v>0</v>
      </c>
    </row>
    <row r="35" spans="1:10" ht="48" customHeight="1">
      <c r="A35" s="89">
        <v>33</v>
      </c>
      <c r="B35" s="446" t="s">
        <v>67</v>
      </c>
      <c r="C35" s="91" t="s">
        <v>68</v>
      </c>
      <c r="D35" s="92"/>
      <c r="E35" s="98" t="s">
        <v>69</v>
      </c>
      <c r="F35" s="93">
        <v>110</v>
      </c>
      <c r="G35" s="94"/>
      <c r="H35" s="95"/>
      <c r="I35" s="96">
        <f t="shared" si="0"/>
        <v>0</v>
      </c>
      <c r="J35" s="97">
        <f t="shared" si="1"/>
        <v>0</v>
      </c>
    </row>
    <row r="36" spans="1:10" ht="66" customHeight="1">
      <c r="A36" s="89">
        <v>34</v>
      </c>
      <c r="B36" s="446"/>
      <c r="C36" s="91" t="s">
        <v>70</v>
      </c>
      <c r="D36" s="92"/>
      <c r="E36" s="91" t="s">
        <v>11</v>
      </c>
      <c r="F36" s="93">
        <v>20</v>
      </c>
      <c r="G36" s="94"/>
      <c r="H36" s="95"/>
      <c r="I36" s="96">
        <f t="shared" si="0"/>
        <v>0</v>
      </c>
      <c r="J36" s="97">
        <f t="shared" si="1"/>
        <v>0</v>
      </c>
    </row>
    <row r="37" spans="1:10" ht="39" customHeight="1">
      <c r="A37" s="89">
        <v>35</v>
      </c>
      <c r="B37" s="446" t="s">
        <v>71</v>
      </c>
      <c r="C37" s="91" t="s">
        <v>72</v>
      </c>
      <c r="D37" s="92"/>
      <c r="E37" s="91" t="s">
        <v>69</v>
      </c>
      <c r="F37" s="93">
        <v>20</v>
      </c>
      <c r="G37" s="94"/>
      <c r="H37" s="95"/>
      <c r="I37" s="96">
        <f t="shared" si="0"/>
        <v>0</v>
      </c>
      <c r="J37" s="97">
        <f t="shared" si="1"/>
        <v>0</v>
      </c>
    </row>
    <row r="38" spans="1:10" ht="37.5" customHeight="1">
      <c r="A38" s="89">
        <v>36</v>
      </c>
      <c r="B38" s="446"/>
      <c r="C38" s="91" t="s">
        <v>73</v>
      </c>
      <c r="D38" s="92"/>
      <c r="E38" s="98" t="s">
        <v>74</v>
      </c>
      <c r="F38" s="93">
        <v>6</v>
      </c>
      <c r="G38" s="94"/>
      <c r="H38" s="95"/>
      <c r="I38" s="96">
        <f t="shared" si="0"/>
        <v>0</v>
      </c>
      <c r="J38" s="97">
        <f t="shared" si="1"/>
        <v>0</v>
      </c>
    </row>
    <row r="39" spans="1:10" ht="60.75" customHeight="1">
      <c r="A39" s="89">
        <v>37</v>
      </c>
      <c r="B39" s="446"/>
      <c r="C39" s="91" t="s">
        <v>75</v>
      </c>
      <c r="D39" s="92"/>
      <c r="E39" s="98" t="s">
        <v>76</v>
      </c>
      <c r="F39" s="93">
        <v>5</v>
      </c>
      <c r="G39" s="94"/>
      <c r="H39" s="95"/>
      <c r="I39" s="96">
        <f t="shared" si="0"/>
        <v>0</v>
      </c>
      <c r="J39" s="97">
        <f t="shared" si="1"/>
        <v>0</v>
      </c>
    </row>
    <row r="40" spans="1:10" ht="39">
      <c r="A40" s="89">
        <v>38</v>
      </c>
      <c r="B40" s="446" t="s">
        <v>77</v>
      </c>
      <c r="C40" s="91" t="s">
        <v>78</v>
      </c>
      <c r="D40" s="92"/>
      <c r="E40" s="91" t="s">
        <v>69</v>
      </c>
      <c r="F40" s="93">
        <v>2</v>
      </c>
      <c r="G40" s="94"/>
      <c r="H40" s="95"/>
      <c r="I40" s="96">
        <f t="shared" si="0"/>
        <v>0</v>
      </c>
      <c r="J40" s="97">
        <f t="shared" si="1"/>
        <v>0</v>
      </c>
    </row>
    <row r="41" spans="1:10" ht="25.5">
      <c r="A41" s="89">
        <v>39</v>
      </c>
      <c r="B41" s="446"/>
      <c r="C41" s="91" t="s">
        <v>79</v>
      </c>
      <c r="D41" s="92"/>
      <c r="E41" s="91" t="s">
        <v>69</v>
      </c>
      <c r="F41" s="93">
        <v>3</v>
      </c>
      <c r="G41" s="94"/>
      <c r="H41" s="95"/>
      <c r="I41" s="96">
        <f t="shared" si="0"/>
        <v>0</v>
      </c>
      <c r="J41" s="97">
        <f t="shared" si="1"/>
        <v>0</v>
      </c>
    </row>
    <row r="42" spans="1:10" ht="39">
      <c r="A42" s="89">
        <v>40</v>
      </c>
      <c r="B42" s="446"/>
      <c r="C42" s="91" t="s">
        <v>80</v>
      </c>
      <c r="D42" s="92"/>
      <c r="E42" s="91" t="s">
        <v>69</v>
      </c>
      <c r="F42" s="93">
        <v>6</v>
      </c>
      <c r="G42" s="94"/>
      <c r="H42" s="95"/>
      <c r="I42" s="96">
        <f t="shared" si="0"/>
        <v>0</v>
      </c>
      <c r="J42" s="97">
        <f t="shared" si="1"/>
        <v>0</v>
      </c>
    </row>
    <row r="43" spans="1:10" ht="25.5">
      <c r="A43" s="89">
        <v>41</v>
      </c>
      <c r="B43" s="446"/>
      <c r="C43" s="91" t="s">
        <v>81</v>
      </c>
      <c r="D43" s="92"/>
      <c r="E43" s="91" t="s">
        <v>69</v>
      </c>
      <c r="F43" s="93">
        <v>1</v>
      </c>
      <c r="G43" s="94"/>
      <c r="H43" s="95"/>
      <c r="I43" s="96">
        <f t="shared" si="0"/>
        <v>0</v>
      </c>
      <c r="J43" s="97">
        <f t="shared" si="1"/>
        <v>0</v>
      </c>
    </row>
    <row r="44" spans="1:10" ht="64.5">
      <c r="A44" s="89">
        <v>42</v>
      </c>
      <c r="B44" s="446"/>
      <c r="C44" s="91" t="s">
        <v>82</v>
      </c>
      <c r="D44" s="92"/>
      <c r="E44" s="91" t="s">
        <v>69</v>
      </c>
      <c r="F44" s="93">
        <v>3</v>
      </c>
      <c r="G44" s="94"/>
      <c r="H44" s="95"/>
      <c r="I44" s="96">
        <f t="shared" si="0"/>
        <v>0</v>
      </c>
      <c r="J44" s="97">
        <f t="shared" si="1"/>
        <v>0</v>
      </c>
    </row>
    <row r="45" spans="1:10" ht="39">
      <c r="A45" s="89">
        <v>43</v>
      </c>
      <c r="B45" s="446"/>
      <c r="C45" s="91" t="s">
        <v>83</v>
      </c>
      <c r="D45" s="92"/>
      <c r="E45" s="91" t="s">
        <v>69</v>
      </c>
      <c r="F45" s="93">
        <v>3</v>
      </c>
      <c r="G45" s="94"/>
      <c r="H45" s="95"/>
      <c r="I45" s="96">
        <f t="shared" si="0"/>
        <v>0</v>
      </c>
      <c r="J45" s="97">
        <f t="shared" si="1"/>
        <v>0</v>
      </c>
    </row>
    <row r="46" spans="1:10" ht="60.75" customHeight="1">
      <c r="A46" s="89">
        <v>44</v>
      </c>
      <c r="B46" s="100" t="s">
        <v>425</v>
      </c>
      <c r="C46" s="91" t="s">
        <v>84</v>
      </c>
      <c r="D46" s="92"/>
      <c r="E46" s="91" t="s">
        <v>14</v>
      </c>
      <c r="F46" s="93">
        <v>7</v>
      </c>
      <c r="G46" s="94"/>
      <c r="H46" s="95"/>
      <c r="I46" s="96">
        <f t="shared" si="0"/>
        <v>0</v>
      </c>
      <c r="J46" s="97">
        <f t="shared" si="1"/>
        <v>0</v>
      </c>
    </row>
    <row r="47" spans="1:10" ht="25.5">
      <c r="A47" s="89">
        <v>45</v>
      </c>
      <c r="B47" s="446" t="s">
        <v>85</v>
      </c>
      <c r="C47" s="91" t="s">
        <v>86</v>
      </c>
      <c r="D47" s="92"/>
      <c r="E47" s="98" t="s">
        <v>69</v>
      </c>
      <c r="F47" s="93">
        <v>40</v>
      </c>
      <c r="G47" s="94"/>
      <c r="H47" s="95"/>
      <c r="I47" s="96">
        <f t="shared" si="0"/>
        <v>0</v>
      </c>
      <c r="J47" s="97">
        <f t="shared" si="1"/>
        <v>0</v>
      </c>
    </row>
    <row r="48" spans="1:10" ht="25.5">
      <c r="A48" s="89">
        <v>46</v>
      </c>
      <c r="B48" s="446"/>
      <c r="C48" s="91" t="s">
        <v>87</v>
      </c>
      <c r="D48" s="92"/>
      <c r="E48" s="98" t="s">
        <v>69</v>
      </c>
      <c r="F48" s="93">
        <v>90</v>
      </c>
      <c r="G48" s="94"/>
      <c r="H48" s="95"/>
      <c r="I48" s="96">
        <f t="shared" si="0"/>
        <v>0</v>
      </c>
      <c r="J48" s="97">
        <f t="shared" si="1"/>
        <v>0</v>
      </c>
    </row>
    <row r="49" spans="1:10" ht="25.5">
      <c r="A49" s="89">
        <v>47</v>
      </c>
      <c r="B49" s="446" t="s">
        <v>88</v>
      </c>
      <c r="C49" s="91" t="s">
        <v>89</v>
      </c>
      <c r="D49" s="92"/>
      <c r="E49" s="101" t="s">
        <v>90</v>
      </c>
      <c r="F49" s="93">
        <v>16</v>
      </c>
      <c r="G49" s="94"/>
      <c r="H49" s="95"/>
      <c r="I49" s="96">
        <f t="shared" si="0"/>
        <v>0</v>
      </c>
      <c r="J49" s="97">
        <f t="shared" si="1"/>
        <v>0</v>
      </c>
    </row>
    <row r="50" spans="1:10" ht="25.5">
      <c r="A50" s="89">
        <v>48</v>
      </c>
      <c r="B50" s="446"/>
      <c r="C50" s="91" t="s">
        <v>84</v>
      </c>
      <c r="D50" s="92"/>
      <c r="E50" s="98" t="s">
        <v>91</v>
      </c>
      <c r="F50" s="93">
        <v>8</v>
      </c>
      <c r="G50" s="94"/>
      <c r="H50" s="95"/>
      <c r="I50" s="96">
        <f t="shared" si="0"/>
        <v>0</v>
      </c>
      <c r="J50" s="97">
        <f t="shared" si="1"/>
        <v>0</v>
      </c>
    </row>
    <row r="51" spans="1:10" ht="15" customHeight="1">
      <c r="A51" s="89">
        <v>49</v>
      </c>
      <c r="B51" s="446" t="s">
        <v>426</v>
      </c>
      <c r="C51" s="91" t="s">
        <v>92</v>
      </c>
      <c r="D51" s="92"/>
      <c r="E51" s="91" t="s">
        <v>14</v>
      </c>
      <c r="F51" s="93">
        <v>100</v>
      </c>
      <c r="G51" s="94"/>
      <c r="H51" s="95"/>
      <c r="I51" s="96">
        <f t="shared" si="0"/>
        <v>0</v>
      </c>
      <c r="J51" s="97">
        <f t="shared" si="1"/>
        <v>0</v>
      </c>
    </row>
    <row r="52" spans="1:10" ht="25.5">
      <c r="A52" s="89">
        <v>50</v>
      </c>
      <c r="B52" s="446"/>
      <c r="C52" s="91" t="s">
        <v>93</v>
      </c>
      <c r="D52" s="92"/>
      <c r="E52" s="91" t="s">
        <v>94</v>
      </c>
      <c r="F52" s="93">
        <v>20</v>
      </c>
      <c r="G52" s="94"/>
      <c r="H52" s="95"/>
      <c r="I52" s="96">
        <f t="shared" si="0"/>
        <v>0</v>
      </c>
      <c r="J52" s="97">
        <f t="shared" si="1"/>
        <v>0</v>
      </c>
    </row>
    <row r="53" spans="1:10" ht="15" customHeight="1">
      <c r="A53" s="89">
        <v>51</v>
      </c>
      <c r="B53" s="446"/>
      <c r="C53" s="91" t="s">
        <v>95</v>
      </c>
      <c r="D53" s="92"/>
      <c r="E53" s="98" t="s">
        <v>69</v>
      </c>
      <c r="F53" s="93">
        <v>60</v>
      </c>
      <c r="G53" s="94"/>
      <c r="H53" s="95"/>
      <c r="I53" s="96">
        <f t="shared" si="0"/>
        <v>0</v>
      </c>
      <c r="J53" s="97">
        <f t="shared" si="1"/>
        <v>0</v>
      </c>
    </row>
    <row r="54" spans="1:10" ht="25.5">
      <c r="A54" s="89">
        <v>52</v>
      </c>
      <c r="B54" s="446"/>
      <c r="C54" s="91" t="s">
        <v>75</v>
      </c>
      <c r="D54" s="92"/>
      <c r="E54" s="98" t="s">
        <v>94</v>
      </c>
      <c r="F54" s="93">
        <v>30</v>
      </c>
      <c r="G54" s="94"/>
      <c r="H54" s="95"/>
      <c r="I54" s="96">
        <f t="shared" si="0"/>
        <v>0</v>
      </c>
      <c r="J54" s="97">
        <f t="shared" si="1"/>
        <v>0</v>
      </c>
    </row>
    <row r="55" spans="1:10" ht="39">
      <c r="A55" s="89">
        <v>53</v>
      </c>
      <c r="B55" s="446"/>
      <c r="C55" s="91" t="s">
        <v>96</v>
      </c>
      <c r="D55" s="92"/>
      <c r="E55" s="98" t="s">
        <v>91</v>
      </c>
      <c r="F55" s="93">
        <v>10</v>
      </c>
      <c r="G55" s="94"/>
      <c r="H55" s="95"/>
      <c r="I55" s="96">
        <f t="shared" si="0"/>
        <v>0</v>
      </c>
      <c r="J55" s="97">
        <f t="shared" si="1"/>
        <v>0</v>
      </c>
    </row>
    <row r="56" spans="1:10" ht="47.25" customHeight="1">
      <c r="A56" s="89">
        <v>54</v>
      </c>
      <c r="B56" s="446"/>
      <c r="C56" s="91" t="s">
        <v>97</v>
      </c>
      <c r="D56" s="92"/>
      <c r="E56" s="98" t="s">
        <v>69</v>
      </c>
      <c r="F56" s="93">
        <v>3</v>
      </c>
      <c r="G56" s="94"/>
      <c r="H56" s="95"/>
      <c r="I56" s="96">
        <f t="shared" si="0"/>
        <v>0</v>
      </c>
      <c r="J56" s="97">
        <f t="shared" si="1"/>
        <v>0</v>
      </c>
    </row>
    <row r="57" spans="1:10" ht="45" customHeight="1">
      <c r="A57" s="89">
        <v>55</v>
      </c>
      <c r="B57" s="446" t="s">
        <v>98</v>
      </c>
      <c r="C57" s="91" t="s">
        <v>99</v>
      </c>
      <c r="D57" s="92"/>
      <c r="E57" s="98" t="s">
        <v>69</v>
      </c>
      <c r="F57" s="93">
        <v>3</v>
      </c>
      <c r="G57" s="94"/>
      <c r="H57" s="95"/>
      <c r="I57" s="96">
        <f t="shared" si="0"/>
        <v>0</v>
      </c>
      <c r="J57" s="97">
        <f t="shared" si="1"/>
        <v>0</v>
      </c>
    </row>
    <row r="58" spans="1:10" ht="51.75" customHeight="1">
      <c r="A58" s="89">
        <v>56</v>
      </c>
      <c r="B58" s="446"/>
      <c r="C58" s="91" t="s">
        <v>100</v>
      </c>
      <c r="D58" s="92"/>
      <c r="E58" s="98" t="s">
        <v>69</v>
      </c>
      <c r="F58" s="93">
        <v>3</v>
      </c>
      <c r="G58" s="94"/>
      <c r="H58" s="95"/>
      <c r="I58" s="96">
        <f t="shared" si="0"/>
        <v>0</v>
      </c>
      <c r="J58" s="97">
        <f t="shared" si="1"/>
        <v>0</v>
      </c>
    </row>
    <row r="59" spans="1:10" ht="39">
      <c r="A59" s="89">
        <v>57</v>
      </c>
      <c r="B59" s="449" t="s">
        <v>101</v>
      </c>
      <c r="C59" s="93" t="s">
        <v>102</v>
      </c>
      <c r="D59" s="92"/>
      <c r="E59" s="98" t="s">
        <v>69</v>
      </c>
      <c r="F59" s="93">
        <v>3</v>
      </c>
      <c r="G59" s="103"/>
      <c r="H59" s="95"/>
      <c r="I59" s="96">
        <f t="shared" si="0"/>
        <v>0</v>
      </c>
      <c r="J59" s="97">
        <f t="shared" si="1"/>
        <v>0</v>
      </c>
    </row>
    <row r="60" spans="1:10" ht="59.25" customHeight="1">
      <c r="A60" s="89">
        <v>58</v>
      </c>
      <c r="B60" s="449"/>
      <c r="C60" s="93" t="s">
        <v>103</v>
      </c>
      <c r="D60" s="92"/>
      <c r="E60" s="98" t="s">
        <v>69</v>
      </c>
      <c r="F60" s="93">
        <v>3</v>
      </c>
      <c r="G60" s="103"/>
      <c r="H60" s="95"/>
      <c r="I60" s="96">
        <f t="shared" si="0"/>
        <v>0</v>
      </c>
      <c r="J60" s="97">
        <f t="shared" si="1"/>
        <v>0</v>
      </c>
    </row>
    <row r="61" spans="1:10" ht="13.5">
      <c r="A61" s="89">
        <v>59</v>
      </c>
      <c r="B61" s="446" t="s">
        <v>104</v>
      </c>
      <c r="C61" s="91" t="s">
        <v>105</v>
      </c>
      <c r="D61" s="92"/>
      <c r="E61" s="98" t="s">
        <v>106</v>
      </c>
      <c r="F61" s="93">
        <v>50</v>
      </c>
      <c r="G61" s="94"/>
      <c r="H61" s="95"/>
      <c r="I61" s="96">
        <f t="shared" si="0"/>
        <v>0</v>
      </c>
      <c r="J61" s="97">
        <f t="shared" si="1"/>
        <v>0</v>
      </c>
    </row>
    <row r="62" spans="1:10" ht="13.5">
      <c r="A62" s="89">
        <v>60</v>
      </c>
      <c r="B62" s="446"/>
      <c r="C62" s="91" t="s">
        <v>107</v>
      </c>
      <c r="D62" s="92"/>
      <c r="E62" s="98" t="s">
        <v>108</v>
      </c>
      <c r="F62" s="93">
        <v>165</v>
      </c>
      <c r="G62" s="94"/>
      <c r="H62" s="95"/>
      <c r="I62" s="96">
        <f t="shared" si="0"/>
        <v>0</v>
      </c>
      <c r="J62" s="97">
        <f t="shared" si="1"/>
        <v>0</v>
      </c>
    </row>
    <row r="63" spans="1:10" ht="13.5">
      <c r="A63" s="89">
        <v>61</v>
      </c>
      <c r="B63" s="446" t="s">
        <v>109</v>
      </c>
      <c r="C63" s="91" t="s">
        <v>110</v>
      </c>
      <c r="D63" s="92"/>
      <c r="E63" s="98" t="s">
        <v>111</v>
      </c>
      <c r="F63" s="93">
        <v>340</v>
      </c>
      <c r="G63" s="94"/>
      <c r="H63" s="95"/>
      <c r="I63" s="96">
        <f t="shared" si="0"/>
        <v>0</v>
      </c>
      <c r="J63" s="97">
        <f t="shared" si="1"/>
        <v>0</v>
      </c>
    </row>
    <row r="64" spans="1:10" ht="13.5">
      <c r="A64" s="89">
        <v>62</v>
      </c>
      <c r="B64" s="446"/>
      <c r="C64" s="91" t="s">
        <v>112</v>
      </c>
      <c r="D64" s="92"/>
      <c r="E64" s="98" t="s">
        <v>111</v>
      </c>
      <c r="F64" s="93">
        <v>470</v>
      </c>
      <c r="G64" s="94"/>
      <c r="H64" s="95"/>
      <c r="I64" s="96">
        <f t="shared" si="0"/>
        <v>0</v>
      </c>
      <c r="J64" s="97">
        <f t="shared" si="1"/>
        <v>0</v>
      </c>
    </row>
    <row r="65" spans="1:10" ht="13.5">
      <c r="A65" s="89">
        <v>63</v>
      </c>
      <c r="B65" s="446"/>
      <c r="C65" s="91" t="s">
        <v>113</v>
      </c>
      <c r="D65" s="92"/>
      <c r="E65" s="98" t="s">
        <v>111</v>
      </c>
      <c r="F65" s="93">
        <v>7200</v>
      </c>
      <c r="G65" s="94"/>
      <c r="H65" s="95"/>
      <c r="I65" s="96">
        <f t="shared" si="0"/>
        <v>0</v>
      </c>
      <c r="J65" s="97">
        <f t="shared" si="1"/>
        <v>0</v>
      </c>
    </row>
    <row r="66" spans="1:10" ht="13.5">
      <c r="A66" s="89">
        <v>64</v>
      </c>
      <c r="B66" s="446" t="s">
        <v>114</v>
      </c>
      <c r="C66" s="91" t="s">
        <v>115</v>
      </c>
      <c r="D66" s="92"/>
      <c r="E66" s="98" t="s">
        <v>116</v>
      </c>
      <c r="F66" s="93">
        <v>5</v>
      </c>
      <c r="G66" s="94"/>
      <c r="H66" s="95"/>
      <c r="I66" s="96">
        <f t="shared" si="0"/>
        <v>0</v>
      </c>
      <c r="J66" s="97">
        <f t="shared" si="1"/>
        <v>0</v>
      </c>
    </row>
    <row r="67" spans="1:10" ht="27" customHeight="1">
      <c r="A67" s="89">
        <v>65</v>
      </c>
      <c r="B67" s="446"/>
      <c r="C67" s="91" t="s">
        <v>117</v>
      </c>
      <c r="D67" s="92"/>
      <c r="E67" s="98" t="s">
        <v>118</v>
      </c>
      <c r="F67" s="93">
        <v>5</v>
      </c>
      <c r="G67" s="94"/>
      <c r="H67" s="95"/>
      <c r="I67" s="96">
        <f t="shared" si="0"/>
        <v>0</v>
      </c>
      <c r="J67" s="97">
        <f t="shared" si="1"/>
        <v>0</v>
      </c>
    </row>
    <row r="68" spans="1:10" ht="25.5">
      <c r="A68" s="89">
        <v>66</v>
      </c>
      <c r="B68" s="104" t="s">
        <v>119</v>
      </c>
      <c r="C68" s="91" t="s">
        <v>120</v>
      </c>
      <c r="D68" s="92"/>
      <c r="E68" s="91" t="s">
        <v>121</v>
      </c>
      <c r="F68" s="93">
        <v>2</v>
      </c>
      <c r="G68" s="94"/>
      <c r="H68" s="95"/>
      <c r="I68" s="96">
        <f aca="true" t="shared" si="2" ref="I68:I95">ROUND(G68*F68,2)</f>
        <v>0</v>
      </c>
      <c r="J68" s="97">
        <f aca="true" t="shared" si="3" ref="J68:J95">I68+ROUND(I68*H68/100,2)</f>
        <v>0</v>
      </c>
    </row>
    <row r="69" spans="1:10" ht="64.5">
      <c r="A69" s="89">
        <v>67</v>
      </c>
      <c r="B69" s="104" t="s">
        <v>122</v>
      </c>
      <c r="C69" s="91" t="s">
        <v>123</v>
      </c>
      <c r="D69" s="92"/>
      <c r="E69" s="91" t="s">
        <v>121</v>
      </c>
      <c r="F69" s="93">
        <v>1</v>
      </c>
      <c r="G69" s="94"/>
      <c r="H69" s="95"/>
      <c r="I69" s="96">
        <f t="shared" si="2"/>
        <v>0</v>
      </c>
      <c r="J69" s="97">
        <f t="shared" si="3"/>
        <v>0</v>
      </c>
    </row>
    <row r="70" spans="1:10" ht="39">
      <c r="A70" s="89">
        <v>68</v>
      </c>
      <c r="B70" s="105" t="s">
        <v>124</v>
      </c>
      <c r="C70" s="91" t="s">
        <v>125</v>
      </c>
      <c r="D70" s="92"/>
      <c r="E70" s="91" t="s">
        <v>35</v>
      </c>
      <c r="F70" s="93">
        <v>10</v>
      </c>
      <c r="G70" s="106"/>
      <c r="H70" s="95"/>
      <c r="I70" s="96">
        <f t="shared" si="2"/>
        <v>0</v>
      </c>
      <c r="J70" s="97">
        <f t="shared" si="3"/>
        <v>0</v>
      </c>
    </row>
    <row r="71" spans="1:10" ht="39">
      <c r="A71" s="89">
        <v>69</v>
      </c>
      <c r="B71" s="105" t="s">
        <v>124</v>
      </c>
      <c r="C71" s="91" t="s">
        <v>126</v>
      </c>
      <c r="D71" s="92"/>
      <c r="E71" s="91" t="s">
        <v>35</v>
      </c>
      <c r="F71" s="93">
        <v>20</v>
      </c>
      <c r="G71" s="106"/>
      <c r="H71" s="95"/>
      <c r="I71" s="96">
        <f t="shared" si="2"/>
        <v>0</v>
      </c>
      <c r="J71" s="97">
        <f t="shared" si="3"/>
        <v>0</v>
      </c>
    </row>
    <row r="72" spans="1:10" ht="39">
      <c r="A72" s="89">
        <v>70</v>
      </c>
      <c r="B72" s="105" t="s">
        <v>124</v>
      </c>
      <c r="C72" s="91" t="s">
        <v>127</v>
      </c>
      <c r="D72" s="92"/>
      <c r="E72" s="91" t="s">
        <v>35</v>
      </c>
      <c r="F72" s="93">
        <v>320</v>
      </c>
      <c r="G72" s="106"/>
      <c r="H72" s="95"/>
      <c r="I72" s="96">
        <f t="shared" si="2"/>
        <v>0</v>
      </c>
      <c r="J72" s="97">
        <f t="shared" si="3"/>
        <v>0</v>
      </c>
    </row>
    <row r="73" spans="1:253" s="6" customFormat="1" ht="81.75" customHeight="1">
      <c r="A73" s="89">
        <v>71</v>
      </c>
      <c r="B73" s="105" t="s">
        <v>427</v>
      </c>
      <c r="C73" s="91" t="s">
        <v>46</v>
      </c>
      <c r="D73" s="92"/>
      <c r="E73" s="91" t="s">
        <v>42</v>
      </c>
      <c r="F73" s="93">
        <v>3820</v>
      </c>
      <c r="G73" s="106"/>
      <c r="H73" s="95"/>
      <c r="I73" s="96">
        <f t="shared" si="2"/>
        <v>0</v>
      </c>
      <c r="J73" s="97">
        <f t="shared" si="3"/>
        <v>0</v>
      </c>
      <c r="IR73" s="3"/>
      <c r="IS73" s="3"/>
    </row>
    <row r="74" spans="1:253" s="6" customFormat="1" ht="97.5" customHeight="1">
      <c r="A74" s="89">
        <v>72</v>
      </c>
      <c r="B74" s="105" t="s">
        <v>428</v>
      </c>
      <c r="C74" s="91" t="s">
        <v>46</v>
      </c>
      <c r="D74" s="92"/>
      <c r="E74" s="91" t="s">
        <v>94</v>
      </c>
      <c r="F74" s="93">
        <v>75</v>
      </c>
      <c r="G74" s="94"/>
      <c r="H74" s="95"/>
      <c r="I74" s="96">
        <f t="shared" si="2"/>
        <v>0</v>
      </c>
      <c r="J74" s="97">
        <f t="shared" si="3"/>
        <v>0</v>
      </c>
      <c r="IR74" s="3"/>
      <c r="IS74" s="3"/>
    </row>
    <row r="75" spans="1:253" s="6" customFormat="1" ht="89.25" customHeight="1">
      <c r="A75" s="89">
        <v>73</v>
      </c>
      <c r="B75" s="105" t="s">
        <v>429</v>
      </c>
      <c r="C75" s="91" t="s">
        <v>128</v>
      </c>
      <c r="D75" s="92"/>
      <c r="E75" s="91" t="s">
        <v>35</v>
      </c>
      <c r="F75" s="93">
        <v>60</v>
      </c>
      <c r="G75" s="106"/>
      <c r="H75" s="95"/>
      <c r="I75" s="96">
        <f t="shared" si="2"/>
        <v>0</v>
      </c>
      <c r="J75" s="97">
        <f t="shared" si="3"/>
        <v>0</v>
      </c>
      <c r="IR75" s="3"/>
      <c r="IS75" s="3"/>
    </row>
    <row r="76" spans="1:253" s="6" customFormat="1" ht="121.5" customHeight="1">
      <c r="A76" s="89">
        <v>74</v>
      </c>
      <c r="B76" s="107" t="s">
        <v>129</v>
      </c>
      <c r="C76" s="108" t="s">
        <v>130</v>
      </c>
      <c r="D76" s="92"/>
      <c r="E76" s="91" t="s">
        <v>131</v>
      </c>
      <c r="F76" s="93">
        <v>8</v>
      </c>
      <c r="G76" s="106"/>
      <c r="H76" s="95"/>
      <c r="I76" s="96">
        <f t="shared" si="2"/>
        <v>0</v>
      </c>
      <c r="J76" s="97">
        <f t="shared" si="3"/>
        <v>0</v>
      </c>
      <c r="IR76" s="3"/>
      <c r="IS76" s="3"/>
    </row>
    <row r="77" spans="1:10" ht="115.5" customHeight="1">
      <c r="A77" s="89">
        <v>75</v>
      </c>
      <c r="B77" s="107" t="s">
        <v>129</v>
      </c>
      <c r="C77" s="108" t="s">
        <v>132</v>
      </c>
      <c r="D77" s="92"/>
      <c r="E77" s="91" t="s">
        <v>131</v>
      </c>
      <c r="F77" s="93">
        <v>90</v>
      </c>
      <c r="G77" s="106"/>
      <c r="H77" s="95"/>
      <c r="I77" s="96">
        <f t="shared" si="2"/>
        <v>0</v>
      </c>
      <c r="J77" s="97">
        <f t="shared" si="3"/>
        <v>0</v>
      </c>
    </row>
    <row r="78" spans="1:10" ht="108.75" customHeight="1">
      <c r="A78" s="89">
        <v>76</v>
      </c>
      <c r="B78" s="107" t="s">
        <v>129</v>
      </c>
      <c r="C78" s="108" t="s">
        <v>133</v>
      </c>
      <c r="D78" s="92"/>
      <c r="E78" s="91" t="s">
        <v>131</v>
      </c>
      <c r="F78" s="93">
        <v>40</v>
      </c>
      <c r="G78" s="106"/>
      <c r="H78" s="95"/>
      <c r="I78" s="96">
        <f t="shared" si="2"/>
        <v>0</v>
      </c>
      <c r="J78" s="97">
        <f t="shared" si="3"/>
        <v>0</v>
      </c>
    </row>
    <row r="79" spans="1:10" ht="105" customHeight="1">
      <c r="A79" s="89">
        <v>77</v>
      </c>
      <c r="B79" s="107" t="s">
        <v>129</v>
      </c>
      <c r="C79" s="108" t="s">
        <v>134</v>
      </c>
      <c r="D79" s="92"/>
      <c r="E79" s="91" t="s">
        <v>131</v>
      </c>
      <c r="F79" s="93">
        <v>20</v>
      </c>
      <c r="G79" s="106"/>
      <c r="H79" s="95"/>
      <c r="I79" s="96">
        <f t="shared" si="2"/>
        <v>0</v>
      </c>
      <c r="J79" s="97">
        <f t="shared" si="3"/>
        <v>0</v>
      </c>
    </row>
    <row r="80" spans="1:10" ht="13.5">
      <c r="A80" s="89">
        <v>78</v>
      </c>
      <c r="B80" s="109" t="s">
        <v>135</v>
      </c>
      <c r="C80" s="91" t="s">
        <v>136</v>
      </c>
      <c r="D80" s="92"/>
      <c r="E80" s="91" t="s">
        <v>131</v>
      </c>
      <c r="F80" s="93">
        <v>3100</v>
      </c>
      <c r="G80" s="106"/>
      <c r="H80" s="95"/>
      <c r="I80" s="96">
        <f t="shared" si="2"/>
        <v>0</v>
      </c>
      <c r="J80" s="97">
        <f t="shared" si="3"/>
        <v>0</v>
      </c>
    </row>
    <row r="81" spans="1:10" ht="13.5">
      <c r="A81" s="89">
        <v>79</v>
      </c>
      <c r="B81" s="109" t="s">
        <v>135</v>
      </c>
      <c r="C81" s="91" t="s">
        <v>137</v>
      </c>
      <c r="D81" s="92"/>
      <c r="E81" s="91" t="s">
        <v>131</v>
      </c>
      <c r="F81" s="93">
        <v>5800</v>
      </c>
      <c r="G81" s="106"/>
      <c r="H81" s="95"/>
      <c r="I81" s="96">
        <f t="shared" si="2"/>
        <v>0</v>
      </c>
      <c r="J81" s="97">
        <f t="shared" si="3"/>
        <v>0</v>
      </c>
    </row>
    <row r="82" spans="1:10" ht="28.5" customHeight="1">
      <c r="A82" s="89">
        <v>80</v>
      </c>
      <c r="B82" s="109" t="s">
        <v>135</v>
      </c>
      <c r="C82" s="91" t="s">
        <v>138</v>
      </c>
      <c r="D82" s="92"/>
      <c r="E82" s="91" t="s">
        <v>131</v>
      </c>
      <c r="F82" s="93">
        <v>6600</v>
      </c>
      <c r="G82" s="106"/>
      <c r="H82" s="95"/>
      <c r="I82" s="96">
        <f t="shared" si="2"/>
        <v>0</v>
      </c>
      <c r="J82" s="97">
        <f t="shared" si="3"/>
        <v>0</v>
      </c>
    </row>
    <row r="83" spans="1:10" ht="34.5" customHeight="1">
      <c r="A83" s="89">
        <v>81</v>
      </c>
      <c r="B83" s="110" t="s">
        <v>139</v>
      </c>
      <c r="C83" s="91" t="s">
        <v>140</v>
      </c>
      <c r="D83" s="92"/>
      <c r="E83" s="91" t="s">
        <v>131</v>
      </c>
      <c r="F83" s="111">
        <v>750</v>
      </c>
      <c r="G83" s="112"/>
      <c r="H83" s="95"/>
      <c r="I83" s="96">
        <f t="shared" si="2"/>
        <v>0</v>
      </c>
      <c r="J83" s="97">
        <f t="shared" si="3"/>
        <v>0</v>
      </c>
    </row>
    <row r="84" spans="1:10" ht="39">
      <c r="A84" s="89">
        <v>82</v>
      </c>
      <c r="B84" s="110" t="s">
        <v>141</v>
      </c>
      <c r="C84" s="91" t="s">
        <v>142</v>
      </c>
      <c r="D84" s="92"/>
      <c r="E84" s="91" t="s">
        <v>131</v>
      </c>
      <c r="F84" s="111">
        <v>100</v>
      </c>
      <c r="G84" s="112"/>
      <c r="H84" s="95"/>
      <c r="I84" s="96">
        <f t="shared" si="2"/>
        <v>0</v>
      </c>
      <c r="J84" s="97">
        <f t="shared" si="3"/>
        <v>0</v>
      </c>
    </row>
    <row r="85" spans="1:10" ht="43.5" customHeight="1">
      <c r="A85" s="89">
        <v>83</v>
      </c>
      <c r="B85" s="110" t="s">
        <v>141</v>
      </c>
      <c r="C85" s="91" t="s">
        <v>143</v>
      </c>
      <c r="D85" s="92"/>
      <c r="E85" s="91" t="s">
        <v>131</v>
      </c>
      <c r="F85" s="111">
        <v>1000</v>
      </c>
      <c r="G85" s="112"/>
      <c r="H85" s="95"/>
      <c r="I85" s="96">
        <f t="shared" si="2"/>
        <v>0</v>
      </c>
      <c r="J85" s="97">
        <f t="shared" si="3"/>
        <v>0</v>
      </c>
    </row>
    <row r="86" spans="1:10" ht="48.75" customHeight="1">
      <c r="A86" s="89">
        <v>84</v>
      </c>
      <c r="B86" s="110" t="s">
        <v>141</v>
      </c>
      <c r="C86" s="91" t="s">
        <v>144</v>
      </c>
      <c r="D86" s="92"/>
      <c r="E86" s="91" t="s">
        <v>131</v>
      </c>
      <c r="F86" s="111">
        <v>600</v>
      </c>
      <c r="G86" s="112"/>
      <c r="H86" s="95"/>
      <c r="I86" s="96">
        <f t="shared" si="2"/>
        <v>0</v>
      </c>
      <c r="J86" s="97">
        <f t="shared" si="3"/>
        <v>0</v>
      </c>
    </row>
    <row r="87" spans="1:10" ht="25.5">
      <c r="A87" s="89">
        <v>85</v>
      </c>
      <c r="B87" s="113" t="s">
        <v>145</v>
      </c>
      <c r="C87" s="91" t="s">
        <v>146</v>
      </c>
      <c r="D87" s="92"/>
      <c r="E87" s="91" t="s">
        <v>147</v>
      </c>
      <c r="F87" s="93">
        <v>5000</v>
      </c>
      <c r="G87" s="106"/>
      <c r="H87" s="95"/>
      <c r="I87" s="96">
        <f t="shared" si="2"/>
        <v>0</v>
      </c>
      <c r="J87" s="97">
        <f t="shared" si="3"/>
        <v>0</v>
      </c>
    </row>
    <row r="88" spans="1:10" ht="25.5">
      <c r="A88" s="89">
        <v>86</v>
      </c>
      <c r="B88" s="113" t="s">
        <v>148</v>
      </c>
      <c r="C88" s="91" t="s">
        <v>149</v>
      </c>
      <c r="D88" s="92"/>
      <c r="E88" s="91" t="s">
        <v>147</v>
      </c>
      <c r="F88" s="93">
        <v>2300</v>
      </c>
      <c r="G88" s="106"/>
      <c r="H88" s="95"/>
      <c r="I88" s="96">
        <f t="shared" si="2"/>
        <v>0</v>
      </c>
      <c r="J88" s="97">
        <f t="shared" si="3"/>
        <v>0</v>
      </c>
    </row>
    <row r="89" spans="1:10" ht="39" customHeight="1">
      <c r="A89" s="89">
        <v>87</v>
      </c>
      <c r="B89" s="113" t="s">
        <v>150</v>
      </c>
      <c r="C89" s="91" t="s">
        <v>151</v>
      </c>
      <c r="D89" s="92"/>
      <c r="E89" s="91" t="s">
        <v>147</v>
      </c>
      <c r="F89" s="93">
        <v>1700</v>
      </c>
      <c r="G89" s="106"/>
      <c r="H89" s="95"/>
      <c r="I89" s="96">
        <f t="shared" si="2"/>
        <v>0</v>
      </c>
      <c r="J89" s="97">
        <f t="shared" si="3"/>
        <v>0</v>
      </c>
    </row>
    <row r="90" spans="1:10" ht="42.75" customHeight="1">
      <c r="A90" s="89">
        <v>88</v>
      </c>
      <c r="B90" s="109" t="s">
        <v>152</v>
      </c>
      <c r="C90" s="91" t="s">
        <v>153</v>
      </c>
      <c r="D90" s="92"/>
      <c r="E90" s="91" t="s">
        <v>147</v>
      </c>
      <c r="F90" s="93">
        <v>100</v>
      </c>
      <c r="G90" s="106"/>
      <c r="H90" s="95"/>
      <c r="I90" s="96">
        <f t="shared" si="2"/>
        <v>0</v>
      </c>
      <c r="J90" s="97">
        <f t="shared" si="3"/>
        <v>0</v>
      </c>
    </row>
    <row r="91" spans="1:10" ht="39">
      <c r="A91" s="89">
        <v>89</v>
      </c>
      <c r="B91" s="109" t="s">
        <v>154</v>
      </c>
      <c r="C91" s="91" t="s">
        <v>10</v>
      </c>
      <c r="D91" s="92"/>
      <c r="E91" s="91" t="s">
        <v>147</v>
      </c>
      <c r="F91" s="93">
        <v>100</v>
      </c>
      <c r="G91" s="106"/>
      <c r="H91" s="95"/>
      <c r="I91" s="96">
        <f t="shared" si="2"/>
        <v>0</v>
      </c>
      <c r="J91" s="97">
        <f t="shared" si="3"/>
        <v>0</v>
      </c>
    </row>
    <row r="92" spans="1:10" ht="25.5">
      <c r="A92" s="89">
        <v>90</v>
      </c>
      <c r="B92" s="113" t="s">
        <v>155</v>
      </c>
      <c r="C92" s="91" t="s">
        <v>156</v>
      </c>
      <c r="D92" s="92"/>
      <c r="E92" s="91" t="s">
        <v>147</v>
      </c>
      <c r="F92" s="93">
        <v>80</v>
      </c>
      <c r="G92" s="106"/>
      <c r="H92" s="95"/>
      <c r="I92" s="96">
        <f t="shared" si="2"/>
        <v>0</v>
      </c>
      <c r="J92" s="97">
        <f t="shared" si="3"/>
        <v>0</v>
      </c>
    </row>
    <row r="93" spans="1:10" ht="25.5">
      <c r="A93" s="89">
        <v>91</v>
      </c>
      <c r="B93" s="113" t="s">
        <v>157</v>
      </c>
      <c r="C93" s="91" t="s">
        <v>153</v>
      </c>
      <c r="D93" s="92"/>
      <c r="E93" s="91" t="s">
        <v>147</v>
      </c>
      <c r="F93" s="93">
        <v>200</v>
      </c>
      <c r="G93" s="106"/>
      <c r="H93" s="95"/>
      <c r="I93" s="96">
        <f t="shared" si="2"/>
        <v>0</v>
      </c>
      <c r="J93" s="97">
        <f t="shared" si="3"/>
        <v>0</v>
      </c>
    </row>
    <row r="94" spans="1:10" ht="25.5">
      <c r="A94" s="89">
        <v>92</v>
      </c>
      <c r="B94" s="113" t="s">
        <v>158</v>
      </c>
      <c r="C94" s="91" t="s">
        <v>10</v>
      </c>
      <c r="D94" s="92"/>
      <c r="E94" s="91" t="s">
        <v>147</v>
      </c>
      <c r="F94" s="93">
        <v>600</v>
      </c>
      <c r="G94" s="106"/>
      <c r="H94" s="95"/>
      <c r="I94" s="96">
        <f t="shared" si="2"/>
        <v>0</v>
      </c>
      <c r="J94" s="97">
        <f t="shared" si="3"/>
        <v>0</v>
      </c>
    </row>
    <row r="95" spans="1:10" ht="27" thickBot="1">
      <c r="A95" s="114">
        <v>93</v>
      </c>
      <c r="B95" s="115" t="s">
        <v>159</v>
      </c>
      <c r="C95" s="116" t="s">
        <v>160</v>
      </c>
      <c r="D95" s="117"/>
      <c r="E95" s="116" t="s">
        <v>147</v>
      </c>
      <c r="F95" s="118">
        <v>180</v>
      </c>
      <c r="G95" s="119"/>
      <c r="H95" s="120"/>
      <c r="I95" s="121">
        <f t="shared" si="2"/>
        <v>0</v>
      </c>
      <c r="J95" s="122">
        <f t="shared" si="3"/>
        <v>0</v>
      </c>
    </row>
    <row r="96" spans="1:10" ht="15" thickBot="1">
      <c r="A96" s="450" t="s">
        <v>422</v>
      </c>
      <c r="B96" s="450"/>
      <c r="C96" s="450"/>
      <c r="D96" s="450"/>
      <c r="E96" s="450"/>
      <c r="F96" s="450"/>
      <c r="G96" s="450"/>
      <c r="H96" s="450"/>
      <c r="I96" s="123">
        <f>SUM(I3:I95)</f>
        <v>0</v>
      </c>
      <c r="J96" s="123">
        <f>SUM(J3:J95)</f>
        <v>0</v>
      </c>
    </row>
    <row r="97" spans="1:8" ht="13.5">
      <c r="A97" s="9"/>
      <c r="B97" s="9"/>
      <c r="C97" s="7"/>
      <c r="E97" s="7"/>
      <c r="F97" s="8"/>
      <c r="G97" s="8"/>
      <c r="H97" s="8"/>
    </row>
    <row r="98" spans="1:8" ht="13.5">
      <c r="A98" s="7"/>
      <c r="B98" s="7"/>
      <c r="C98" s="7"/>
      <c r="E98" s="7"/>
      <c r="F98" s="8"/>
      <c r="G98" s="8"/>
      <c r="H98" s="8"/>
    </row>
    <row r="99" spans="4:10" ht="13.5">
      <c r="D99" s="451" t="s">
        <v>199</v>
      </c>
      <c r="E99" s="451"/>
      <c r="F99" s="451"/>
      <c r="G99" s="451"/>
      <c r="I99" s="448"/>
      <c r="J99" s="448"/>
    </row>
    <row r="100" spans="4:10" ht="13.5" customHeight="1">
      <c r="D100" s="451"/>
      <c r="E100" s="451"/>
      <c r="F100" s="451"/>
      <c r="G100" s="451"/>
      <c r="I100" s="448"/>
      <c r="J100" s="448"/>
    </row>
  </sheetData>
  <sheetProtection selectLockedCells="1" selectUnlockedCells="1"/>
  <mergeCells count="21">
    <mergeCell ref="D99:G100"/>
    <mergeCell ref="B29:B31"/>
    <mergeCell ref="B35:B36"/>
    <mergeCell ref="B37:B39"/>
    <mergeCell ref="B40:B45"/>
    <mergeCell ref="I99:J100"/>
    <mergeCell ref="B47:B48"/>
    <mergeCell ref="B49:B50"/>
    <mergeCell ref="B51:B56"/>
    <mergeCell ref="B57:B58"/>
    <mergeCell ref="B59:B60"/>
    <mergeCell ref="B61:B62"/>
    <mergeCell ref="B63:B65"/>
    <mergeCell ref="B66:B67"/>
    <mergeCell ref="A96:H96"/>
    <mergeCell ref="A1:J1"/>
    <mergeCell ref="B10:B14"/>
    <mergeCell ref="B19:B22"/>
    <mergeCell ref="B25:B27"/>
    <mergeCell ref="B3:B6"/>
    <mergeCell ref="B15:B1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M37"/>
  <sheetViews>
    <sheetView zoomScalePageLayoutView="0" workbookViewId="0" topLeftCell="A1">
      <selection activeCell="A1" sqref="A1:M2"/>
    </sheetView>
  </sheetViews>
  <sheetFormatPr defaultColWidth="8.57421875" defaultRowHeight="12.75"/>
  <cols>
    <col min="1" max="1" width="4.140625" style="53" customWidth="1"/>
    <col min="2" max="2" width="19.140625" style="37" customWidth="1"/>
    <col min="3" max="3" width="8.7109375" style="37" customWidth="1"/>
    <col min="4" max="4" width="8.140625" style="37" customWidth="1"/>
    <col min="5" max="5" width="17.421875" style="37" customWidth="1"/>
    <col min="6" max="6" width="8.8515625" style="37" customWidth="1"/>
    <col min="7" max="7" width="6.421875" style="37" customWidth="1"/>
    <col min="8" max="8" width="10.421875" style="37" customWidth="1"/>
    <col min="9" max="9" width="8.140625" style="37" customWidth="1"/>
    <col min="10" max="11" width="13.8515625" style="37" customWidth="1"/>
    <col min="12" max="12" width="16.140625" style="37" customWidth="1"/>
    <col min="13" max="13" width="19.7109375" style="54" customWidth="1"/>
    <col min="14" max="16384" width="8.421875" style="37" customWidth="1"/>
  </cols>
  <sheetData>
    <row r="1" spans="1:13" ht="29.25" customHeight="1">
      <c r="A1" s="530" t="s">
        <v>470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</row>
    <row r="2" spans="1:13" ht="14.25" customHeight="1">
      <c r="A2" s="530"/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</row>
    <row r="3" spans="1:13" ht="27" customHeight="1" thickBot="1">
      <c r="A3" s="531" t="s">
        <v>368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</row>
    <row r="4" spans="1:13" s="26" customFormat="1" ht="63" customHeight="1" thickBot="1">
      <c r="A4" s="334" t="s">
        <v>0</v>
      </c>
      <c r="B4" s="335" t="s">
        <v>1</v>
      </c>
      <c r="C4" s="335" t="s">
        <v>280</v>
      </c>
      <c r="D4" s="335" t="s">
        <v>369</v>
      </c>
      <c r="E4" s="335" t="s">
        <v>282</v>
      </c>
      <c r="F4" s="335" t="s">
        <v>283</v>
      </c>
      <c r="G4" s="292" t="s">
        <v>4</v>
      </c>
      <c r="H4" s="293" t="s">
        <v>5</v>
      </c>
      <c r="I4" s="335" t="s">
        <v>370</v>
      </c>
      <c r="J4" s="294" t="s">
        <v>7</v>
      </c>
      <c r="K4" s="293" t="s">
        <v>8</v>
      </c>
      <c r="L4" s="335" t="s">
        <v>162</v>
      </c>
      <c r="M4" s="336" t="s">
        <v>461</v>
      </c>
    </row>
    <row r="5" spans="1:13" s="26" customFormat="1" ht="42" customHeight="1">
      <c r="A5" s="344">
        <v>1</v>
      </c>
      <c r="B5" s="532" t="s">
        <v>371</v>
      </c>
      <c r="C5" s="345" t="s">
        <v>372</v>
      </c>
      <c r="D5" s="345" t="s">
        <v>373</v>
      </c>
      <c r="E5" s="345" t="s">
        <v>374</v>
      </c>
      <c r="F5" s="345" t="s">
        <v>289</v>
      </c>
      <c r="G5" s="345">
        <v>24</v>
      </c>
      <c r="H5" s="346"/>
      <c r="I5" s="347"/>
      <c r="J5" s="244">
        <f>ROUND(H5*G5,2)</f>
        <v>0</v>
      </c>
      <c r="K5" s="244">
        <f>J5+ROUND(J5*I5/100,2)</f>
        <v>0</v>
      </c>
      <c r="L5" s="348"/>
      <c r="M5" s="349"/>
    </row>
    <row r="6" spans="1:13" s="26" customFormat="1" ht="32.25" customHeight="1">
      <c r="A6" s="350">
        <v>2</v>
      </c>
      <c r="B6" s="533"/>
      <c r="C6" s="338" t="s">
        <v>372</v>
      </c>
      <c r="D6" s="338">
        <v>90</v>
      </c>
      <c r="E6" s="338" t="s">
        <v>375</v>
      </c>
      <c r="F6" s="338" t="s">
        <v>289</v>
      </c>
      <c r="G6" s="342">
        <v>36</v>
      </c>
      <c r="H6" s="339"/>
      <c r="I6" s="340"/>
      <c r="J6" s="96">
        <f aca="true" t="shared" si="0" ref="J6:J29">ROUND(H6*G6,2)</f>
        <v>0</v>
      </c>
      <c r="K6" s="96">
        <f aca="true" t="shared" si="1" ref="K6:K29">J6+ROUND(J6*I6/100,2)</f>
        <v>0</v>
      </c>
      <c r="L6" s="340"/>
      <c r="M6" s="351"/>
    </row>
    <row r="7" spans="1:13" s="26" customFormat="1" ht="33" customHeight="1">
      <c r="A7" s="350">
        <v>3</v>
      </c>
      <c r="B7" s="533"/>
      <c r="C7" s="338" t="s">
        <v>313</v>
      </c>
      <c r="D7" s="338" t="s">
        <v>376</v>
      </c>
      <c r="E7" s="338" t="s">
        <v>375</v>
      </c>
      <c r="F7" s="338" t="s">
        <v>289</v>
      </c>
      <c r="G7" s="343">
        <v>96</v>
      </c>
      <c r="H7" s="339"/>
      <c r="I7" s="340"/>
      <c r="J7" s="96">
        <f t="shared" si="0"/>
        <v>0</v>
      </c>
      <c r="K7" s="96">
        <f t="shared" si="1"/>
        <v>0</v>
      </c>
      <c r="L7" s="341"/>
      <c r="M7" s="351"/>
    </row>
    <row r="8" spans="1:13" s="26" customFormat="1" ht="46.5" customHeight="1">
      <c r="A8" s="350">
        <v>4</v>
      </c>
      <c r="B8" s="533"/>
      <c r="C8" s="338" t="s">
        <v>306</v>
      </c>
      <c r="D8" s="338" t="s">
        <v>376</v>
      </c>
      <c r="E8" s="338" t="s">
        <v>377</v>
      </c>
      <c r="F8" s="338" t="s">
        <v>289</v>
      </c>
      <c r="G8" s="343">
        <v>48</v>
      </c>
      <c r="H8" s="339"/>
      <c r="I8" s="340"/>
      <c r="J8" s="96">
        <f t="shared" si="0"/>
        <v>0</v>
      </c>
      <c r="K8" s="96">
        <f t="shared" si="1"/>
        <v>0</v>
      </c>
      <c r="L8" s="341"/>
      <c r="M8" s="351"/>
    </row>
    <row r="9" spans="1:13" s="26" customFormat="1" ht="27.75" customHeight="1">
      <c r="A9" s="350">
        <v>5</v>
      </c>
      <c r="B9" s="533"/>
      <c r="C9" s="338" t="s">
        <v>306</v>
      </c>
      <c r="D9" s="338" t="s">
        <v>373</v>
      </c>
      <c r="E9" s="338" t="s">
        <v>378</v>
      </c>
      <c r="F9" s="338" t="s">
        <v>289</v>
      </c>
      <c r="G9" s="343">
        <v>48</v>
      </c>
      <c r="H9" s="339"/>
      <c r="I9" s="340"/>
      <c r="J9" s="96">
        <f t="shared" si="0"/>
        <v>0</v>
      </c>
      <c r="K9" s="96">
        <f t="shared" si="1"/>
        <v>0</v>
      </c>
      <c r="L9" s="341"/>
      <c r="M9" s="351"/>
    </row>
    <row r="10" spans="1:13" s="26" customFormat="1" ht="35.25" customHeight="1">
      <c r="A10" s="350">
        <v>6</v>
      </c>
      <c r="B10" s="533"/>
      <c r="C10" s="338" t="s">
        <v>304</v>
      </c>
      <c r="D10" s="338" t="s">
        <v>376</v>
      </c>
      <c r="E10" s="338" t="s">
        <v>379</v>
      </c>
      <c r="F10" s="338" t="s">
        <v>289</v>
      </c>
      <c r="G10" s="343">
        <v>384</v>
      </c>
      <c r="H10" s="339"/>
      <c r="I10" s="340"/>
      <c r="J10" s="96">
        <f t="shared" si="0"/>
        <v>0</v>
      </c>
      <c r="K10" s="96">
        <f t="shared" si="1"/>
        <v>0</v>
      </c>
      <c r="L10" s="341"/>
      <c r="M10" s="351"/>
    </row>
    <row r="11" spans="1:13" s="26" customFormat="1" ht="102" customHeight="1">
      <c r="A11" s="350">
        <v>7</v>
      </c>
      <c r="B11" s="533" t="s">
        <v>380</v>
      </c>
      <c r="C11" s="338" t="s">
        <v>313</v>
      </c>
      <c r="D11" s="338">
        <v>50</v>
      </c>
      <c r="E11" s="338" t="s">
        <v>463</v>
      </c>
      <c r="F11" s="338" t="s">
        <v>289</v>
      </c>
      <c r="G11" s="343">
        <v>24</v>
      </c>
      <c r="H11" s="339"/>
      <c r="I11" s="340"/>
      <c r="J11" s="96">
        <f t="shared" si="0"/>
        <v>0</v>
      </c>
      <c r="K11" s="96">
        <f t="shared" si="1"/>
        <v>0</v>
      </c>
      <c r="L11" s="341"/>
      <c r="M11" s="351"/>
    </row>
    <row r="12" spans="1:13" s="26" customFormat="1" ht="97.5" customHeight="1">
      <c r="A12" s="350">
        <v>8</v>
      </c>
      <c r="B12" s="533"/>
      <c r="C12" s="338" t="s">
        <v>306</v>
      </c>
      <c r="D12" s="338">
        <v>50</v>
      </c>
      <c r="E12" s="338" t="s">
        <v>463</v>
      </c>
      <c r="F12" s="338" t="s">
        <v>289</v>
      </c>
      <c r="G12" s="343">
        <v>120</v>
      </c>
      <c r="H12" s="339"/>
      <c r="I12" s="340"/>
      <c r="J12" s="96">
        <f t="shared" si="0"/>
        <v>0</v>
      </c>
      <c r="K12" s="96">
        <f t="shared" si="1"/>
        <v>0</v>
      </c>
      <c r="L12" s="341"/>
      <c r="M12" s="351"/>
    </row>
    <row r="13" spans="1:13" s="26" customFormat="1" ht="97.5" customHeight="1">
      <c r="A13" s="350">
        <v>9</v>
      </c>
      <c r="B13" s="533"/>
      <c r="C13" s="338" t="s">
        <v>304</v>
      </c>
      <c r="D13" s="338">
        <v>50</v>
      </c>
      <c r="E13" s="338" t="s">
        <v>463</v>
      </c>
      <c r="F13" s="338" t="s">
        <v>289</v>
      </c>
      <c r="G13" s="343">
        <v>312</v>
      </c>
      <c r="H13" s="339"/>
      <c r="I13" s="340"/>
      <c r="J13" s="96">
        <f t="shared" si="0"/>
        <v>0</v>
      </c>
      <c r="K13" s="96">
        <f t="shared" si="1"/>
        <v>0</v>
      </c>
      <c r="L13" s="341"/>
      <c r="M13" s="351"/>
    </row>
    <row r="14" spans="1:13" s="26" customFormat="1" ht="160.5" customHeight="1">
      <c r="A14" s="350">
        <v>10</v>
      </c>
      <c r="B14" s="534" t="s">
        <v>381</v>
      </c>
      <c r="C14" s="338" t="s">
        <v>372</v>
      </c>
      <c r="D14" s="338">
        <v>50</v>
      </c>
      <c r="E14" s="338" t="s">
        <v>464</v>
      </c>
      <c r="F14" s="338" t="s">
        <v>289</v>
      </c>
      <c r="G14" s="343">
        <v>48</v>
      </c>
      <c r="H14" s="339"/>
      <c r="I14" s="340"/>
      <c r="J14" s="96">
        <f t="shared" si="0"/>
        <v>0</v>
      </c>
      <c r="K14" s="96">
        <f t="shared" si="1"/>
        <v>0</v>
      </c>
      <c r="L14" s="341"/>
      <c r="M14" s="351"/>
    </row>
    <row r="15" spans="1:13" s="26" customFormat="1" ht="150.75" customHeight="1">
      <c r="A15" s="350">
        <v>11</v>
      </c>
      <c r="B15" s="534"/>
      <c r="C15" s="338" t="s">
        <v>372</v>
      </c>
      <c r="D15" s="338">
        <v>50</v>
      </c>
      <c r="E15" s="338" t="s">
        <v>465</v>
      </c>
      <c r="F15" s="338" t="s">
        <v>289</v>
      </c>
      <c r="G15" s="343">
        <v>120</v>
      </c>
      <c r="H15" s="339"/>
      <c r="I15" s="340"/>
      <c r="J15" s="96">
        <f t="shared" si="0"/>
        <v>0</v>
      </c>
      <c r="K15" s="96">
        <f t="shared" si="1"/>
        <v>0</v>
      </c>
      <c r="L15" s="341"/>
      <c r="M15" s="351"/>
    </row>
    <row r="16" spans="1:13" s="26" customFormat="1" ht="39.75" customHeight="1">
      <c r="A16" s="350">
        <v>12</v>
      </c>
      <c r="B16" s="534"/>
      <c r="C16" s="338" t="s">
        <v>313</v>
      </c>
      <c r="D16" s="338">
        <v>50</v>
      </c>
      <c r="E16" s="338" t="s">
        <v>382</v>
      </c>
      <c r="F16" s="338" t="s">
        <v>289</v>
      </c>
      <c r="G16" s="343">
        <v>744</v>
      </c>
      <c r="H16" s="339"/>
      <c r="I16" s="340"/>
      <c r="J16" s="96">
        <f t="shared" si="0"/>
        <v>0</v>
      </c>
      <c r="K16" s="96">
        <f t="shared" si="1"/>
        <v>0</v>
      </c>
      <c r="L16" s="341"/>
      <c r="M16" s="351"/>
    </row>
    <row r="17" spans="1:13" s="26" customFormat="1" ht="33" customHeight="1">
      <c r="A17" s="350">
        <v>13</v>
      </c>
      <c r="B17" s="534"/>
      <c r="C17" s="338" t="s">
        <v>313</v>
      </c>
      <c r="D17" s="338">
        <v>50</v>
      </c>
      <c r="E17" s="338" t="s">
        <v>383</v>
      </c>
      <c r="F17" s="338" t="s">
        <v>289</v>
      </c>
      <c r="G17" s="343">
        <v>48</v>
      </c>
      <c r="H17" s="339"/>
      <c r="I17" s="340"/>
      <c r="J17" s="96">
        <f t="shared" si="0"/>
        <v>0</v>
      </c>
      <c r="K17" s="96">
        <f t="shared" si="1"/>
        <v>0</v>
      </c>
      <c r="L17" s="341"/>
      <c r="M17" s="351"/>
    </row>
    <row r="18" spans="1:13" s="26" customFormat="1" ht="28.5" customHeight="1">
      <c r="A18" s="350">
        <v>14</v>
      </c>
      <c r="B18" s="534"/>
      <c r="C18" s="338" t="s">
        <v>306</v>
      </c>
      <c r="D18" s="338">
        <v>50</v>
      </c>
      <c r="E18" s="338" t="s">
        <v>384</v>
      </c>
      <c r="F18" s="338" t="s">
        <v>289</v>
      </c>
      <c r="G18" s="343">
        <v>48</v>
      </c>
      <c r="H18" s="339"/>
      <c r="I18" s="340"/>
      <c r="J18" s="96">
        <f t="shared" si="0"/>
        <v>0</v>
      </c>
      <c r="K18" s="96">
        <f t="shared" si="1"/>
        <v>0</v>
      </c>
      <c r="L18" s="341"/>
      <c r="M18" s="351"/>
    </row>
    <row r="19" spans="1:13" s="26" customFormat="1" ht="28.5" customHeight="1">
      <c r="A19" s="350">
        <v>15</v>
      </c>
      <c r="B19" s="534"/>
      <c r="C19" s="338" t="s">
        <v>306</v>
      </c>
      <c r="D19" s="338">
        <v>50</v>
      </c>
      <c r="E19" s="338" t="s">
        <v>383</v>
      </c>
      <c r="F19" s="338" t="s">
        <v>289</v>
      </c>
      <c r="G19" s="343">
        <v>1600</v>
      </c>
      <c r="H19" s="339"/>
      <c r="I19" s="340"/>
      <c r="J19" s="96">
        <f t="shared" si="0"/>
        <v>0</v>
      </c>
      <c r="K19" s="96">
        <f t="shared" si="1"/>
        <v>0</v>
      </c>
      <c r="L19" s="341"/>
      <c r="M19" s="351"/>
    </row>
    <row r="20" spans="1:13" s="26" customFormat="1" ht="157.5" customHeight="1">
      <c r="A20" s="350">
        <v>16</v>
      </c>
      <c r="B20" s="534"/>
      <c r="C20" s="338" t="s">
        <v>304</v>
      </c>
      <c r="D20" s="338" t="s">
        <v>373</v>
      </c>
      <c r="E20" s="338" t="s">
        <v>466</v>
      </c>
      <c r="F20" s="338" t="s">
        <v>289</v>
      </c>
      <c r="G20" s="343">
        <v>1200</v>
      </c>
      <c r="H20" s="339"/>
      <c r="I20" s="340"/>
      <c r="J20" s="96">
        <f t="shared" si="0"/>
        <v>0</v>
      </c>
      <c r="K20" s="96">
        <f t="shared" si="1"/>
        <v>0</v>
      </c>
      <c r="L20" s="341"/>
      <c r="M20" s="351"/>
    </row>
    <row r="21" spans="1:13" s="26" customFormat="1" ht="45.75" customHeight="1">
      <c r="A21" s="350">
        <v>17</v>
      </c>
      <c r="B21" s="534"/>
      <c r="C21" s="338" t="s">
        <v>385</v>
      </c>
      <c r="D21" s="338" t="s">
        <v>373</v>
      </c>
      <c r="E21" s="338" t="s">
        <v>386</v>
      </c>
      <c r="F21" s="338" t="s">
        <v>289</v>
      </c>
      <c r="G21" s="343">
        <v>288</v>
      </c>
      <c r="H21" s="339"/>
      <c r="I21" s="340"/>
      <c r="J21" s="96">
        <f t="shared" si="0"/>
        <v>0</v>
      </c>
      <c r="K21" s="96">
        <f t="shared" si="1"/>
        <v>0</v>
      </c>
      <c r="L21" s="341"/>
      <c r="M21" s="351"/>
    </row>
    <row r="22" spans="1:13" s="26" customFormat="1" ht="27" customHeight="1">
      <c r="A22" s="350">
        <v>18</v>
      </c>
      <c r="B22" s="534" t="s">
        <v>387</v>
      </c>
      <c r="C22" s="338" t="s">
        <v>304</v>
      </c>
      <c r="D22" s="338">
        <v>90</v>
      </c>
      <c r="E22" s="338" t="s">
        <v>388</v>
      </c>
      <c r="F22" s="338" t="s">
        <v>289</v>
      </c>
      <c r="G22" s="343">
        <v>120</v>
      </c>
      <c r="H22" s="339"/>
      <c r="I22" s="340"/>
      <c r="J22" s="96">
        <f t="shared" si="0"/>
        <v>0</v>
      </c>
      <c r="K22" s="96">
        <f t="shared" si="1"/>
        <v>0</v>
      </c>
      <c r="L22" s="341"/>
      <c r="M22" s="351"/>
    </row>
    <row r="23" spans="1:13" s="26" customFormat="1" ht="13.5">
      <c r="A23" s="350">
        <v>19</v>
      </c>
      <c r="B23" s="534"/>
      <c r="C23" s="338" t="s">
        <v>306</v>
      </c>
      <c r="D23" s="338">
        <v>90</v>
      </c>
      <c r="E23" s="338" t="s">
        <v>388</v>
      </c>
      <c r="F23" s="338" t="s">
        <v>289</v>
      </c>
      <c r="G23" s="343">
        <v>192</v>
      </c>
      <c r="H23" s="339"/>
      <c r="I23" s="340"/>
      <c r="J23" s="96">
        <f t="shared" si="0"/>
        <v>0</v>
      </c>
      <c r="K23" s="96">
        <f t="shared" si="1"/>
        <v>0</v>
      </c>
      <c r="L23" s="341"/>
      <c r="M23" s="351"/>
    </row>
    <row r="24" spans="1:13" s="26" customFormat="1" ht="93" customHeight="1">
      <c r="A24" s="350">
        <v>20</v>
      </c>
      <c r="B24" s="534"/>
      <c r="C24" s="338" t="s">
        <v>313</v>
      </c>
      <c r="D24" s="338">
        <v>70</v>
      </c>
      <c r="E24" s="338" t="s">
        <v>388</v>
      </c>
      <c r="F24" s="338" t="s">
        <v>289</v>
      </c>
      <c r="G24" s="343">
        <v>240</v>
      </c>
      <c r="H24" s="339"/>
      <c r="I24" s="340"/>
      <c r="J24" s="96">
        <f t="shared" si="0"/>
        <v>0</v>
      </c>
      <c r="K24" s="96">
        <f t="shared" si="1"/>
        <v>0</v>
      </c>
      <c r="L24" s="341"/>
      <c r="M24" s="351"/>
    </row>
    <row r="25" spans="1:13" s="26" customFormat="1" ht="52.5" customHeight="1">
      <c r="A25" s="350">
        <v>21</v>
      </c>
      <c r="B25" s="534" t="s">
        <v>462</v>
      </c>
      <c r="C25" s="338" t="s">
        <v>306</v>
      </c>
      <c r="D25" s="338">
        <v>20</v>
      </c>
      <c r="E25" s="338" t="s">
        <v>389</v>
      </c>
      <c r="F25" s="338" t="s">
        <v>289</v>
      </c>
      <c r="G25" s="343">
        <v>12</v>
      </c>
      <c r="H25" s="339"/>
      <c r="I25" s="340"/>
      <c r="J25" s="96">
        <f t="shared" si="0"/>
        <v>0</v>
      </c>
      <c r="K25" s="96">
        <f t="shared" si="1"/>
        <v>0</v>
      </c>
      <c r="L25" s="341"/>
      <c r="M25" s="351"/>
    </row>
    <row r="26" spans="1:13" s="26" customFormat="1" ht="44.25" customHeight="1">
      <c r="A26" s="350">
        <v>22</v>
      </c>
      <c r="B26" s="534"/>
      <c r="C26" s="338" t="s">
        <v>306</v>
      </c>
      <c r="D26" s="338">
        <v>20</v>
      </c>
      <c r="E26" s="338" t="s">
        <v>390</v>
      </c>
      <c r="F26" s="338" t="s">
        <v>289</v>
      </c>
      <c r="G26" s="343">
        <v>84</v>
      </c>
      <c r="H26" s="339"/>
      <c r="I26" s="340"/>
      <c r="J26" s="96">
        <f t="shared" si="0"/>
        <v>0</v>
      </c>
      <c r="K26" s="96">
        <f t="shared" si="1"/>
        <v>0</v>
      </c>
      <c r="L26" s="341"/>
      <c r="M26" s="351"/>
    </row>
    <row r="27" spans="1:13" s="26" customFormat="1" ht="44.25" customHeight="1">
      <c r="A27" s="350">
        <v>23</v>
      </c>
      <c r="B27" s="534"/>
      <c r="C27" s="338" t="s">
        <v>304</v>
      </c>
      <c r="D27" s="338">
        <v>30</v>
      </c>
      <c r="E27" s="338" t="s">
        <v>391</v>
      </c>
      <c r="F27" s="338" t="s">
        <v>289</v>
      </c>
      <c r="G27" s="343">
        <v>12</v>
      </c>
      <c r="H27" s="339"/>
      <c r="I27" s="340"/>
      <c r="J27" s="96">
        <f t="shared" si="0"/>
        <v>0</v>
      </c>
      <c r="K27" s="96">
        <f t="shared" si="1"/>
        <v>0</v>
      </c>
      <c r="L27" s="341"/>
      <c r="M27" s="351"/>
    </row>
    <row r="28" spans="1:13" s="26" customFormat="1" ht="51.75" customHeight="1">
      <c r="A28" s="350">
        <v>24</v>
      </c>
      <c r="B28" s="534"/>
      <c r="C28" s="338" t="s">
        <v>304</v>
      </c>
      <c r="D28" s="338">
        <v>20</v>
      </c>
      <c r="E28" s="338" t="s">
        <v>392</v>
      </c>
      <c r="F28" s="338" t="s">
        <v>289</v>
      </c>
      <c r="G28" s="343">
        <v>12</v>
      </c>
      <c r="H28" s="339"/>
      <c r="I28" s="340"/>
      <c r="J28" s="96">
        <f t="shared" si="0"/>
        <v>0</v>
      </c>
      <c r="K28" s="96">
        <f t="shared" si="1"/>
        <v>0</v>
      </c>
      <c r="L28" s="341"/>
      <c r="M28" s="351"/>
    </row>
    <row r="29" spans="1:13" s="26" customFormat="1" ht="39" customHeight="1" thickBot="1">
      <c r="A29" s="352">
        <v>25</v>
      </c>
      <c r="B29" s="535"/>
      <c r="C29" s="353" t="s">
        <v>304</v>
      </c>
      <c r="D29" s="353">
        <v>20</v>
      </c>
      <c r="E29" s="353" t="s">
        <v>393</v>
      </c>
      <c r="F29" s="353" t="s">
        <v>289</v>
      </c>
      <c r="G29" s="354">
        <v>12</v>
      </c>
      <c r="H29" s="355"/>
      <c r="I29" s="356"/>
      <c r="J29" s="121">
        <f t="shared" si="0"/>
        <v>0</v>
      </c>
      <c r="K29" s="121">
        <f t="shared" si="1"/>
        <v>0</v>
      </c>
      <c r="L29" s="357"/>
      <c r="M29" s="358"/>
    </row>
    <row r="30" spans="1:13" s="26" customFormat="1" ht="36" customHeight="1" thickBot="1">
      <c r="A30" s="536" t="s">
        <v>394</v>
      </c>
      <c r="B30" s="537"/>
      <c r="C30" s="537"/>
      <c r="D30" s="537"/>
      <c r="E30" s="537"/>
      <c r="F30" s="537"/>
      <c r="G30" s="537"/>
      <c r="H30" s="537"/>
      <c r="I30" s="538"/>
      <c r="J30" s="337">
        <f>SUM(J5:J29)</f>
        <v>0</v>
      </c>
      <c r="K30" s="337">
        <f>SUM(K5:K29)</f>
        <v>0</v>
      </c>
      <c r="L30" s="539"/>
      <c r="M30" s="540"/>
    </row>
    <row r="31" spans="1:13" s="48" customFormat="1" ht="34.5" customHeight="1" thickBot="1">
      <c r="A31" s="55"/>
      <c r="B31" s="56"/>
      <c r="C31" s="56"/>
      <c r="D31" s="56"/>
      <c r="E31" s="56"/>
      <c r="F31" s="56"/>
      <c r="G31" s="56"/>
      <c r="H31" s="56"/>
      <c r="I31" s="56"/>
      <c r="J31" s="57"/>
      <c r="K31" s="55"/>
      <c r="L31" s="56"/>
      <c r="M31" s="58"/>
    </row>
    <row r="32" spans="1:13" s="48" customFormat="1" ht="84.75" customHeight="1">
      <c r="A32" s="329" t="s">
        <v>0</v>
      </c>
      <c r="B32" s="541" t="s">
        <v>324</v>
      </c>
      <c r="C32" s="541"/>
      <c r="D32" s="541"/>
      <c r="E32" s="541"/>
      <c r="F32" s="541"/>
      <c r="G32" s="541" t="s">
        <v>457</v>
      </c>
      <c r="H32" s="541"/>
      <c r="I32" s="541"/>
      <c r="J32" s="541"/>
      <c r="K32" s="542" t="s">
        <v>460</v>
      </c>
      <c r="L32" s="542"/>
      <c r="M32" s="542"/>
    </row>
    <row r="33" spans="1:13" ht="52.5" customHeight="1">
      <c r="A33" s="330">
        <v>1</v>
      </c>
      <c r="B33" s="543" t="s">
        <v>327</v>
      </c>
      <c r="C33" s="543"/>
      <c r="D33" s="543"/>
      <c r="E33" s="543"/>
      <c r="F33" s="543"/>
      <c r="G33" s="544" t="s">
        <v>228</v>
      </c>
      <c r="H33" s="544"/>
      <c r="I33" s="544"/>
      <c r="J33" s="544"/>
      <c r="K33" s="545"/>
      <c r="L33" s="545"/>
      <c r="M33" s="545"/>
    </row>
    <row r="34" spans="1:13" ht="52.5" customHeight="1">
      <c r="A34" s="331">
        <v>2</v>
      </c>
      <c r="B34" s="546" t="s">
        <v>395</v>
      </c>
      <c r="C34" s="546"/>
      <c r="D34" s="546"/>
      <c r="E34" s="546"/>
      <c r="F34" s="546"/>
      <c r="G34" s="547" t="s">
        <v>228</v>
      </c>
      <c r="H34" s="547"/>
      <c r="I34" s="547"/>
      <c r="J34" s="547"/>
      <c r="K34" s="548"/>
      <c r="L34" s="548"/>
      <c r="M34" s="548"/>
    </row>
    <row r="37" spans="8:11" ht="27.75" customHeight="1">
      <c r="H37" s="514" t="s">
        <v>367</v>
      </c>
      <c r="I37" s="514"/>
      <c r="J37" s="514"/>
      <c r="K37" s="514"/>
    </row>
  </sheetData>
  <sheetProtection selectLockedCells="1" selectUnlockedCells="1"/>
  <mergeCells count="19">
    <mergeCell ref="H37:K37"/>
    <mergeCell ref="B33:F33"/>
    <mergeCell ref="G33:J33"/>
    <mergeCell ref="K33:M33"/>
    <mergeCell ref="B34:F34"/>
    <mergeCell ref="G34:J34"/>
    <mergeCell ref="K34:M34"/>
    <mergeCell ref="B25:B29"/>
    <mergeCell ref="A30:I30"/>
    <mergeCell ref="L30:M30"/>
    <mergeCell ref="B32:F32"/>
    <mergeCell ref="G32:J32"/>
    <mergeCell ref="K32:M32"/>
    <mergeCell ref="A1:M2"/>
    <mergeCell ref="A3:M3"/>
    <mergeCell ref="B5:B10"/>
    <mergeCell ref="B11:B13"/>
    <mergeCell ref="B14:B21"/>
    <mergeCell ref="B22:B24"/>
  </mergeCells>
  <printOptions horizontalCentered="1"/>
  <pageMargins left="0.7083333333333334" right="0.7083333333333334" top="0.7479166666666667" bottom="0.47291666666666665" header="0.5118110236220472" footer="0.31527777777777777"/>
  <pageSetup horizontalDpi="300" verticalDpi="300" orientation="landscape" paperSize="9" scale="80"/>
  <headerFooter alignWithMargins="0">
    <oddFooter xml:space="preserve">&amp;C&amp;"Calibri,Regularna"&amp;11&amp;P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M24"/>
  <sheetViews>
    <sheetView zoomScalePageLayoutView="0" workbookViewId="0" topLeftCell="A1">
      <selection activeCell="A1" sqref="A1:M2"/>
    </sheetView>
  </sheetViews>
  <sheetFormatPr defaultColWidth="8.57421875" defaultRowHeight="12.75"/>
  <cols>
    <col min="1" max="1" width="3.28125" style="37" customWidth="1"/>
    <col min="2" max="2" width="27.7109375" style="37" customWidth="1"/>
    <col min="3" max="3" width="7.7109375" style="54" customWidth="1"/>
    <col min="4" max="4" width="12.28125" style="54" customWidth="1"/>
    <col min="5" max="5" width="13.421875" style="37" customWidth="1"/>
    <col min="6" max="6" width="7.8515625" style="37" customWidth="1"/>
    <col min="7" max="7" width="5.140625" style="37" customWidth="1"/>
    <col min="8" max="8" width="11.140625" style="37" customWidth="1"/>
    <col min="9" max="9" width="8.140625" style="37" customWidth="1"/>
    <col min="10" max="10" width="12.140625" style="37" customWidth="1"/>
    <col min="11" max="11" width="12.28125" style="37" customWidth="1"/>
    <col min="12" max="12" width="15.421875" style="37" customWidth="1"/>
    <col min="13" max="13" width="16.8515625" style="37" customWidth="1"/>
    <col min="14" max="16384" width="8.421875" style="37" customWidth="1"/>
  </cols>
  <sheetData>
    <row r="1" spans="1:13" ht="15">
      <c r="A1" s="521" t="s">
        <v>470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1:13" ht="15">
      <c r="A2" s="521"/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</row>
    <row r="3" spans="1:13" s="26" customFormat="1" ht="27.75" customHeight="1" thickBot="1">
      <c r="A3" s="549" t="s">
        <v>396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</row>
    <row r="4" spans="1:13" s="26" customFormat="1" ht="45" customHeight="1" thickBot="1">
      <c r="A4" s="291" t="s">
        <v>0</v>
      </c>
      <c r="B4" s="362" t="s">
        <v>397</v>
      </c>
      <c r="C4" s="131" t="s">
        <v>280</v>
      </c>
      <c r="D4" s="131" t="s">
        <v>398</v>
      </c>
      <c r="E4" s="131" t="s">
        <v>282</v>
      </c>
      <c r="F4" s="131" t="s">
        <v>283</v>
      </c>
      <c r="G4" s="292" t="s">
        <v>4</v>
      </c>
      <c r="H4" s="293" t="s">
        <v>5</v>
      </c>
      <c r="I4" s="363" t="s">
        <v>333</v>
      </c>
      <c r="J4" s="364" t="s">
        <v>7</v>
      </c>
      <c r="K4" s="293" t="s">
        <v>8</v>
      </c>
      <c r="L4" s="132" t="s">
        <v>162</v>
      </c>
      <c r="M4" s="365" t="s">
        <v>467</v>
      </c>
    </row>
    <row r="5" spans="1:13" s="26" customFormat="1" ht="51.75">
      <c r="A5" s="376">
        <v>1</v>
      </c>
      <c r="B5" s="550" t="s">
        <v>399</v>
      </c>
      <c r="C5" s="377">
        <v>0</v>
      </c>
      <c r="D5" s="377" t="s">
        <v>376</v>
      </c>
      <c r="E5" s="377" t="s">
        <v>400</v>
      </c>
      <c r="F5" s="377" t="s">
        <v>289</v>
      </c>
      <c r="G5" s="378">
        <v>360</v>
      </c>
      <c r="H5" s="379"/>
      <c r="I5" s="380"/>
      <c r="J5" s="244">
        <f>ROUND(H5*G5,2)</f>
        <v>0</v>
      </c>
      <c r="K5" s="244">
        <f>J5+ROUND(J5*I5/100,2)</f>
        <v>0</v>
      </c>
      <c r="L5" s="318"/>
      <c r="M5" s="381"/>
    </row>
    <row r="6" spans="1:13" s="26" customFormat="1" ht="25.5">
      <c r="A6" s="382">
        <v>2</v>
      </c>
      <c r="B6" s="551"/>
      <c r="C6" s="369">
        <v>0</v>
      </c>
      <c r="D6" s="372">
        <v>70</v>
      </c>
      <c r="E6" s="372" t="s">
        <v>401</v>
      </c>
      <c r="F6" s="369" t="s">
        <v>289</v>
      </c>
      <c r="G6" s="373">
        <v>216</v>
      </c>
      <c r="H6" s="371"/>
      <c r="I6" s="373"/>
      <c r="J6" s="96">
        <f aca="true" t="shared" si="0" ref="J6:J15">ROUND(H6*G6,2)</f>
        <v>0</v>
      </c>
      <c r="K6" s="96">
        <f aca="true" t="shared" si="1" ref="K6:K15">J6+ROUND(J6*I6/100,2)</f>
        <v>0</v>
      </c>
      <c r="L6" s="310"/>
      <c r="M6" s="383"/>
    </row>
    <row r="7" spans="1:13" s="26" customFormat="1" ht="25.5">
      <c r="A7" s="382">
        <v>3</v>
      </c>
      <c r="B7" s="551"/>
      <c r="C7" s="369">
        <v>1</v>
      </c>
      <c r="D7" s="372">
        <v>70</v>
      </c>
      <c r="E7" s="369" t="s">
        <v>402</v>
      </c>
      <c r="F7" s="369" t="s">
        <v>289</v>
      </c>
      <c r="G7" s="373">
        <v>216</v>
      </c>
      <c r="H7" s="371"/>
      <c r="I7" s="368"/>
      <c r="J7" s="96">
        <f t="shared" si="0"/>
        <v>0</v>
      </c>
      <c r="K7" s="96">
        <f t="shared" si="1"/>
        <v>0</v>
      </c>
      <c r="L7" s="310"/>
      <c r="M7" s="384"/>
    </row>
    <row r="8" spans="1:13" s="26" customFormat="1" ht="25.5">
      <c r="A8" s="382">
        <v>4</v>
      </c>
      <c r="B8" s="551"/>
      <c r="C8" s="369">
        <v>1</v>
      </c>
      <c r="D8" s="372">
        <v>90</v>
      </c>
      <c r="E8" s="372" t="s">
        <v>403</v>
      </c>
      <c r="F8" s="369" t="s">
        <v>289</v>
      </c>
      <c r="G8" s="373">
        <v>120</v>
      </c>
      <c r="H8" s="371"/>
      <c r="I8" s="373"/>
      <c r="J8" s="96">
        <f t="shared" si="0"/>
        <v>0</v>
      </c>
      <c r="K8" s="96">
        <f t="shared" si="1"/>
        <v>0</v>
      </c>
      <c r="L8" s="310"/>
      <c r="M8" s="384"/>
    </row>
    <row r="9" spans="1:13" s="26" customFormat="1" ht="64.5">
      <c r="A9" s="382">
        <v>5</v>
      </c>
      <c r="B9" s="551"/>
      <c r="C9" s="369" t="s">
        <v>291</v>
      </c>
      <c r="D9" s="369">
        <v>70</v>
      </c>
      <c r="E9" s="369" t="s">
        <v>404</v>
      </c>
      <c r="F9" s="369" t="s">
        <v>289</v>
      </c>
      <c r="G9" s="368">
        <v>144</v>
      </c>
      <c r="H9" s="371"/>
      <c r="I9" s="368"/>
      <c r="J9" s="96">
        <f t="shared" si="0"/>
        <v>0</v>
      </c>
      <c r="K9" s="96">
        <f t="shared" si="1"/>
        <v>0</v>
      </c>
      <c r="L9" s="310"/>
      <c r="M9" s="383"/>
    </row>
    <row r="10" spans="1:13" s="26" customFormat="1" ht="64.5" customHeight="1">
      <c r="A10" s="382">
        <v>6</v>
      </c>
      <c r="B10" s="551"/>
      <c r="C10" s="374" t="s">
        <v>304</v>
      </c>
      <c r="D10" s="372">
        <v>90</v>
      </c>
      <c r="E10" s="372" t="s">
        <v>405</v>
      </c>
      <c r="F10" s="369" t="s">
        <v>289</v>
      </c>
      <c r="G10" s="373">
        <v>240</v>
      </c>
      <c r="H10" s="371"/>
      <c r="I10" s="373"/>
      <c r="J10" s="96">
        <f t="shared" si="0"/>
        <v>0</v>
      </c>
      <c r="K10" s="96">
        <f t="shared" si="1"/>
        <v>0</v>
      </c>
      <c r="L10" s="310"/>
      <c r="M10" s="384"/>
    </row>
    <row r="11" spans="1:13" s="26" customFormat="1" ht="64.5" customHeight="1">
      <c r="A11" s="382">
        <v>7</v>
      </c>
      <c r="B11" s="551"/>
      <c r="C11" s="369">
        <v>2</v>
      </c>
      <c r="D11" s="372">
        <v>90</v>
      </c>
      <c r="E11" s="372" t="s">
        <v>406</v>
      </c>
      <c r="F11" s="369" t="s">
        <v>289</v>
      </c>
      <c r="G11" s="373">
        <v>720</v>
      </c>
      <c r="H11" s="375"/>
      <c r="I11" s="368"/>
      <c r="J11" s="96">
        <f t="shared" si="0"/>
        <v>0</v>
      </c>
      <c r="K11" s="96">
        <f t="shared" si="1"/>
        <v>0</v>
      </c>
      <c r="L11" s="310"/>
      <c r="M11" s="384"/>
    </row>
    <row r="12" spans="1:13" s="26" customFormat="1" ht="64.5" customHeight="1">
      <c r="A12" s="382">
        <v>8</v>
      </c>
      <c r="B12" s="551"/>
      <c r="C12" s="369">
        <v>2</v>
      </c>
      <c r="D12" s="372">
        <v>90</v>
      </c>
      <c r="E12" s="372" t="s">
        <v>407</v>
      </c>
      <c r="F12" s="369" t="s">
        <v>289</v>
      </c>
      <c r="G12" s="373">
        <v>720</v>
      </c>
      <c r="H12" s="375"/>
      <c r="I12" s="373"/>
      <c r="J12" s="96">
        <f t="shared" si="0"/>
        <v>0</v>
      </c>
      <c r="K12" s="96">
        <f t="shared" si="1"/>
        <v>0</v>
      </c>
      <c r="L12" s="310"/>
      <c r="M12" s="384"/>
    </row>
    <row r="13" spans="1:13" s="26" customFormat="1" ht="64.5" customHeight="1">
      <c r="A13" s="382">
        <v>9</v>
      </c>
      <c r="B13" s="551" t="s">
        <v>320</v>
      </c>
      <c r="C13" s="369">
        <v>0</v>
      </c>
      <c r="D13" s="369" t="s">
        <v>376</v>
      </c>
      <c r="E13" s="369" t="s">
        <v>406</v>
      </c>
      <c r="F13" s="369" t="s">
        <v>289</v>
      </c>
      <c r="G13" s="370">
        <v>72</v>
      </c>
      <c r="H13" s="371"/>
      <c r="I13" s="368"/>
      <c r="J13" s="96">
        <f t="shared" si="0"/>
        <v>0</v>
      </c>
      <c r="K13" s="96">
        <f t="shared" si="1"/>
        <v>0</v>
      </c>
      <c r="L13" s="310"/>
      <c r="M13" s="385"/>
    </row>
    <row r="14" spans="1:13" s="26" customFormat="1" ht="64.5" customHeight="1">
      <c r="A14" s="382">
        <v>10</v>
      </c>
      <c r="B14" s="551"/>
      <c r="C14" s="369">
        <v>2</v>
      </c>
      <c r="D14" s="372">
        <v>90</v>
      </c>
      <c r="E14" s="372" t="s">
        <v>406</v>
      </c>
      <c r="F14" s="369" t="s">
        <v>289</v>
      </c>
      <c r="G14" s="373">
        <v>72</v>
      </c>
      <c r="H14" s="375"/>
      <c r="I14" s="373"/>
      <c r="J14" s="96">
        <f t="shared" si="0"/>
        <v>0</v>
      </c>
      <c r="K14" s="96">
        <f t="shared" si="1"/>
        <v>0</v>
      </c>
      <c r="L14" s="310"/>
      <c r="M14" s="384"/>
    </row>
    <row r="15" spans="1:13" s="26" customFormat="1" ht="64.5" customHeight="1" thickBot="1">
      <c r="A15" s="386">
        <v>11</v>
      </c>
      <c r="B15" s="552"/>
      <c r="C15" s="387">
        <v>2</v>
      </c>
      <c r="D15" s="388">
        <v>90</v>
      </c>
      <c r="E15" s="388" t="s">
        <v>407</v>
      </c>
      <c r="F15" s="387" t="s">
        <v>289</v>
      </c>
      <c r="G15" s="389">
        <v>72</v>
      </c>
      <c r="H15" s="390"/>
      <c r="I15" s="389"/>
      <c r="J15" s="121">
        <f t="shared" si="0"/>
        <v>0</v>
      </c>
      <c r="K15" s="121">
        <f t="shared" si="1"/>
        <v>0</v>
      </c>
      <c r="L15" s="327"/>
      <c r="M15" s="391"/>
    </row>
    <row r="16" spans="1:13" s="26" customFormat="1" ht="27" customHeight="1" thickBot="1">
      <c r="A16" s="553" t="s">
        <v>408</v>
      </c>
      <c r="B16" s="553"/>
      <c r="C16" s="553"/>
      <c r="D16" s="553"/>
      <c r="E16" s="553"/>
      <c r="F16" s="553"/>
      <c r="G16" s="553"/>
      <c r="H16" s="553"/>
      <c r="I16" s="553"/>
      <c r="J16" s="366">
        <f>SUM(J5:J15)</f>
        <v>0</v>
      </c>
      <c r="K16" s="367">
        <f>SUM(K5:K15)</f>
        <v>0</v>
      </c>
      <c r="L16" s="554"/>
      <c r="M16" s="554"/>
    </row>
    <row r="17" spans="1:13" s="26" customFormat="1" ht="13.5">
      <c r="A17" s="59"/>
      <c r="B17" s="60"/>
      <c r="C17" s="61"/>
      <c r="D17" s="61"/>
      <c r="E17" s="59"/>
      <c r="F17" s="59"/>
      <c r="G17" s="59"/>
      <c r="H17" s="59"/>
      <c r="I17" s="59"/>
      <c r="J17" s="45"/>
      <c r="K17" s="45"/>
      <c r="L17" s="60"/>
      <c r="M17" s="60"/>
    </row>
    <row r="18" spans="1:13" s="26" customFormat="1" ht="13.5">
      <c r="A18" s="62"/>
      <c r="B18" s="60"/>
      <c r="C18" s="63"/>
      <c r="D18" s="63"/>
      <c r="E18" s="59"/>
      <c r="F18" s="59"/>
      <c r="G18" s="59"/>
      <c r="H18" s="59"/>
      <c r="I18" s="59"/>
      <c r="J18" s="45"/>
      <c r="K18" s="45"/>
      <c r="L18" s="60"/>
      <c r="M18" s="60"/>
    </row>
    <row r="19" spans="1:13" s="48" customFormat="1" ht="84" customHeight="1">
      <c r="A19" s="64" t="s">
        <v>0</v>
      </c>
      <c r="B19" s="558" t="s">
        <v>324</v>
      </c>
      <c r="C19" s="558"/>
      <c r="D19" s="558"/>
      <c r="E19" s="558"/>
      <c r="F19" s="558" t="s">
        <v>325</v>
      </c>
      <c r="G19" s="558"/>
      <c r="H19" s="558"/>
      <c r="I19" s="558"/>
      <c r="J19" s="559" t="s">
        <v>326</v>
      </c>
      <c r="K19" s="559"/>
      <c r="L19" s="559"/>
      <c r="M19" s="559"/>
    </row>
    <row r="20" spans="1:13" ht="39.75" customHeight="1">
      <c r="A20" s="65">
        <v>1</v>
      </c>
      <c r="B20" s="560" t="s">
        <v>327</v>
      </c>
      <c r="C20" s="560"/>
      <c r="D20" s="560"/>
      <c r="E20" s="560"/>
      <c r="F20" s="561" t="s">
        <v>228</v>
      </c>
      <c r="G20" s="561"/>
      <c r="H20" s="561"/>
      <c r="I20" s="561"/>
      <c r="J20" s="562"/>
      <c r="K20" s="562"/>
      <c r="L20" s="562"/>
      <c r="M20" s="562"/>
    </row>
    <row r="21" spans="1:13" s="26" customFormat="1" ht="39.75" customHeight="1">
      <c r="A21" s="66">
        <v>2</v>
      </c>
      <c r="B21" s="555" t="s">
        <v>328</v>
      </c>
      <c r="C21" s="555"/>
      <c r="D21" s="555"/>
      <c r="E21" s="555"/>
      <c r="F21" s="556" t="s">
        <v>228</v>
      </c>
      <c r="G21" s="556"/>
      <c r="H21" s="556"/>
      <c r="I21" s="556"/>
      <c r="J21" s="557"/>
      <c r="K21" s="557"/>
      <c r="L21" s="557"/>
      <c r="M21" s="557"/>
    </row>
    <row r="22" spans="1:13" s="26" customFormat="1" ht="20.25" customHeight="1">
      <c r="A22" s="67"/>
      <c r="B22" s="68"/>
      <c r="C22" s="68"/>
      <c r="D22" s="68"/>
      <c r="E22" s="68"/>
      <c r="F22" s="69"/>
      <c r="G22" s="69"/>
      <c r="H22" s="69"/>
      <c r="I22" s="69"/>
      <c r="J22" s="70"/>
      <c r="K22" s="70"/>
      <c r="L22" s="70"/>
      <c r="M22" s="70"/>
    </row>
    <row r="23" spans="1:13" s="26" customFormat="1" ht="20.25" customHeight="1">
      <c r="A23" s="67"/>
      <c r="B23" s="68"/>
      <c r="C23" s="68"/>
      <c r="D23" s="68"/>
      <c r="E23" s="68"/>
      <c r="F23" s="69"/>
      <c r="G23" s="69"/>
      <c r="H23" s="69"/>
      <c r="I23" s="69"/>
      <c r="J23" s="70"/>
      <c r="K23" s="70"/>
      <c r="L23" s="70"/>
      <c r="M23" s="70"/>
    </row>
    <row r="24" spans="3:11" ht="25.5" customHeight="1">
      <c r="C24" s="71"/>
      <c r="D24" s="71"/>
      <c r="E24" s="71"/>
      <c r="F24" s="514" t="s">
        <v>367</v>
      </c>
      <c r="G24" s="514"/>
      <c r="H24" s="514"/>
      <c r="I24" s="514"/>
      <c r="J24" s="514"/>
      <c r="K24" s="71"/>
    </row>
  </sheetData>
  <sheetProtection selectLockedCells="1" selectUnlockedCells="1"/>
  <mergeCells count="16">
    <mergeCell ref="B21:E21"/>
    <mergeCell ref="F21:I21"/>
    <mergeCell ref="J21:M21"/>
    <mergeCell ref="F24:J24"/>
    <mergeCell ref="B19:E19"/>
    <mergeCell ref="F19:I19"/>
    <mergeCell ref="J19:M19"/>
    <mergeCell ref="B20:E20"/>
    <mergeCell ref="F20:I20"/>
    <mergeCell ref="J20:M20"/>
    <mergeCell ref="A1:M2"/>
    <mergeCell ref="A3:M3"/>
    <mergeCell ref="B5:B12"/>
    <mergeCell ref="B13:B15"/>
    <mergeCell ref="A16:I16"/>
    <mergeCell ref="L16:M16"/>
  </mergeCells>
  <printOptions horizontalCentered="1"/>
  <pageMargins left="0.7083333333333334" right="0.7083333333333334" top="0.7479166666666667" bottom="0.47291666666666665" header="0.5118110236220472" footer="0.31527777777777777"/>
  <pageSetup horizontalDpi="300" verticalDpi="300" orientation="landscape" paperSize="9" scale="80"/>
  <headerFooter alignWithMargins="0">
    <oddFooter xml:space="preserve">&amp;C&amp;"Calibri,Regularna"&amp;11&amp;P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K11"/>
  <sheetViews>
    <sheetView zoomScalePageLayoutView="0" workbookViewId="0" topLeftCell="A1">
      <selection activeCell="A1" sqref="A1:K2"/>
    </sheetView>
  </sheetViews>
  <sheetFormatPr defaultColWidth="11.57421875" defaultRowHeight="12.75"/>
  <cols>
    <col min="1" max="1" width="4.28125" style="52" customWidth="1"/>
    <col min="2" max="2" width="26.28125" style="52" customWidth="1"/>
    <col min="3" max="3" width="13.140625" style="52" customWidth="1"/>
    <col min="4" max="5" width="11.421875" style="52" customWidth="1"/>
    <col min="6" max="6" width="13.421875" style="52" customWidth="1"/>
    <col min="7" max="7" width="7.8515625" style="52" customWidth="1"/>
    <col min="8" max="8" width="15.140625" style="52" customWidth="1"/>
    <col min="9" max="10" width="14.421875" style="52" customWidth="1"/>
    <col min="11" max="11" width="15.421875" style="52" customWidth="1"/>
    <col min="12" max="16384" width="11.421875" style="52" customWidth="1"/>
  </cols>
  <sheetData>
    <row r="1" spans="1:11" ht="15" customHeight="1">
      <c r="A1" s="563" t="s">
        <v>470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1" ht="23.25" customHeight="1">
      <c r="A2" s="563"/>
      <c r="B2" s="563"/>
      <c r="C2" s="563"/>
      <c r="D2" s="563"/>
      <c r="E2" s="563"/>
      <c r="F2" s="563"/>
      <c r="G2" s="563"/>
      <c r="H2" s="563"/>
      <c r="I2" s="563"/>
      <c r="J2" s="563"/>
      <c r="K2" s="563"/>
    </row>
    <row r="3" spans="1:11" ht="19.5" customHeight="1">
      <c r="A3" s="549" t="s">
        <v>409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</row>
    <row r="4" spans="1:11" ht="49.5" customHeight="1">
      <c r="A4" s="359" t="s">
        <v>0</v>
      </c>
      <c r="B4" s="360" t="s">
        <v>1</v>
      </c>
      <c r="C4" s="392" t="s">
        <v>331</v>
      </c>
      <c r="D4" s="248" t="s">
        <v>283</v>
      </c>
      <c r="E4" s="332" t="s">
        <v>4</v>
      </c>
      <c r="F4" s="333" t="s">
        <v>5</v>
      </c>
      <c r="G4" s="248" t="s">
        <v>333</v>
      </c>
      <c r="H4" s="393" t="s">
        <v>7</v>
      </c>
      <c r="I4" s="333" t="s">
        <v>8</v>
      </c>
      <c r="J4" s="248" t="s">
        <v>162</v>
      </c>
      <c r="K4" s="249" t="s">
        <v>467</v>
      </c>
    </row>
    <row r="5" spans="1:11" s="72" customFormat="1" ht="90.75" customHeight="1">
      <c r="A5" s="297">
        <v>1</v>
      </c>
      <c r="B5" s="394" t="s">
        <v>410</v>
      </c>
      <c r="C5" s="395" t="s">
        <v>411</v>
      </c>
      <c r="D5" s="395" t="s">
        <v>35</v>
      </c>
      <c r="E5" s="396">
        <v>150</v>
      </c>
      <c r="F5" s="397"/>
      <c r="G5" s="396"/>
      <c r="H5" s="87">
        <f>ROUND(F5*E5,2)</f>
        <v>0</v>
      </c>
      <c r="I5" s="88">
        <f>H5+ROUND(H5*G5/100,2)</f>
        <v>0</v>
      </c>
      <c r="J5" s="398"/>
      <c r="K5" s="399"/>
    </row>
    <row r="6" spans="1:11" s="72" customFormat="1" ht="64.5" customHeight="1">
      <c r="A6" s="400">
        <v>2</v>
      </c>
      <c r="B6" s="401" t="s">
        <v>410</v>
      </c>
      <c r="C6" s="402" t="s">
        <v>412</v>
      </c>
      <c r="D6" s="402" t="s">
        <v>35</v>
      </c>
      <c r="E6" s="403">
        <v>40</v>
      </c>
      <c r="F6" s="404"/>
      <c r="G6" s="403"/>
      <c r="H6" s="87">
        <f>ROUND(F6*E6,2)</f>
        <v>0</v>
      </c>
      <c r="I6" s="88">
        <f>H6+ROUND(H6*G6/100,2)</f>
        <v>0</v>
      </c>
      <c r="J6" s="405"/>
      <c r="K6" s="295"/>
    </row>
    <row r="7" spans="1:11" ht="22.5" customHeight="1">
      <c r="A7" s="564" t="s">
        <v>413</v>
      </c>
      <c r="B7" s="564"/>
      <c r="C7" s="564"/>
      <c r="D7" s="564"/>
      <c r="E7" s="564"/>
      <c r="F7" s="564"/>
      <c r="G7" s="564"/>
      <c r="H7" s="361">
        <f>SUM(H5:H6)</f>
        <v>0</v>
      </c>
      <c r="I7" s="361">
        <f>SUM(I5:I6)</f>
        <v>0</v>
      </c>
      <c r="J7" s="565"/>
      <c r="K7" s="565"/>
    </row>
    <row r="8" spans="1:11" ht="12.75">
      <c r="A8" s="406"/>
      <c r="B8" s="406"/>
      <c r="C8" s="406"/>
      <c r="D8" s="406"/>
      <c r="E8" s="406"/>
      <c r="F8" s="406"/>
      <c r="G8" s="406"/>
      <c r="H8" s="406"/>
      <c r="I8" s="407"/>
      <c r="J8" s="407"/>
      <c r="K8" s="406"/>
    </row>
    <row r="9" spans="1:11" ht="12.75">
      <c r="A9" s="406"/>
      <c r="B9" s="406"/>
      <c r="C9" s="406"/>
      <c r="D9" s="406"/>
      <c r="E9" s="406"/>
      <c r="F9" s="406"/>
      <c r="G9" s="406"/>
      <c r="H9" s="406"/>
      <c r="I9" s="406"/>
      <c r="J9" s="406"/>
      <c r="K9" s="406"/>
    </row>
    <row r="10" spans="1:11" ht="24.75" customHeight="1">
      <c r="A10" s="406"/>
      <c r="B10" s="406"/>
      <c r="C10" s="406"/>
      <c r="D10" s="406"/>
      <c r="E10" s="406"/>
      <c r="F10" s="566" t="s">
        <v>367</v>
      </c>
      <c r="G10" s="566"/>
      <c r="H10" s="566"/>
      <c r="I10" s="566"/>
      <c r="J10" s="566"/>
      <c r="K10" s="406"/>
    </row>
    <row r="11" spans="1:11" ht="12.75">
      <c r="A11" s="406"/>
      <c r="B11" s="406"/>
      <c r="C11" s="406"/>
      <c r="D11" s="406"/>
      <c r="E11" s="406"/>
      <c r="F11" s="406"/>
      <c r="G11" s="406"/>
      <c r="H11" s="406"/>
      <c r="I11" s="406"/>
      <c r="J11" s="406"/>
      <c r="K11" s="406"/>
    </row>
  </sheetData>
  <sheetProtection selectLockedCells="1" selectUnlockedCells="1"/>
  <mergeCells count="5">
    <mergeCell ref="A1:K2"/>
    <mergeCell ref="A3:K3"/>
    <mergeCell ref="A7:G7"/>
    <mergeCell ref="J7:K7"/>
    <mergeCell ref="F10:J10"/>
  </mergeCells>
  <printOptions horizontalCentered="1"/>
  <pageMargins left="0.7083333333333334" right="0.7083333333333334" top="0.7479166666666667" bottom="0.47291666666666665" header="0.5118110236220472" footer="0.31527777777777777"/>
  <pageSetup horizontalDpi="300" verticalDpi="300" orientation="landscape" paperSize="9" scale="80"/>
  <headerFooter alignWithMargins="0">
    <oddFooter xml:space="preserve">&amp;C&amp;"Calibri,Regularna"&amp;11&amp;P 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</sheetPr>
  <dimension ref="A1:K12"/>
  <sheetViews>
    <sheetView zoomScalePageLayoutView="0" workbookViewId="0" topLeftCell="A1">
      <selection activeCell="C5" sqref="C5"/>
    </sheetView>
  </sheetViews>
  <sheetFormatPr defaultColWidth="11.57421875" defaultRowHeight="12.75"/>
  <cols>
    <col min="1" max="1" width="4.28125" style="52" customWidth="1"/>
    <col min="2" max="2" width="28.7109375" style="52" customWidth="1"/>
    <col min="3" max="3" width="11.421875" style="52" customWidth="1"/>
    <col min="4" max="4" width="6.421875" style="52" customWidth="1"/>
    <col min="5" max="6" width="9.140625" style="52" customWidth="1"/>
    <col min="7" max="7" width="7.8515625" style="52" customWidth="1"/>
    <col min="8" max="8" width="13.28125" style="52" customWidth="1"/>
    <col min="9" max="9" width="11.8515625" style="52" customWidth="1"/>
    <col min="10" max="10" width="14.421875" style="52" customWidth="1"/>
    <col min="11" max="11" width="15.421875" style="52" customWidth="1"/>
    <col min="12" max="16384" width="11.421875" style="52" customWidth="1"/>
  </cols>
  <sheetData>
    <row r="1" spans="1:11" ht="15" customHeight="1">
      <c r="A1" s="567" t="s">
        <v>470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</row>
    <row r="2" spans="1:11" ht="23.25" customHeight="1" thickBot="1">
      <c r="A2" s="567"/>
      <c r="B2" s="567"/>
      <c r="C2" s="567"/>
      <c r="D2" s="567"/>
      <c r="E2" s="567"/>
      <c r="F2" s="567"/>
      <c r="G2" s="567"/>
      <c r="H2" s="567"/>
      <c r="I2" s="567"/>
      <c r="J2" s="567"/>
      <c r="K2" s="567"/>
    </row>
    <row r="3" spans="1:11" ht="19.5" customHeight="1" thickBot="1">
      <c r="A3" s="522" t="s">
        <v>414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</row>
    <row r="4" spans="1:11" ht="56.25" customHeight="1" thickBot="1">
      <c r="A4" s="298" t="s">
        <v>0</v>
      </c>
      <c r="B4" s="408" t="s">
        <v>1</v>
      </c>
      <c r="C4" s="300" t="s">
        <v>331</v>
      </c>
      <c r="D4" s="300" t="s">
        <v>283</v>
      </c>
      <c r="E4" s="301" t="s">
        <v>4</v>
      </c>
      <c r="F4" s="302" t="s">
        <v>5</v>
      </c>
      <c r="G4" s="300" t="s">
        <v>333</v>
      </c>
      <c r="H4" s="303" t="s">
        <v>7</v>
      </c>
      <c r="I4" s="302" t="s">
        <v>8</v>
      </c>
      <c r="J4" s="300" t="s">
        <v>162</v>
      </c>
      <c r="K4" s="304" t="s">
        <v>467</v>
      </c>
    </row>
    <row r="5" spans="1:11" s="72" customFormat="1" ht="123.75" customHeight="1">
      <c r="A5" s="410">
        <v>1</v>
      </c>
      <c r="B5" s="314" t="s">
        <v>468</v>
      </c>
      <c r="C5" s="315" t="s">
        <v>415</v>
      </c>
      <c r="D5" s="316" t="s">
        <v>35</v>
      </c>
      <c r="E5" s="411">
        <v>1152</v>
      </c>
      <c r="F5" s="412"/>
      <c r="G5" s="413"/>
      <c r="H5" s="244">
        <f>ROUND(F5*E5,2)</f>
        <v>0</v>
      </c>
      <c r="I5" s="244">
        <f>H5+ROUND(H5*G5/100,2)</f>
        <v>0</v>
      </c>
      <c r="J5" s="318"/>
      <c r="K5" s="414"/>
    </row>
    <row r="6" spans="1:11" s="72" customFormat="1" ht="39" customHeight="1">
      <c r="A6" s="415">
        <v>2</v>
      </c>
      <c r="B6" s="409" t="s">
        <v>416</v>
      </c>
      <c r="C6" s="259"/>
      <c r="D6" s="305" t="s">
        <v>35</v>
      </c>
      <c r="E6" s="305">
        <v>24</v>
      </c>
      <c r="F6" s="375"/>
      <c r="G6" s="305"/>
      <c r="H6" s="96">
        <f>ROUND(F6*E6,2)</f>
        <v>0</v>
      </c>
      <c r="I6" s="96">
        <f>H6+ROUND(H6*G6/100,2)</f>
        <v>0</v>
      </c>
      <c r="J6" s="259"/>
      <c r="K6" s="416"/>
    </row>
    <row r="7" spans="1:11" s="72" customFormat="1" ht="134.25" customHeight="1">
      <c r="A7" s="415">
        <v>3</v>
      </c>
      <c r="B7" s="306" t="s">
        <v>417</v>
      </c>
      <c r="C7" s="307"/>
      <c r="D7" s="308" t="s">
        <v>35</v>
      </c>
      <c r="E7" s="311">
        <v>15</v>
      </c>
      <c r="F7" s="375"/>
      <c r="G7" s="305"/>
      <c r="H7" s="96">
        <f>ROUND(F7*E7,2)</f>
        <v>0</v>
      </c>
      <c r="I7" s="96">
        <f>H7+ROUND(H7*G7/100,2)</f>
        <v>0</v>
      </c>
      <c r="J7" s="310"/>
      <c r="K7" s="416"/>
    </row>
    <row r="8" spans="1:11" s="72" customFormat="1" ht="226.5" customHeight="1" thickBot="1">
      <c r="A8" s="417">
        <v>4</v>
      </c>
      <c r="B8" s="418" t="s">
        <v>418</v>
      </c>
      <c r="C8" s="419" t="s">
        <v>419</v>
      </c>
      <c r="D8" s="420" t="s">
        <v>35</v>
      </c>
      <c r="E8" s="420">
        <v>60</v>
      </c>
      <c r="F8" s="390"/>
      <c r="G8" s="420"/>
      <c r="H8" s="121">
        <f>ROUND(F8*E8,2)</f>
        <v>0</v>
      </c>
      <c r="I8" s="121">
        <f>H8+ROUND(H8*G8/100,2)</f>
        <v>0</v>
      </c>
      <c r="J8" s="419"/>
      <c r="K8" s="421"/>
    </row>
    <row r="9" spans="1:11" ht="22.5" customHeight="1" thickBot="1">
      <c r="A9" s="568" t="s">
        <v>420</v>
      </c>
      <c r="B9" s="568"/>
      <c r="C9" s="568"/>
      <c r="D9" s="568"/>
      <c r="E9" s="568"/>
      <c r="F9" s="568"/>
      <c r="G9" s="568"/>
      <c r="H9" s="366">
        <f>SUM(H5:H8)</f>
        <v>0</v>
      </c>
      <c r="I9" s="366">
        <f>SUM(I5:I8)</f>
        <v>0</v>
      </c>
      <c r="J9" s="524"/>
      <c r="K9" s="524"/>
    </row>
    <row r="10" spans="9:10" ht="12.75">
      <c r="I10" s="73"/>
      <c r="J10" s="73"/>
    </row>
    <row r="12" spans="6:10" ht="24.75" customHeight="1">
      <c r="F12" s="514" t="s">
        <v>367</v>
      </c>
      <c r="G12" s="514"/>
      <c r="H12" s="514"/>
      <c r="I12" s="514"/>
      <c r="J12" s="514"/>
    </row>
  </sheetData>
  <sheetProtection selectLockedCells="1" selectUnlockedCells="1"/>
  <mergeCells count="5">
    <mergeCell ref="A1:K2"/>
    <mergeCell ref="A3:K3"/>
    <mergeCell ref="A9:G9"/>
    <mergeCell ref="J9:K9"/>
    <mergeCell ref="F12:J12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K13"/>
  <sheetViews>
    <sheetView zoomScalePageLayoutView="0" workbookViewId="0" topLeftCell="A1">
      <selection activeCell="A1" sqref="A1:K1"/>
    </sheetView>
  </sheetViews>
  <sheetFormatPr defaultColWidth="11.57421875" defaultRowHeight="12.75"/>
  <cols>
    <col min="1" max="1" width="3.421875" style="10" customWidth="1"/>
    <col min="2" max="2" width="44.421875" style="11" customWidth="1"/>
    <col min="3" max="3" width="11.7109375" style="11" customWidth="1"/>
    <col min="4" max="4" width="10.00390625" style="189" customWidth="1"/>
    <col min="5" max="5" width="7.140625" style="11" customWidth="1"/>
    <col min="6" max="6" width="10.421875" style="11" customWidth="1"/>
    <col min="7" max="7" width="8.421875" style="11" customWidth="1"/>
    <col min="8" max="8" width="16.8515625" style="12" customWidth="1"/>
    <col min="9" max="9" width="16.8515625" style="11" customWidth="1"/>
    <col min="10" max="10" width="17.28125" style="11" customWidth="1"/>
    <col min="11" max="11" width="19.8515625" style="11" customWidth="1"/>
    <col min="12" max="252" width="9.28125" style="11" customWidth="1"/>
    <col min="253" max="16384" width="11.421875" style="0" customWidth="1"/>
  </cols>
  <sheetData>
    <row r="1" spans="1:11" ht="33.75" customHeight="1">
      <c r="A1" s="452" t="s">
        <v>470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</row>
    <row r="2" spans="1:11" s="13" customFormat="1" ht="15.75" customHeight="1" thickBot="1">
      <c r="A2" s="453" t="s">
        <v>161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</row>
    <row r="3" spans="1:11" s="13" customFormat="1" ht="45.75" customHeight="1" thickBot="1">
      <c r="A3" s="125" t="s">
        <v>0</v>
      </c>
      <c r="B3" s="126" t="s">
        <v>1</v>
      </c>
      <c r="C3" s="126" t="s">
        <v>2</v>
      </c>
      <c r="D3" s="126" t="s">
        <v>3</v>
      </c>
      <c r="E3" s="127" t="s">
        <v>4</v>
      </c>
      <c r="F3" s="128" t="s">
        <v>5</v>
      </c>
      <c r="G3" s="129" t="s">
        <v>6</v>
      </c>
      <c r="H3" s="130" t="s">
        <v>7</v>
      </c>
      <c r="I3" s="128" t="s">
        <v>8</v>
      </c>
      <c r="J3" s="131" t="s">
        <v>162</v>
      </c>
      <c r="K3" s="132" t="s">
        <v>432</v>
      </c>
    </row>
    <row r="4" spans="1:11" s="13" customFormat="1" ht="48" customHeight="1">
      <c r="A4" s="149" t="s">
        <v>163</v>
      </c>
      <c r="B4" s="150" t="s">
        <v>164</v>
      </c>
      <c r="C4" s="151" t="s">
        <v>165</v>
      </c>
      <c r="D4" s="151">
        <v>50</v>
      </c>
      <c r="E4" s="152">
        <v>6</v>
      </c>
      <c r="F4" s="186"/>
      <c r="G4" s="153"/>
      <c r="H4" s="185">
        <f aca="true" t="shared" si="0" ref="H4:H9">ROUND(F4*E4,2)</f>
        <v>0</v>
      </c>
      <c r="I4" s="185">
        <f aca="true" t="shared" si="1" ref="I4:I9">H4+ROUND(H4*G4/100,2)</f>
        <v>0</v>
      </c>
      <c r="J4" s="154"/>
      <c r="K4" s="155"/>
    </row>
    <row r="5" spans="1:11" s="13" customFormat="1" ht="73.5" customHeight="1">
      <c r="A5" s="156">
        <v>2</v>
      </c>
      <c r="B5" s="136" t="s">
        <v>166</v>
      </c>
      <c r="C5" s="137" t="s">
        <v>167</v>
      </c>
      <c r="D5" s="140" t="s">
        <v>435</v>
      </c>
      <c r="E5" s="138">
        <v>10</v>
      </c>
      <c r="F5" s="187"/>
      <c r="G5" s="139"/>
      <c r="H5" s="225">
        <f t="shared" si="0"/>
        <v>0</v>
      </c>
      <c r="I5" s="225">
        <f t="shared" si="1"/>
        <v>0</v>
      </c>
      <c r="J5" s="135"/>
      <c r="K5" s="157"/>
    </row>
    <row r="6" spans="1:11" s="13" customFormat="1" ht="150.75" customHeight="1">
      <c r="A6" s="156">
        <v>3</v>
      </c>
      <c r="B6" s="136" t="s">
        <v>168</v>
      </c>
      <c r="C6" s="137" t="s">
        <v>169</v>
      </c>
      <c r="D6" s="140" t="s">
        <v>435</v>
      </c>
      <c r="E6" s="138">
        <v>20</v>
      </c>
      <c r="F6" s="187"/>
      <c r="G6" s="134"/>
      <c r="H6" s="225">
        <f t="shared" si="0"/>
        <v>0</v>
      </c>
      <c r="I6" s="225">
        <f t="shared" si="1"/>
        <v>0</v>
      </c>
      <c r="J6" s="135"/>
      <c r="K6" s="157"/>
    </row>
    <row r="7" spans="1:11" s="13" customFormat="1" ht="126" customHeight="1">
      <c r="A7" s="156">
        <v>4</v>
      </c>
      <c r="B7" s="136" t="s">
        <v>170</v>
      </c>
      <c r="C7" s="137" t="s">
        <v>171</v>
      </c>
      <c r="D7" s="140">
        <v>50</v>
      </c>
      <c r="E7" s="138">
        <v>4</v>
      </c>
      <c r="F7" s="187"/>
      <c r="G7" s="139"/>
      <c r="H7" s="225">
        <f t="shared" si="0"/>
        <v>0</v>
      </c>
      <c r="I7" s="225">
        <f t="shared" si="1"/>
        <v>0</v>
      </c>
      <c r="J7" s="135"/>
      <c r="K7" s="157"/>
    </row>
    <row r="8" spans="1:11" s="13" customFormat="1" ht="103.5">
      <c r="A8" s="156">
        <v>5</v>
      </c>
      <c r="B8" s="136" t="s">
        <v>433</v>
      </c>
      <c r="C8" s="137" t="s">
        <v>172</v>
      </c>
      <c r="D8" s="140">
        <v>12</v>
      </c>
      <c r="E8" s="138">
        <v>25</v>
      </c>
      <c r="F8" s="187"/>
      <c r="G8" s="134"/>
      <c r="H8" s="225">
        <f t="shared" si="0"/>
        <v>0</v>
      </c>
      <c r="I8" s="225">
        <f t="shared" si="1"/>
        <v>0</v>
      </c>
      <c r="J8" s="135"/>
      <c r="K8" s="157"/>
    </row>
    <row r="9" spans="1:11" s="14" customFormat="1" ht="66" customHeight="1" thickBot="1">
      <c r="A9" s="158">
        <v>6</v>
      </c>
      <c r="B9" s="159" t="s">
        <v>434</v>
      </c>
      <c r="C9" s="118" t="s">
        <v>173</v>
      </c>
      <c r="D9" s="118" t="s">
        <v>435</v>
      </c>
      <c r="E9" s="160">
        <v>30</v>
      </c>
      <c r="F9" s="188"/>
      <c r="G9" s="161"/>
      <c r="H9" s="226">
        <f t="shared" si="0"/>
        <v>0</v>
      </c>
      <c r="I9" s="226">
        <f t="shared" si="1"/>
        <v>0</v>
      </c>
      <c r="J9" s="162"/>
      <c r="K9" s="163"/>
    </row>
    <row r="10" spans="1:11" s="14" customFormat="1" ht="17.25" customHeight="1" thickBot="1">
      <c r="A10" s="454" t="s">
        <v>174</v>
      </c>
      <c r="B10" s="454"/>
      <c r="C10" s="454"/>
      <c r="D10" s="454"/>
      <c r="E10" s="454"/>
      <c r="F10" s="454"/>
      <c r="G10" s="454"/>
      <c r="H10" s="133">
        <f>SUM(H4:H9)</f>
        <v>0</v>
      </c>
      <c r="I10" s="133">
        <f>SUM(I4:I9)</f>
        <v>0</v>
      </c>
      <c r="J10" s="455"/>
      <c r="K10" s="455"/>
    </row>
    <row r="11" spans="1:11" ht="15">
      <c r="A11" s="15"/>
      <c r="B11" s="16"/>
      <c r="C11" s="16"/>
      <c r="D11" s="15"/>
      <c r="E11" s="16"/>
      <c r="F11" s="17"/>
      <c r="G11" s="17"/>
      <c r="H11" s="17"/>
      <c r="I11" s="17"/>
      <c r="J11" s="16"/>
      <c r="K11" s="16"/>
    </row>
    <row r="12" spans="1:11" ht="14.25" customHeight="1">
      <c r="A12" s="15"/>
      <c r="B12" s="16"/>
      <c r="C12" s="16"/>
      <c r="D12" s="451" t="s">
        <v>199</v>
      </c>
      <c r="E12" s="451"/>
      <c r="F12" s="451"/>
      <c r="G12" s="451"/>
      <c r="H12" s="16"/>
      <c r="I12" s="16"/>
      <c r="J12" s="16"/>
      <c r="K12" s="16"/>
    </row>
    <row r="13" spans="4:7" ht="15">
      <c r="D13" s="451"/>
      <c r="E13" s="451"/>
      <c r="F13" s="451"/>
      <c r="G13" s="451"/>
    </row>
  </sheetData>
  <sheetProtection selectLockedCells="1" selectUnlockedCells="1"/>
  <mergeCells count="5">
    <mergeCell ref="A1:K1"/>
    <mergeCell ref="A2:K2"/>
    <mergeCell ref="A10:G10"/>
    <mergeCell ref="J10:K10"/>
    <mergeCell ref="D12:G13"/>
  </mergeCells>
  <printOptions/>
  <pageMargins left="0.6298611111111111" right="0.23611111111111113" top="0.7479166666666667" bottom="0.7479166666666667" header="0.5118110236220472" footer="0.5118110236220472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K19"/>
  <sheetViews>
    <sheetView zoomScalePageLayoutView="0" workbookViewId="0" topLeftCell="A1">
      <selection activeCell="A1" sqref="A1:K1"/>
    </sheetView>
  </sheetViews>
  <sheetFormatPr defaultColWidth="8.8515625" defaultRowHeight="12.75"/>
  <cols>
    <col min="1" max="1" width="3.421875" style="0" customWidth="1"/>
    <col min="2" max="2" width="44.421875" style="0" customWidth="1"/>
    <col min="3" max="3" width="14.8515625" style="0" customWidth="1"/>
    <col min="4" max="4" width="9.00390625" style="0" customWidth="1"/>
    <col min="5" max="5" width="7.140625" style="0" customWidth="1"/>
    <col min="6" max="6" width="10.421875" style="0" customWidth="1"/>
    <col min="7" max="7" width="7.28125" style="0" customWidth="1"/>
    <col min="8" max="8" width="13.8515625" style="0" customWidth="1"/>
    <col min="9" max="9" width="13.7109375" style="0" customWidth="1"/>
    <col min="10" max="10" width="13.8515625" style="0" customWidth="1"/>
    <col min="11" max="11" width="13.28125" style="0" customWidth="1"/>
  </cols>
  <sheetData>
    <row r="1" spans="1:11" ht="51" customHeight="1" thickBot="1">
      <c r="A1" s="452" t="s">
        <v>470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</row>
    <row r="2" spans="1:11" ht="19.5" customHeight="1">
      <c r="A2" s="458" t="s">
        <v>175</v>
      </c>
      <c r="B2" s="459"/>
      <c r="C2" s="459"/>
      <c r="D2" s="459"/>
      <c r="E2" s="459"/>
      <c r="F2" s="459"/>
      <c r="G2" s="459"/>
      <c r="H2" s="459"/>
      <c r="I2" s="459"/>
      <c r="J2" s="459"/>
      <c r="K2" s="460"/>
    </row>
    <row r="3" spans="1:11" ht="59.25" customHeight="1">
      <c r="A3" s="198" t="s">
        <v>0</v>
      </c>
      <c r="B3" s="192" t="s">
        <v>1</v>
      </c>
      <c r="C3" s="192" t="s">
        <v>2</v>
      </c>
      <c r="D3" s="192" t="s">
        <v>3</v>
      </c>
      <c r="E3" s="193" t="s">
        <v>4</v>
      </c>
      <c r="F3" s="194" t="s">
        <v>5</v>
      </c>
      <c r="G3" s="195" t="s">
        <v>6</v>
      </c>
      <c r="H3" s="196" t="s">
        <v>7</v>
      </c>
      <c r="I3" s="194" t="s">
        <v>8</v>
      </c>
      <c r="J3" s="197" t="s">
        <v>162</v>
      </c>
      <c r="K3" s="199" t="s">
        <v>432</v>
      </c>
    </row>
    <row r="4" spans="1:11" ht="39" customHeight="1">
      <c r="A4" s="89">
        <v>1</v>
      </c>
      <c r="B4" s="461" t="s">
        <v>176</v>
      </c>
      <c r="C4" s="91" t="s">
        <v>177</v>
      </c>
      <c r="D4" s="91" t="s">
        <v>178</v>
      </c>
      <c r="E4" s="145">
        <v>700</v>
      </c>
      <c r="F4" s="148"/>
      <c r="G4" s="95"/>
      <c r="H4" s="96">
        <f>ROUND(F4*E4,2)</f>
        <v>0</v>
      </c>
      <c r="I4" s="96">
        <f>H4+ROUND(H4*G4/100,2)</f>
        <v>0</v>
      </c>
      <c r="J4" s="95"/>
      <c r="K4" s="182"/>
    </row>
    <row r="5" spans="1:11" ht="39" customHeight="1">
      <c r="A5" s="89">
        <v>2</v>
      </c>
      <c r="B5" s="461"/>
      <c r="C5" s="91" t="s">
        <v>179</v>
      </c>
      <c r="D5" s="91" t="s">
        <v>35</v>
      </c>
      <c r="E5" s="124">
        <v>24</v>
      </c>
      <c r="F5" s="148"/>
      <c r="G5" s="95"/>
      <c r="H5" s="96">
        <f aca="true" t="shared" si="0" ref="H5:H14">ROUND(F5*E5,2)</f>
        <v>0</v>
      </c>
      <c r="I5" s="96">
        <f aca="true" t="shared" si="1" ref="I5:I14">H5+ROUND(H5*G5/100,2)</f>
        <v>0</v>
      </c>
      <c r="J5" s="95"/>
      <c r="K5" s="182"/>
    </row>
    <row r="6" spans="1:11" ht="12.75">
      <c r="A6" s="89">
        <v>3</v>
      </c>
      <c r="B6" s="461" t="s">
        <v>180</v>
      </c>
      <c r="C6" s="91" t="s">
        <v>181</v>
      </c>
      <c r="D6" s="91" t="s">
        <v>182</v>
      </c>
      <c r="E6" s="124">
        <v>220</v>
      </c>
      <c r="F6" s="148"/>
      <c r="G6" s="95"/>
      <c r="H6" s="96">
        <f t="shared" si="0"/>
        <v>0</v>
      </c>
      <c r="I6" s="96">
        <f t="shared" si="1"/>
        <v>0</v>
      </c>
      <c r="J6" s="95"/>
      <c r="K6" s="182"/>
    </row>
    <row r="7" spans="1:11" ht="12.75">
      <c r="A7" s="89">
        <v>4</v>
      </c>
      <c r="B7" s="461"/>
      <c r="C7" s="91" t="s">
        <v>143</v>
      </c>
      <c r="D7" s="91" t="s">
        <v>183</v>
      </c>
      <c r="E7" s="124">
        <v>40</v>
      </c>
      <c r="F7" s="148"/>
      <c r="G7" s="95"/>
      <c r="H7" s="96">
        <f t="shared" si="0"/>
        <v>0</v>
      </c>
      <c r="I7" s="96">
        <f t="shared" si="1"/>
        <v>0</v>
      </c>
      <c r="J7" s="95"/>
      <c r="K7" s="182"/>
    </row>
    <row r="8" spans="1:11" ht="12.75">
      <c r="A8" s="89">
        <v>5</v>
      </c>
      <c r="B8" s="461"/>
      <c r="C8" s="91" t="s">
        <v>184</v>
      </c>
      <c r="D8" s="91" t="s">
        <v>11</v>
      </c>
      <c r="E8" s="124">
        <v>50</v>
      </c>
      <c r="F8" s="148"/>
      <c r="G8" s="95"/>
      <c r="H8" s="96">
        <f t="shared" si="0"/>
        <v>0</v>
      </c>
      <c r="I8" s="96">
        <f t="shared" si="1"/>
        <v>0</v>
      </c>
      <c r="J8" s="95"/>
      <c r="K8" s="182"/>
    </row>
    <row r="9" spans="1:11" ht="12.75">
      <c r="A9" s="89">
        <v>6</v>
      </c>
      <c r="B9" s="461"/>
      <c r="C9" s="91" t="s">
        <v>160</v>
      </c>
      <c r="D9" s="91" t="s">
        <v>11</v>
      </c>
      <c r="E9" s="124">
        <v>25</v>
      </c>
      <c r="F9" s="148"/>
      <c r="G9" s="95"/>
      <c r="H9" s="96">
        <f t="shared" si="0"/>
        <v>0</v>
      </c>
      <c r="I9" s="96">
        <f t="shared" si="1"/>
        <v>0</v>
      </c>
      <c r="J9" s="95"/>
      <c r="K9" s="182"/>
    </row>
    <row r="10" spans="1:11" ht="12.75">
      <c r="A10" s="89">
        <v>7</v>
      </c>
      <c r="B10" s="461"/>
      <c r="C10" s="98" t="s">
        <v>185</v>
      </c>
      <c r="D10" s="91" t="s">
        <v>11</v>
      </c>
      <c r="E10" s="91">
        <v>15</v>
      </c>
      <c r="F10" s="148"/>
      <c r="G10" s="95"/>
      <c r="H10" s="96">
        <f t="shared" si="0"/>
        <v>0</v>
      </c>
      <c r="I10" s="96">
        <f t="shared" si="1"/>
        <v>0</v>
      </c>
      <c r="J10" s="95"/>
      <c r="K10" s="182"/>
    </row>
    <row r="11" spans="1:11" ht="195">
      <c r="A11" s="89">
        <v>18</v>
      </c>
      <c r="B11" s="147" t="s">
        <v>188</v>
      </c>
      <c r="C11" s="91" t="s">
        <v>189</v>
      </c>
      <c r="D11" s="91" t="s">
        <v>186</v>
      </c>
      <c r="E11" s="91">
        <v>80</v>
      </c>
      <c r="F11" s="148"/>
      <c r="G11" s="95"/>
      <c r="H11" s="96">
        <f t="shared" si="0"/>
        <v>0</v>
      </c>
      <c r="I11" s="96">
        <f t="shared" si="1"/>
        <v>0</v>
      </c>
      <c r="J11" s="95"/>
      <c r="K11" s="182"/>
    </row>
    <row r="12" spans="1:11" ht="112.5" customHeight="1">
      <c r="A12" s="89">
        <v>19</v>
      </c>
      <c r="B12" s="147" t="s">
        <v>190</v>
      </c>
      <c r="C12" s="91" t="s">
        <v>191</v>
      </c>
      <c r="D12" s="91" t="s">
        <v>192</v>
      </c>
      <c r="E12" s="91">
        <v>70</v>
      </c>
      <c r="F12" s="148"/>
      <c r="G12" s="95"/>
      <c r="H12" s="96">
        <f t="shared" si="0"/>
        <v>0</v>
      </c>
      <c r="I12" s="96">
        <f t="shared" si="1"/>
        <v>0</v>
      </c>
      <c r="J12" s="95"/>
      <c r="K12" s="182"/>
    </row>
    <row r="13" spans="1:11" ht="65.25" customHeight="1">
      <c r="A13" s="89">
        <v>20</v>
      </c>
      <c r="B13" s="147" t="s">
        <v>193</v>
      </c>
      <c r="C13" s="91" t="s">
        <v>194</v>
      </c>
      <c r="D13" s="91" t="s">
        <v>195</v>
      </c>
      <c r="E13" s="91">
        <v>20</v>
      </c>
      <c r="F13" s="148"/>
      <c r="G13" s="95"/>
      <c r="H13" s="96">
        <f t="shared" si="0"/>
        <v>0</v>
      </c>
      <c r="I13" s="96">
        <f t="shared" si="1"/>
        <v>0</v>
      </c>
      <c r="J13" s="95"/>
      <c r="K13" s="182"/>
    </row>
    <row r="14" spans="1:11" ht="75.75" customHeight="1" thickBot="1">
      <c r="A14" s="114">
        <v>21</v>
      </c>
      <c r="B14" s="200" t="s">
        <v>196</v>
      </c>
      <c r="C14" s="116" t="s">
        <v>197</v>
      </c>
      <c r="D14" s="116" t="s">
        <v>35</v>
      </c>
      <c r="E14" s="116">
        <v>4</v>
      </c>
      <c r="F14" s="183"/>
      <c r="G14" s="120"/>
      <c r="H14" s="121">
        <f t="shared" si="0"/>
        <v>0</v>
      </c>
      <c r="I14" s="121">
        <f t="shared" si="1"/>
        <v>0</v>
      </c>
      <c r="J14" s="120"/>
      <c r="K14" s="184"/>
    </row>
    <row r="15" spans="1:11" ht="21.75" customHeight="1" thickBot="1">
      <c r="A15" s="456" t="s">
        <v>198</v>
      </c>
      <c r="B15" s="456"/>
      <c r="C15" s="456"/>
      <c r="D15" s="456"/>
      <c r="E15" s="456"/>
      <c r="F15" s="456"/>
      <c r="G15" s="456"/>
      <c r="H15" s="190">
        <f>SUM(H4:H14)</f>
        <v>0</v>
      </c>
      <c r="I15" s="191">
        <f>SUM(I4:I14)</f>
        <v>0</v>
      </c>
      <c r="J15" s="457"/>
      <c r="K15" s="457"/>
    </row>
    <row r="18" spans="6:9" ht="12" customHeight="1">
      <c r="F18" s="451" t="s">
        <v>199</v>
      </c>
      <c r="G18" s="451"/>
      <c r="H18" s="451"/>
      <c r="I18" s="451"/>
    </row>
    <row r="19" spans="6:9" ht="12.75">
      <c r="F19" s="451"/>
      <c r="G19" s="451"/>
      <c r="H19" s="451"/>
      <c r="I19" s="451"/>
    </row>
  </sheetData>
  <sheetProtection selectLockedCells="1" selectUnlockedCells="1"/>
  <mergeCells count="7">
    <mergeCell ref="A15:G15"/>
    <mergeCell ref="J15:K15"/>
    <mergeCell ref="F18:I19"/>
    <mergeCell ref="A1:K1"/>
    <mergeCell ref="A2:K2"/>
    <mergeCell ref="B4:B5"/>
    <mergeCell ref="B6:B10"/>
  </mergeCells>
  <printOptions/>
  <pageMargins left="0.31527777777777777" right="0.31527777777777777" top="0.7479166666666667" bottom="0.7479166666666667" header="0.5118110236220472" footer="0.5118110236220472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IV39"/>
  <sheetViews>
    <sheetView zoomScalePageLayoutView="0" workbookViewId="0" topLeftCell="A1">
      <selection activeCell="A1" sqref="A1:K1"/>
    </sheetView>
  </sheetViews>
  <sheetFormatPr defaultColWidth="11.57421875" defaultRowHeight="12.75"/>
  <cols>
    <col min="1" max="1" width="6.421875" style="11" customWidth="1"/>
    <col min="2" max="2" width="44.421875" style="11" customWidth="1"/>
    <col min="3" max="3" width="15.28125" style="11" customWidth="1"/>
    <col min="4" max="4" width="9.00390625" style="11" customWidth="1"/>
    <col min="5" max="5" width="7.140625" style="11" customWidth="1"/>
    <col min="6" max="6" width="10.421875" style="11" customWidth="1"/>
    <col min="7" max="7" width="10.140625" style="11" customWidth="1"/>
    <col min="8" max="9" width="16.421875" style="11" customWidth="1"/>
    <col min="10" max="10" width="15.28125" style="11" customWidth="1"/>
    <col min="11" max="11" width="18.140625" style="11" customWidth="1"/>
    <col min="12" max="248" width="9.28125" style="11" customWidth="1"/>
    <col min="249" max="16384" width="11.421875" style="0" customWidth="1"/>
  </cols>
  <sheetData>
    <row r="1" spans="1:11" ht="39" customHeight="1">
      <c r="A1" s="452" t="s">
        <v>470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</row>
    <row r="2" spans="1:11" ht="12.75" customHeight="1" thickBot="1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</row>
    <row r="3" spans="1:11" ht="20.25" customHeight="1" thickBot="1">
      <c r="A3" s="453" t="s">
        <v>200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</row>
    <row r="4" spans="1:11" ht="48" customHeight="1">
      <c r="A4" s="164" t="s">
        <v>0</v>
      </c>
      <c r="B4" s="165" t="s">
        <v>1</v>
      </c>
      <c r="C4" s="166" t="s">
        <v>2</v>
      </c>
      <c r="D4" s="166" t="s">
        <v>3</v>
      </c>
      <c r="E4" s="167" t="s">
        <v>4</v>
      </c>
      <c r="F4" s="168" t="s">
        <v>5</v>
      </c>
      <c r="G4" s="169" t="s">
        <v>6</v>
      </c>
      <c r="H4" s="170" t="s">
        <v>7</v>
      </c>
      <c r="I4" s="168" t="s">
        <v>8</v>
      </c>
      <c r="J4" s="171" t="s">
        <v>162</v>
      </c>
      <c r="K4" s="172" t="s">
        <v>431</v>
      </c>
    </row>
    <row r="5" spans="1:11" ht="15">
      <c r="A5" s="179">
        <v>1</v>
      </c>
      <c r="B5" s="449" t="s">
        <v>201</v>
      </c>
      <c r="C5" s="93" t="s">
        <v>202</v>
      </c>
      <c r="D5" s="101" t="s">
        <v>203</v>
      </c>
      <c r="E5" s="145">
        <v>70</v>
      </c>
      <c r="F5" s="146"/>
      <c r="G5" s="141"/>
      <c r="H5" s="96">
        <f>ROUND(F5*E5,2)</f>
        <v>0</v>
      </c>
      <c r="I5" s="96">
        <f>H5+ROUND(H5*G5/100,2)</f>
        <v>0</v>
      </c>
      <c r="J5" s="143"/>
      <c r="K5" s="180"/>
    </row>
    <row r="6" spans="1:11" ht="15">
      <c r="A6" s="179">
        <v>2</v>
      </c>
      <c r="B6" s="449"/>
      <c r="C6" s="93" t="s">
        <v>140</v>
      </c>
      <c r="D6" s="93" t="s">
        <v>203</v>
      </c>
      <c r="E6" s="142">
        <v>20</v>
      </c>
      <c r="F6" s="146"/>
      <c r="G6" s="141"/>
      <c r="H6" s="96">
        <f aca="true" t="shared" si="0" ref="H6:H24">ROUND(F6*E6,2)</f>
        <v>0</v>
      </c>
      <c r="I6" s="96">
        <f aca="true" t="shared" si="1" ref="I6:I24">H6+ROUND(H6*G6/100,2)</f>
        <v>0</v>
      </c>
      <c r="J6" s="143"/>
      <c r="K6" s="180"/>
    </row>
    <row r="7" spans="1:11" ht="15">
      <c r="A7" s="179">
        <v>3</v>
      </c>
      <c r="B7" s="449"/>
      <c r="C7" s="93" t="s">
        <v>143</v>
      </c>
      <c r="D7" s="93" t="s">
        <v>203</v>
      </c>
      <c r="E7" s="142">
        <v>260</v>
      </c>
      <c r="F7" s="146"/>
      <c r="G7" s="141"/>
      <c r="H7" s="96">
        <f t="shared" si="0"/>
        <v>0</v>
      </c>
      <c r="I7" s="96">
        <f t="shared" si="1"/>
        <v>0</v>
      </c>
      <c r="J7" s="143"/>
      <c r="K7" s="180"/>
    </row>
    <row r="8" spans="1:11" ht="109.5" customHeight="1">
      <c r="A8" s="179">
        <v>4</v>
      </c>
      <c r="B8" s="102" t="s">
        <v>440</v>
      </c>
      <c r="C8" s="101" t="s">
        <v>439</v>
      </c>
      <c r="D8" s="101">
        <v>12</v>
      </c>
      <c r="E8" s="142">
        <v>1000</v>
      </c>
      <c r="F8" s="146"/>
      <c r="G8" s="141"/>
      <c r="H8" s="96">
        <f t="shared" si="0"/>
        <v>0</v>
      </c>
      <c r="I8" s="96">
        <f t="shared" si="1"/>
        <v>0</v>
      </c>
      <c r="J8" s="143"/>
      <c r="K8" s="180"/>
    </row>
    <row r="9" spans="1:11" ht="51.75">
      <c r="A9" s="179">
        <v>5</v>
      </c>
      <c r="B9" s="443" t="s">
        <v>434</v>
      </c>
      <c r="C9" s="93" t="s">
        <v>52</v>
      </c>
      <c r="D9" s="93" t="s">
        <v>204</v>
      </c>
      <c r="E9" s="142">
        <v>100</v>
      </c>
      <c r="F9" s="146"/>
      <c r="G9" s="141"/>
      <c r="H9" s="96">
        <f t="shared" si="0"/>
        <v>0</v>
      </c>
      <c r="I9" s="96">
        <f t="shared" si="1"/>
        <v>0</v>
      </c>
      <c r="J9" s="143"/>
      <c r="K9" s="180"/>
    </row>
    <row r="10" spans="1:11" ht="27" customHeight="1">
      <c r="A10" s="203">
        <v>6</v>
      </c>
      <c r="B10" s="102" t="s">
        <v>438</v>
      </c>
      <c r="C10" s="93" t="s">
        <v>205</v>
      </c>
      <c r="D10" s="93" t="s">
        <v>35</v>
      </c>
      <c r="E10" s="93">
        <v>1500</v>
      </c>
      <c r="F10" s="146"/>
      <c r="G10" s="141"/>
      <c r="H10" s="96">
        <f t="shared" si="0"/>
        <v>0</v>
      </c>
      <c r="I10" s="96">
        <f t="shared" si="1"/>
        <v>0</v>
      </c>
      <c r="J10" s="201"/>
      <c r="K10" s="204"/>
    </row>
    <row r="11" spans="1:11" ht="12.75" customHeight="1">
      <c r="A11" s="179">
        <v>17</v>
      </c>
      <c r="B11" s="449" t="s">
        <v>208</v>
      </c>
      <c r="C11" s="93" t="s">
        <v>206</v>
      </c>
      <c r="D11" s="93" t="s">
        <v>35</v>
      </c>
      <c r="E11" s="93">
        <v>20</v>
      </c>
      <c r="F11" s="146"/>
      <c r="G11" s="141"/>
      <c r="H11" s="96">
        <f t="shared" si="0"/>
        <v>0</v>
      </c>
      <c r="I11" s="96">
        <f t="shared" si="1"/>
        <v>0</v>
      </c>
      <c r="J11" s="143"/>
      <c r="K11" s="180"/>
    </row>
    <row r="12" spans="1:11" ht="15">
      <c r="A12" s="179">
        <v>18</v>
      </c>
      <c r="B12" s="449"/>
      <c r="C12" s="93" t="s">
        <v>207</v>
      </c>
      <c r="D12" s="93" t="s">
        <v>35</v>
      </c>
      <c r="E12" s="93">
        <v>80</v>
      </c>
      <c r="F12" s="146"/>
      <c r="G12" s="141"/>
      <c r="H12" s="96">
        <f t="shared" si="0"/>
        <v>0</v>
      </c>
      <c r="I12" s="96">
        <f t="shared" si="1"/>
        <v>0</v>
      </c>
      <c r="J12" s="143"/>
      <c r="K12" s="180"/>
    </row>
    <row r="13" spans="1:11" ht="15">
      <c r="A13" s="179">
        <v>19</v>
      </c>
      <c r="B13" s="449"/>
      <c r="C13" s="93" t="s">
        <v>209</v>
      </c>
      <c r="D13" s="93" t="s">
        <v>35</v>
      </c>
      <c r="E13" s="93">
        <v>120</v>
      </c>
      <c r="F13" s="146"/>
      <c r="G13" s="141"/>
      <c r="H13" s="96">
        <f t="shared" si="0"/>
        <v>0</v>
      </c>
      <c r="I13" s="96">
        <f t="shared" si="1"/>
        <v>0</v>
      </c>
      <c r="J13" s="143"/>
      <c r="K13" s="180"/>
    </row>
    <row r="14" spans="1:11" ht="15">
      <c r="A14" s="179">
        <v>20</v>
      </c>
      <c r="B14" s="449"/>
      <c r="C14" s="93" t="s">
        <v>210</v>
      </c>
      <c r="D14" s="93" t="s">
        <v>35</v>
      </c>
      <c r="E14" s="93">
        <v>80</v>
      </c>
      <c r="F14" s="146"/>
      <c r="G14" s="141"/>
      <c r="H14" s="96">
        <f t="shared" si="0"/>
        <v>0</v>
      </c>
      <c r="I14" s="96">
        <f t="shared" si="1"/>
        <v>0</v>
      </c>
      <c r="J14" s="143"/>
      <c r="K14" s="180"/>
    </row>
    <row r="15" spans="1:11" ht="12.75" customHeight="1">
      <c r="A15" s="179">
        <v>21</v>
      </c>
      <c r="B15" s="446" t="s">
        <v>211</v>
      </c>
      <c r="C15" s="91" t="s">
        <v>212</v>
      </c>
      <c r="D15" s="91" t="s">
        <v>35</v>
      </c>
      <c r="E15" s="93">
        <v>35</v>
      </c>
      <c r="F15" s="205"/>
      <c r="G15" s="141"/>
      <c r="H15" s="96">
        <f t="shared" si="0"/>
        <v>0</v>
      </c>
      <c r="I15" s="96">
        <f t="shared" si="1"/>
        <v>0</v>
      </c>
      <c r="J15" s="144"/>
      <c r="K15" s="220"/>
    </row>
    <row r="16" spans="1:11" ht="15">
      <c r="A16" s="179">
        <v>22</v>
      </c>
      <c r="B16" s="446"/>
      <c r="C16" s="91" t="s">
        <v>213</v>
      </c>
      <c r="D16" s="91" t="s">
        <v>35</v>
      </c>
      <c r="E16" s="93">
        <v>70</v>
      </c>
      <c r="F16" s="205"/>
      <c r="G16" s="141"/>
      <c r="H16" s="96">
        <f t="shared" si="0"/>
        <v>0</v>
      </c>
      <c r="I16" s="96">
        <f t="shared" si="1"/>
        <v>0</v>
      </c>
      <c r="J16" s="144"/>
      <c r="K16" s="220"/>
    </row>
    <row r="17" spans="1:11" ht="15">
      <c r="A17" s="179">
        <v>23</v>
      </c>
      <c r="B17" s="446"/>
      <c r="C17" s="91" t="s">
        <v>214</v>
      </c>
      <c r="D17" s="91" t="s">
        <v>35</v>
      </c>
      <c r="E17" s="93">
        <v>50</v>
      </c>
      <c r="F17" s="205"/>
      <c r="G17" s="141"/>
      <c r="H17" s="96">
        <f t="shared" si="0"/>
        <v>0</v>
      </c>
      <c r="I17" s="96">
        <f t="shared" si="1"/>
        <v>0</v>
      </c>
      <c r="J17" s="144"/>
      <c r="K17" s="220"/>
    </row>
    <row r="18" spans="1:11" ht="15">
      <c r="A18" s="179">
        <v>24</v>
      </c>
      <c r="B18" s="446"/>
      <c r="C18" s="91" t="s">
        <v>215</v>
      </c>
      <c r="D18" s="91" t="s">
        <v>35</v>
      </c>
      <c r="E18" s="93">
        <v>30</v>
      </c>
      <c r="F18" s="205"/>
      <c r="G18" s="141"/>
      <c r="H18" s="96">
        <f t="shared" si="0"/>
        <v>0</v>
      </c>
      <c r="I18" s="96">
        <f t="shared" si="1"/>
        <v>0</v>
      </c>
      <c r="J18" s="144"/>
      <c r="K18" s="220"/>
    </row>
    <row r="19" spans="1:11" ht="15">
      <c r="A19" s="179">
        <v>25</v>
      </c>
      <c r="B19" s="446"/>
      <c r="C19" s="91" t="s">
        <v>216</v>
      </c>
      <c r="D19" s="91" t="s">
        <v>35</v>
      </c>
      <c r="E19" s="93">
        <v>15</v>
      </c>
      <c r="F19" s="205"/>
      <c r="G19" s="141"/>
      <c r="H19" s="96">
        <f t="shared" si="0"/>
        <v>0</v>
      </c>
      <c r="I19" s="96">
        <f t="shared" si="1"/>
        <v>0</v>
      </c>
      <c r="J19" s="144"/>
      <c r="K19" s="220"/>
    </row>
    <row r="20" spans="1:11" ht="64.5">
      <c r="A20" s="179">
        <v>26</v>
      </c>
      <c r="B20" s="90" t="s">
        <v>441</v>
      </c>
      <c r="C20" s="91" t="s">
        <v>217</v>
      </c>
      <c r="D20" s="91" t="s">
        <v>35</v>
      </c>
      <c r="E20" s="93">
        <v>160</v>
      </c>
      <c r="F20" s="205"/>
      <c r="G20" s="141"/>
      <c r="H20" s="96">
        <f t="shared" si="0"/>
        <v>0</v>
      </c>
      <c r="I20" s="96">
        <f t="shared" si="1"/>
        <v>0</v>
      </c>
      <c r="J20" s="144"/>
      <c r="K20" s="220"/>
    </row>
    <row r="21" spans="1:11" ht="60" customHeight="1">
      <c r="A21" s="179">
        <v>27</v>
      </c>
      <c r="B21" s="90" t="s">
        <v>218</v>
      </c>
      <c r="C21" s="91" t="s">
        <v>219</v>
      </c>
      <c r="D21" s="98" t="s">
        <v>220</v>
      </c>
      <c r="E21" s="93">
        <v>15000</v>
      </c>
      <c r="F21" s="205"/>
      <c r="G21" s="141"/>
      <c r="H21" s="96">
        <f t="shared" si="0"/>
        <v>0</v>
      </c>
      <c r="I21" s="96">
        <f t="shared" si="1"/>
        <v>0</v>
      </c>
      <c r="J21" s="144"/>
      <c r="K21" s="220"/>
    </row>
    <row r="22" spans="1:11" ht="25.5">
      <c r="A22" s="179">
        <v>28</v>
      </c>
      <c r="B22" s="90" t="s">
        <v>221</v>
      </c>
      <c r="C22" s="91" t="s">
        <v>219</v>
      </c>
      <c r="D22" s="98" t="s">
        <v>220</v>
      </c>
      <c r="E22" s="93">
        <v>12000</v>
      </c>
      <c r="F22" s="205"/>
      <c r="G22" s="141"/>
      <c r="H22" s="96">
        <f t="shared" si="0"/>
        <v>0</v>
      </c>
      <c r="I22" s="96">
        <f t="shared" si="1"/>
        <v>0</v>
      </c>
      <c r="J22" s="144"/>
      <c r="K22" s="220"/>
    </row>
    <row r="23" spans="1:11" ht="42.75" customHeight="1">
      <c r="A23" s="179">
        <v>29</v>
      </c>
      <c r="B23" s="90" t="s">
        <v>222</v>
      </c>
      <c r="C23" s="91" t="s">
        <v>219</v>
      </c>
      <c r="D23" s="98" t="s">
        <v>223</v>
      </c>
      <c r="E23" s="93">
        <v>200</v>
      </c>
      <c r="F23" s="205"/>
      <c r="G23" s="141"/>
      <c r="H23" s="96">
        <f t="shared" si="0"/>
        <v>0</v>
      </c>
      <c r="I23" s="96">
        <f t="shared" si="1"/>
        <v>0</v>
      </c>
      <c r="J23" s="144"/>
      <c r="K23" s="220"/>
    </row>
    <row r="24" spans="1:11" ht="77.25" customHeight="1" thickBot="1">
      <c r="A24" s="206">
        <v>30</v>
      </c>
      <c r="B24" s="207" t="s">
        <v>224</v>
      </c>
      <c r="C24" s="208" t="s">
        <v>219</v>
      </c>
      <c r="D24" s="209" t="s">
        <v>47</v>
      </c>
      <c r="E24" s="210">
        <v>2000</v>
      </c>
      <c r="F24" s="211"/>
      <c r="G24" s="212"/>
      <c r="H24" s="202">
        <f t="shared" si="0"/>
        <v>0</v>
      </c>
      <c r="I24" s="202">
        <f t="shared" si="1"/>
        <v>0</v>
      </c>
      <c r="J24" s="213"/>
      <c r="K24" s="221"/>
    </row>
    <row r="25" spans="1:11" ht="33.75" customHeight="1" thickBot="1">
      <c r="A25" s="463" t="s">
        <v>225</v>
      </c>
      <c r="B25" s="464"/>
      <c r="C25" s="464"/>
      <c r="D25" s="464"/>
      <c r="E25" s="464"/>
      <c r="F25" s="464"/>
      <c r="G25" s="465"/>
      <c r="H25" s="214">
        <f>SUM(H5:H24)</f>
        <v>0</v>
      </c>
      <c r="I25" s="214">
        <f>SUM(I5:I24)</f>
        <v>0</v>
      </c>
      <c r="J25" s="466"/>
      <c r="K25" s="467"/>
    </row>
    <row r="26" spans="1:11" ht="19.5" customHeight="1" thickBot="1">
      <c r="A26" s="222"/>
      <c r="B26" s="223"/>
      <c r="C26" s="223"/>
      <c r="D26" s="223"/>
      <c r="E26" s="223"/>
      <c r="F26" s="223"/>
      <c r="G26" s="223"/>
      <c r="H26" s="224"/>
      <c r="I26" s="224"/>
      <c r="J26" s="222"/>
      <c r="K26" s="222"/>
    </row>
    <row r="27" spans="1:256" s="10" customFormat="1" ht="75" customHeight="1">
      <c r="A27" s="215" t="s">
        <v>0</v>
      </c>
      <c r="B27" s="469" t="s">
        <v>226</v>
      </c>
      <c r="C27" s="469"/>
      <c r="D27" s="469"/>
      <c r="E27" s="469" t="s">
        <v>436</v>
      </c>
      <c r="F27" s="469"/>
      <c r="G27" s="469"/>
      <c r="H27" s="469"/>
      <c r="I27" s="470" t="s">
        <v>437</v>
      </c>
      <c r="J27" s="470"/>
      <c r="K27" s="470"/>
      <c r="IO27" s="18"/>
      <c r="IP27" s="18"/>
      <c r="IQ27" s="18"/>
      <c r="IR27" s="18"/>
      <c r="IS27" s="18"/>
      <c r="IT27" s="18"/>
      <c r="IU27" s="18"/>
      <c r="IV27" s="18"/>
    </row>
    <row r="28" spans="1:11" ht="28.5" customHeight="1">
      <c r="A28" s="472" t="s">
        <v>443</v>
      </c>
      <c r="B28" s="472"/>
      <c r="C28" s="472"/>
      <c r="D28" s="472"/>
      <c r="E28" s="472"/>
      <c r="F28" s="472"/>
      <c r="G28" s="472"/>
      <c r="H28" s="472"/>
      <c r="I28" s="472"/>
      <c r="J28" s="472"/>
      <c r="K28" s="472"/>
    </row>
    <row r="29" spans="1:11" ht="36" customHeight="1">
      <c r="A29" s="216">
        <v>1</v>
      </c>
      <c r="B29" s="473" t="s">
        <v>227</v>
      </c>
      <c r="C29" s="473"/>
      <c r="D29" s="473"/>
      <c r="E29" s="474" t="s">
        <v>228</v>
      </c>
      <c r="F29" s="474"/>
      <c r="G29" s="474"/>
      <c r="H29" s="474"/>
      <c r="I29" s="475"/>
      <c r="J29" s="475"/>
      <c r="K29" s="475"/>
    </row>
    <row r="30" spans="1:11" ht="50.25" customHeight="1">
      <c r="A30" s="217">
        <v>2</v>
      </c>
      <c r="B30" s="468" t="s">
        <v>442</v>
      </c>
      <c r="C30" s="468"/>
      <c r="D30" s="468"/>
      <c r="E30" s="462" t="s">
        <v>228</v>
      </c>
      <c r="F30" s="462"/>
      <c r="G30" s="462"/>
      <c r="H30" s="462"/>
      <c r="I30" s="471"/>
      <c r="J30" s="471"/>
      <c r="K30" s="471"/>
    </row>
    <row r="31" spans="1:11" ht="24" customHeight="1">
      <c r="A31" s="218"/>
      <c r="B31" s="479" t="s">
        <v>229</v>
      </c>
      <c r="C31" s="479"/>
      <c r="D31" s="479"/>
      <c r="E31" s="479"/>
      <c r="F31" s="479"/>
      <c r="G31" s="479"/>
      <c r="H31" s="479"/>
      <c r="I31" s="479"/>
      <c r="J31" s="479"/>
      <c r="K31" s="479"/>
    </row>
    <row r="32" spans="1:11" ht="37.5" customHeight="1">
      <c r="A32" s="217">
        <v>3</v>
      </c>
      <c r="B32" s="468" t="s">
        <v>230</v>
      </c>
      <c r="C32" s="468"/>
      <c r="D32" s="468"/>
      <c r="E32" s="462" t="s">
        <v>228</v>
      </c>
      <c r="F32" s="462"/>
      <c r="G32" s="462"/>
      <c r="H32" s="462"/>
      <c r="I32" s="471"/>
      <c r="J32" s="471"/>
      <c r="K32" s="471"/>
    </row>
    <row r="33" spans="1:11" ht="35.25" customHeight="1">
      <c r="A33" s="217">
        <v>4</v>
      </c>
      <c r="B33" s="468" t="s">
        <v>231</v>
      </c>
      <c r="C33" s="468"/>
      <c r="D33" s="468"/>
      <c r="E33" s="462" t="s">
        <v>228</v>
      </c>
      <c r="F33" s="462"/>
      <c r="G33" s="462"/>
      <c r="H33" s="462"/>
      <c r="I33" s="471"/>
      <c r="J33" s="471"/>
      <c r="K33" s="471"/>
    </row>
    <row r="34" spans="1:11" ht="48" customHeight="1">
      <c r="A34" s="219">
        <v>5</v>
      </c>
      <c r="B34" s="476" t="s">
        <v>232</v>
      </c>
      <c r="C34" s="476"/>
      <c r="D34" s="476"/>
      <c r="E34" s="477" t="s">
        <v>228</v>
      </c>
      <c r="F34" s="477"/>
      <c r="G34" s="477"/>
      <c r="H34" s="477"/>
      <c r="I34" s="478"/>
      <c r="J34" s="478"/>
      <c r="K34" s="478"/>
    </row>
    <row r="38" spans="6:9" ht="14.25" customHeight="1">
      <c r="F38" s="451" t="s">
        <v>199</v>
      </c>
      <c r="G38" s="451"/>
      <c r="H38" s="451"/>
      <c r="I38" s="451"/>
    </row>
    <row r="39" spans="6:9" ht="15">
      <c r="F39" s="451"/>
      <c r="G39" s="451"/>
      <c r="H39" s="451"/>
      <c r="I39" s="451"/>
    </row>
  </sheetData>
  <sheetProtection selectLockedCells="1" selectUnlockedCells="1"/>
  <mergeCells count="29">
    <mergeCell ref="E33:H33"/>
    <mergeCell ref="I30:K30"/>
    <mergeCell ref="B34:D34"/>
    <mergeCell ref="E34:H34"/>
    <mergeCell ref="I34:K34"/>
    <mergeCell ref="F38:I39"/>
    <mergeCell ref="B31:K31"/>
    <mergeCell ref="B32:D32"/>
    <mergeCell ref="E32:H32"/>
    <mergeCell ref="I32:K32"/>
    <mergeCell ref="B33:D33"/>
    <mergeCell ref="B27:D27"/>
    <mergeCell ref="E27:H27"/>
    <mergeCell ref="I27:K27"/>
    <mergeCell ref="I33:K33"/>
    <mergeCell ref="A28:K28"/>
    <mergeCell ref="B29:D29"/>
    <mergeCell ref="E29:H29"/>
    <mergeCell ref="I29:K29"/>
    <mergeCell ref="B30:D30"/>
    <mergeCell ref="E30:H30"/>
    <mergeCell ref="A3:K3"/>
    <mergeCell ref="B5:B7"/>
    <mergeCell ref="B11:B14"/>
    <mergeCell ref="B15:B19"/>
    <mergeCell ref="A25:G25"/>
    <mergeCell ref="J25:K25"/>
    <mergeCell ref="A1:K1"/>
    <mergeCell ref="A2:K2"/>
  </mergeCells>
  <printOptions/>
  <pageMargins left="0.6298611111111111" right="0.23611111111111113" top="0.7479166666666667" bottom="0.7479166666666667" header="0.5118110236220472" footer="0.5118110236220472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IR15"/>
  <sheetViews>
    <sheetView zoomScalePageLayoutView="0" workbookViewId="0" topLeftCell="A1">
      <selection activeCell="A1" sqref="A1:K2"/>
    </sheetView>
  </sheetViews>
  <sheetFormatPr defaultColWidth="11.57421875" defaultRowHeight="12.75"/>
  <cols>
    <col min="1" max="1" width="4.421875" style="11" customWidth="1"/>
    <col min="2" max="2" width="44.421875" style="19" customWidth="1"/>
    <col min="3" max="3" width="11.421875" style="20" customWidth="1"/>
    <col min="4" max="4" width="9.00390625" style="11" customWidth="1"/>
    <col min="5" max="5" width="7.140625" style="11" customWidth="1"/>
    <col min="6" max="6" width="11.8515625" style="11" customWidth="1"/>
    <col min="7" max="7" width="10.140625" style="11" customWidth="1"/>
    <col min="8" max="9" width="15.140625" style="11" customWidth="1"/>
    <col min="10" max="10" width="16.421875" style="11" customWidth="1"/>
    <col min="11" max="11" width="20.140625" style="11" customWidth="1"/>
    <col min="12" max="12" width="11.421875" style="11" customWidth="1"/>
    <col min="13" max="13" width="11.7109375" style="11" customWidth="1"/>
    <col min="14" max="252" width="9.28125" style="11" customWidth="1"/>
    <col min="253" max="16384" width="11.421875" style="0" customWidth="1"/>
  </cols>
  <sheetData>
    <row r="1" spans="1:11" s="21" customFormat="1" ht="34.5" customHeight="1">
      <c r="A1" s="452" t="s">
        <v>470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</row>
    <row r="2" spans="1:11" s="21" customFormat="1" ht="3" customHeight="1" thickBot="1">
      <c r="A2" s="452" t="s">
        <v>470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</row>
    <row r="3" spans="1:11" s="6" customFormat="1" ht="15.75" customHeight="1" thickBot="1">
      <c r="A3" s="453" t="s">
        <v>233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</row>
    <row r="4" spans="1:11" s="6" customFormat="1" ht="48" customHeight="1" thickBot="1">
      <c r="A4" s="228" t="s">
        <v>0</v>
      </c>
      <c r="B4" s="229" t="s">
        <v>1</v>
      </c>
      <c r="C4" s="230" t="s">
        <v>2</v>
      </c>
      <c r="D4" s="230" t="s">
        <v>3</v>
      </c>
      <c r="E4" s="231" t="s">
        <v>4</v>
      </c>
      <c r="F4" s="232" t="s">
        <v>5</v>
      </c>
      <c r="G4" s="233" t="s">
        <v>6</v>
      </c>
      <c r="H4" s="234" t="s">
        <v>7</v>
      </c>
      <c r="I4" s="232" t="s">
        <v>8</v>
      </c>
      <c r="J4" s="235" t="s">
        <v>162</v>
      </c>
      <c r="K4" s="236" t="s">
        <v>431</v>
      </c>
    </row>
    <row r="5" spans="1:13" s="6" customFormat="1" ht="47.25" customHeight="1">
      <c r="A5" s="237">
        <v>1</v>
      </c>
      <c r="B5" s="480" t="s">
        <v>234</v>
      </c>
      <c r="C5" s="239" t="s">
        <v>235</v>
      </c>
      <c r="D5" s="240" t="s">
        <v>236</v>
      </c>
      <c r="E5" s="241">
        <v>1</v>
      </c>
      <c r="F5" s="242"/>
      <c r="G5" s="243"/>
      <c r="H5" s="244">
        <f aca="true" t="shared" si="0" ref="H5:H10">ROUND(F5*E5,2)</f>
        <v>0</v>
      </c>
      <c r="I5" s="244">
        <f aca="true" t="shared" si="1" ref="I5:I10">H5+ROUND(H5*G5/100,2)</f>
        <v>0</v>
      </c>
      <c r="J5" s="245"/>
      <c r="K5" s="246"/>
      <c r="L5" s="22"/>
      <c r="M5" s="23"/>
    </row>
    <row r="6" spans="1:13" s="6" customFormat="1" ht="36" customHeight="1">
      <c r="A6" s="89">
        <v>2</v>
      </c>
      <c r="B6" s="446"/>
      <c r="C6" s="91" t="s">
        <v>237</v>
      </c>
      <c r="D6" s="98" t="s">
        <v>236</v>
      </c>
      <c r="E6" s="124">
        <v>2</v>
      </c>
      <c r="F6" s="94"/>
      <c r="G6" s="95"/>
      <c r="H6" s="96">
        <f t="shared" si="0"/>
        <v>0</v>
      </c>
      <c r="I6" s="96">
        <f t="shared" si="1"/>
        <v>0</v>
      </c>
      <c r="J6" s="144"/>
      <c r="K6" s="173"/>
      <c r="L6" s="22"/>
      <c r="M6" s="23"/>
    </row>
    <row r="7" spans="1:13" s="6" customFormat="1" ht="91.5" customHeight="1">
      <c r="A7" s="89">
        <v>3</v>
      </c>
      <c r="B7" s="90" t="s">
        <v>238</v>
      </c>
      <c r="C7" s="91" t="s">
        <v>123</v>
      </c>
      <c r="D7" s="98">
        <v>6</v>
      </c>
      <c r="E7" s="124">
        <v>1</v>
      </c>
      <c r="F7" s="94"/>
      <c r="G7" s="95"/>
      <c r="H7" s="96">
        <f t="shared" si="0"/>
        <v>0</v>
      </c>
      <c r="I7" s="96">
        <f t="shared" si="1"/>
        <v>0</v>
      </c>
      <c r="J7" s="144"/>
      <c r="K7" s="173"/>
      <c r="L7" s="22"/>
      <c r="M7" s="23"/>
    </row>
    <row r="8" spans="1:13" s="6" customFormat="1" ht="107.25" customHeight="1">
      <c r="A8" s="89">
        <v>4</v>
      </c>
      <c r="B8" s="90" t="s">
        <v>433</v>
      </c>
      <c r="C8" s="91" t="s">
        <v>237</v>
      </c>
      <c r="D8" s="98">
        <v>10</v>
      </c>
      <c r="E8" s="124">
        <v>25</v>
      </c>
      <c r="F8" s="94"/>
      <c r="G8" s="95"/>
      <c r="H8" s="96">
        <f t="shared" si="0"/>
        <v>0</v>
      </c>
      <c r="I8" s="96">
        <f t="shared" si="1"/>
        <v>0</v>
      </c>
      <c r="J8" s="144"/>
      <c r="K8" s="173"/>
      <c r="L8" s="22"/>
      <c r="M8" s="23"/>
    </row>
    <row r="9" spans="1:13" s="6" customFormat="1" ht="78" customHeight="1">
      <c r="A9" s="89">
        <v>5</v>
      </c>
      <c r="B9" s="444" t="s">
        <v>444</v>
      </c>
      <c r="C9" s="91" t="s">
        <v>237</v>
      </c>
      <c r="D9" s="98">
        <v>10</v>
      </c>
      <c r="E9" s="124">
        <v>1</v>
      </c>
      <c r="F9" s="94"/>
      <c r="G9" s="95"/>
      <c r="H9" s="96">
        <f t="shared" si="0"/>
        <v>0</v>
      </c>
      <c r="I9" s="96">
        <f t="shared" si="1"/>
        <v>0</v>
      </c>
      <c r="J9" s="144"/>
      <c r="K9" s="173"/>
      <c r="L9" s="22"/>
      <c r="M9" s="23"/>
    </row>
    <row r="10" spans="1:13" s="6" customFormat="1" ht="111" customHeight="1" thickBot="1">
      <c r="A10" s="247">
        <v>6</v>
      </c>
      <c r="B10" s="174" t="s">
        <v>445</v>
      </c>
      <c r="C10" s="116" t="s">
        <v>237</v>
      </c>
      <c r="D10" s="175" t="s">
        <v>239</v>
      </c>
      <c r="E10" s="116">
        <v>12</v>
      </c>
      <c r="F10" s="176"/>
      <c r="G10" s="120"/>
      <c r="H10" s="121">
        <f t="shared" si="0"/>
        <v>0</v>
      </c>
      <c r="I10" s="121">
        <f t="shared" si="1"/>
        <v>0</v>
      </c>
      <c r="J10" s="177"/>
      <c r="K10" s="178"/>
      <c r="L10" s="22"/>
      <c r="M10" s="23"/>
    </row>
    <row r="11" spans="1:252" ht="15.75" thickBot="1">
      <c r="A11" s="481" t="s">
        <v>446</v>
      </c>
      <c r="B11" s="482"/>
      <c r="C11" s="482"/>
      <c r="D11" s="482"/>
      <c r="E11" s="482"/>
      <c r="F11" s="482"/>
      <c r="G11" s="483"/>
      <c r="H11" s="227">
        <f>SUM(H5:H10)</f>
        <v>0</v>
      </c>
      <c r="I11" s="227">
        <f>SUM(I5:I10)</f>
        <v>0</v>
      </c>
      <c r="J11" s="484"/>
      <c r="K11" s="485"/>
      <c r="IO11"/>
      <c r="IP11"/>
      <c r="IQ11"/>
      <c r="IR11"/>
    </row>
    <row r="14" spans="8:11" ht="15">
      <c r="H14" s="451" t="s">
        <v>199</v>
      </c>
      <c r="I14" s="451"/>
      <c r="J14" s="451"/>
      <c r="K14" s="451"/>
    </row>
    <row r="15" spans="8:11" ht="15">
      <c r="H15" s="451"/>
      <c r="I15" s="451"/>
      <c r="J15" s="451"/>
      <c r="K15" s="451"/>
    </row>
  </sheetData>
  <sheetProtection selectLockedCells="1" selectUnlockedCells="1"/>
  <mergeCells count="7">
    <mergeCell ref="A3:K3"/>
    <mergeCell ref="B5:B6"/>
    <mergeCell ref="A11:G11"/>
    <mergeCell ref="J11:K11"/>
    <mergeCell ref="H14:K15"/>
    <mergeCell ref="A1:K1"/>
    <mergeCell ref="A2:K2"/>
  </mergeCells>
  <printOptions/>
  <pageMargins left="0.6298611111111111" right="0.23611111111111113" top="0.7479166666666667" bottom="0.7479166666666667" header="0.5118110236220472" footer="0.5118110236220472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K23"/>
  <sheetViews>
    <sheetView zoomScalePageLayoutView="0" workbookViewId="0" topLeftCell="A1">
      <selection activeCell="A1" sqref="A1:K1"/>
    </sheetView>
  </sheetViews>
  <sheetFormatPr defaultColWidth="11.57421875" defaultRowHeight="12.75"/>
  <cols>
    <col min="1" max="1" width="5.421875" style="11" customWidth="1"/>
    <col min="2" max="2" width="24.8515625" style="11" customWidth="1"/>
    <col min="3" max="3" width="9.28125" style="11" customWidth="1"/>
    <col min="4" max="4" width="14.421875" style="11" customWidth="1"/>
    <col min="5" max="5" width="10.140625" style="11" customWidth="1"/>
    <col min="6" max="6" width="10.421875" style="11" customWidth="1"/>
    <col min="7" max="7" width="10.140625" style="11" customWidth="1"/>
    <col min="8" max="9" width="16.421875" style="11" customWidth="1"/>
    <col min="10" max="11" width="16.140625" style="11" customWidth="1"/>
    <col min="12" max="251" width="9.28125" style="11" customWidth="1"/>
    <col min="252" max="16384" width="11.421875" style="0" customWidth="1"/>
  </cols>
  <sheetData>
    <row r="1" spans="1:11" ht="54" customHeight="1" thickBot="1">
      <c r="A1" s="452" t="s">
        <v>470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</row>
    <row r="2" spans="1:11" s="19" customFormat="1" ht="24" customHeight="1" thickBot="1">
      <c r="A2" s="486" t="s">
        <v>240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</row>
    <row r="3" spans="1:11" s="19" customFormat="1" ht="52.5" customHeight="1" thickBot="1">
      <c r="A3" s="125" t="s">
        <v>0</v>
      </c>
      <c r="B3" s="126" t="s">
        <v>1</v>
      </c>
      <c r="C3" s="126" t="s">
        <v>2</v>
      </c>
      <c r="D3" s="126" t="s">
        <v>3</v>
      </c>
      <c r="E3" s="127" t="s">
        <v>4</v>
      </c>
      <c r="F3" s="128" t="s">
        <v>5</v>
      </c>
      <c r="G3" s="129" t="s">
        <v>6</v>
      </c>
      <c r="H3" s="130" t="s">
        <v>7</v>
      </c>
      <c r="I3" s="128" t="s">
        <v>8</v>
      </c>
      <c r="J3" s="131" t="s">
        <v>162</v>
      </c>
      <c r="K3" s="132" t="s">
        <v>447</v>
      </c>
    </row>
    <row r="4" spans="1:11" s="19" customFormat="1" ht="69" customHeight="1">
      <c r="A4" s="237">
        <v>1</v>
      </c>
      <c r="B4" s="238" t="s">
        <v>448</v>
      </c>
      <c r="C4" s="239" t="s">
        <v>219</v>
      </c>
      <c r="D4" s="240" t="s">
        <v>241</v>
      </c>
      <c r="E4" s="255">
        <v>2200</v>
      </c>
      <c r="F4" s="256"/>
      <c r="G4" s="243"/>
      <c r="H4" s="244">
        <f>ROUND(F4*E4,2)</f>
        <v>0</v>
      </c>
      <c r="I4" s="244">
        <f>H4+ROUND(H4*G4/100,2)</f>
        <v>0</v>
      </c>
      <c r="J4" s="245"/>
      <c r="K4" s="246"/>
    </row>
    <row r="5" spans="1:11" s="19" customFormat="1" ht="69" customHeight="1">
      <c r="A5" s="89">
        <v>2</v>
      </c>
      <c r="B5" s="90" t="s">
        <v>449</v>
      </c>
      <c r="C5" s="91" t="s">
        <v>219</v>
      </c>
      <c r="D5" s="98" t="s">
        <v>242</v>
      </c>
      <c r="E5" s="93">
        <v>1200</v>
      </c>
      <c r="F5" s="205"/>
      <c r="G5" s="95"/>
      <c r="H5" s="96">
        <f>ROUND(F5*E5,2)</f>
        <v>0</v>
      </c>
      <c r="I5" s="96">
        <f>H5+ROUND(H5*G5/100,2)</f>
        <v>0</v>
      </c>
      <c r="J5" s="144"/>
      <c r="K5" s="173"/>
    </row>
    <row r="6" spans="1:11" s="19" customFormat="1" ht="69" customHeight="1">
      <c r="A6" s="89">
        <v>3</v>
      </c>
      <c r="B6" s="90" t="s">
        <v>243</v>
      </c>
      <c r="C6" s="91" t="s">
        <v>219</v>
      </c>
      <c r="D6" s="98" t="s">
        <v>241</v>
      </c>
      <c r="E6" s="93">
        <v>500</v>
      </c>
      <c r="F6" s="205"/>
      <c r="G6" s="95"/>
      <c r="H6" s="96">
        <f>ROUND(F6*E6,2)</f>
        <v>0</v>
      </c>
      <c r="I6" s="96">
        <f>H6+ROUND(H6*G6/100,2)</f>
        <v>0</v>
      </c>
      <c r="J6" s="144"/>
      <c r="K6" s="173"/>
    </row>
    <row r="7" spans="1:11" s="19" customFormat="1" ht="69" customHeight="1">
      <c r="A7" s="89">
        <v>4</v>
      </c>
      <c r="B7" s="90" t="s">
        <v>450</v>
      </c>
      <c r="C7" s="91" t="s">
        <v>219</v>
      </c>
      <c r="D7" s="98" t="s">
        <v>241</v>
      </c>
      <c r="E7" s="93">
        <v>2200</v>
      </c>
      <c r="F7" s="205"/>
      <c r="G7" s="95"/>
      <c r="H7" s="96">
        <f>ROUND(F7*E7,2)</f>
        <v>0</v>
      </c>
      <c r="I7" s="96">
        <f>H7+ROUND(H7*G7/100,2)</f>
        <v>0</v>
      </c>
      <c r="J7" s="144"/>
      <c r="K7" s="173"/>
    </row>
    <row r="8" spans="1:11" s="19" customFormat="1" ht="69" customHeight="1" thickBot="1">
      <c r="A8" s="114">
        <v>5</v>
      </c>
      <c r="B8" s="174" t="s">
        <v>451</v>
      </c>
      <c r="C8" s="116" t="s">
        <v>219</v>
      </c>
      <c r="D8" s="175" t="s">
        <v>242</v>
      </c>
      <c r="E8" s="118">
        <v>2000</v>
      </c>
      <c r="F8" s="257"/>
      <c r="G8" s="120"/>
      <c r="H8" s="121">
        <f>ROUND(F8*E8,2)</f>
        <v>0</v>
      </c>
      <c r="I8" s="121">
        <f>H8+ROUND(H8*G8/100,2)</f>
        <v>0</v>
      </c>
      <c r="J8" s="177"/>
      <c r="K8" s="178"/>
    </row>
    <row r="9" spans="1:11" s="19" customFormat="1" ht="33.75" customHeight="1" thickBot="1">
      <c r="A9" s="487" t="s">
        <v>244</v>
      </c>
      <c r="B9" s="487"/>
      <c r="C9" s="487"/>
      <c r="D9" s="487"/>
      <c r="E9" s="487"/>
      <c r="F9" s="487"/>
      <c r="G9" s="488"/>
      <c r="H9" s="258">
        <f>SUM(H4:H8)</f>
        <v>0</v>
      </c>
      <c r="I9" s="258">
        <f>SUM(I4:I8)</f>
        <v>0</v>
      </c>
      <c r="J9" s="489"/>
      <c r="K9" s="490"/>
    </row>
    <row r="10" spans="1:11" s="19" customFormat="1" ht="13.5" thickBot="1">
      <c r="A10" s="252"/>
      <c r="B10" s="253"/>
      <c r="C10" s="253"/>
      <c r="D10" s="253"/>
      <c r="E10" s="253"/>
      <c r="F10" s="254"/>
      <c r="G10" s="253"/>
      <c r="H10" s="253"/>
      <c r="I10" s="253"/>
      <c r="J10" s="253"/>
      <c r="K10" s="253"/>
    </row>
    <row r="11" spans="1:11" ht="85.5" customHeight="1">
      <c r="A11" s="215" t="s">
        <v>0</v>
      </c>
      <c r="B11" s="469" t="s">
        <v>226</v>
      </c>
      <c r="C11" s="469"/>
      <c r="D11" s="469"/>
      <c r="E11" s="469" t="s">
        <v>436</v>
      </c>
      <c r="F11" s="469"/>
      <c r="G11" s="469"/>
      <c r="H11" s="469"/>
      <c r="I11" s="470" t="s">
        <v>437</v>
      </c>
      <c r="J11" s="470"/>
      <c r="K11" s="470"/>
    </row>
    <row r="12" spans="1:11" ht="31.5" customHeight="1">
      <c r="A12" s="491" t="s">
        <v>245</v>
      </c>
      <c r="B12" s="491"/>
      <c r="C12" s="491"/>
      <c r="D12" s="491"/>
      <c r="E12" s="491"/>
      <c r="F12" s="491"/>
      <c r="G12" s="491"/>
      <c r="H12" s="491"/>
      <c r="I12" s="491"/>
      <c r="J12" s="491"/>
      <c r="K12" s="491"/>
    </row>
    <row r="13" spans="1:11" ht="37.5" customHeight="1">
      <c r="A13" s="250">
        <v>1</v>
      </c>
      <c r="B13" s="492" t="s">
        <v>246</v>
      </c>
      <c r="C13" s="492"/>
      <c r="D13" s="492"/>
      <c r="E13" s="493" t="s">
        <v>228</v>
      </c>
      <c r="F13" s="493"/>
      <c r="G13" s="493"/>
      <c r="H13" s="493"/>
      <c r="I13" s="494"/>
      <c r="J13" s="494"/>
      <c r="K13" s="494"/>
    </row>
    <row r="14" spans="1:11" ht="56.25" customHeight="1">
      <c r="A14" s="217">
        <v>2</v>
      </c>
      <c r="B14" s="468" t="s">
        <v>452</v>
      </c>
      <c r="C14" s="468"/>
      <c r="D14" s="468"/>
      <c r="E14" s="462" t="s">
        <v>228</v>
      </c>
      <c r="F14" s="462"/>
      <c r="G14" s="462"/>
      <c r="H14" s="462"/>
      <c r="I14" s="495"/>
      <c r="J14" s="495"/>
      <c r="K14" s="495"/>
    </row>
    <row r="15" spans="1:11" ht="56.25" customHeight="1">
      <c r="A15" s="217">
        <v>3</v>
      </c>
      <c r="B15" s="468" t="s">
        <v>247</v>
      </c>
      <c r="C15" s="468"/>
      <c r="D15" s="468"/>
      <c r="E15" s="462" t="s">
        <v>228</v>
      </c>
      <c r="F15" s="462"/>
      <c r="G15" s="462"/>
      <c r="H15" s="462"/>
      <c r="I15" s="495"/>
      <c r="J15" s="495"/>
      <c r="K15" s="495"/>
    </row>
    <row r="16" spans="1:11" ht="56.25" customHeight="1">
      <c r="A16" s="217">
        <v>4</v>
      </c>
      <c r="B16" s="468" t="s">
        <v>248</v>
      </c>
      <c r="C16" s="468"/>
      <c r="D16" s="468"/>
      <c r="E16" s="462" t="s">
        <v>228</v>
      </c>
      <c r="F16" s="462"/>
      <c r="G16" s="462"/>
      <c r="H16" s="462"/>
      <c r="I16" s="495"/>
      <c r="J16" s="495"/>
      <c r="K16" s="495"/>
    </row>
    <row r="17" spans="1:11" ht="56.25" customHeight="1">
      <c r="A17" s="217">
        <v>5</v>
      </c>
      <c r="B17" s="468" t="s">
        <v>249</v>
      </c>
      <c r="C17" s="468"/>
      <c r="D17" s="468"/>
      <c r="E17" s="462" t="s">
        <v>228</v>
      </c>
      <c r="F17" s="462"/>
      <c r="G17" s="462"/>
      <c r="H17" s="462"/>
      <c r="I17" s="495"/>
      <c r="J17" s="495"/>
      <c r="K17" s="495"/>
    </row>
    <row r="18" spans="1:11" ht="56.25" customHeight="1">
      <c r="A18" s="251"/>
      <c r="B18" s="468" t="s">
        <v>250</v>
      </c>
      <c r="C18" s="468"/>
      <c r="D18" s="468"/>
      <c r="E18" s="462" t="s">
        <v>251</v>
      </c>
      <c r="F18" s="462"/>
      <c r="G18" s="462"/>
      <c r="H18" s="462"/>
      <c r="I18" s="495"/>
      <c r="J18" s="495"/>
      <c r="K18" s="495"/>
    </row>
    <row r="19" spans="1:11" ht="56.25" customHeight="1">
      <c r="A19" s="219">
        <v>6</v>
      </c>
      <c r="B19" s="476" t="s">
        <v>252</v>
      </c>
      <c r="C19" s="476"/>
      <c r="D19" s="476"/>
      <c r="E19" s="477" t="s">
        <v>228</v>
      </c>
      <c r="F19" s="477"/>
      <c r="G19" s="477"/>
      <c r="H19" s="477"/>
      <c r="I19" s="496"/>
      <c r="J19" s="496"/>
      <c r="K19" s="496"/>
    </row>
    <row r="22" spans="6:9" ht="14.25" customHeight="1">
      <c r="F22" s="451" t="s">
        <v>199</v>
      </c>
      <c r="G22" s="451"/>
      <c r="H22" s="451"/>
      <c r="I22" s="451"/>
    </row>
    <row r="23" spans="6:9" ht="15">
      <c r="F23" s="451"/>
      <c r="G23" s="451"/>
      <c r="H23" s="451"/>
      <c r="I23" s="451"/>
    </row>
  </sheetData>
  <sheetProtection selectLockedCells="1" selectUnlockedCells="1"/>
  <mergeCells count="30">
    <mergeCell ref="B19:D19"/>
    <mergeCell ref="E19:H19"/>
    <mergeCell ref="I19:K19"/>
    <mergeCell ref="F22:I23"/>
    <mergeCell ref="B17:D17"/>
    <mergeCell ref="E17:H17"/>
    <mergeCell ref="I17:K17"/>
    <mergeCell ref="B18:D18"/>
    <mergeCell ref="E18:H18"/>
    <mergeCell ref="I18:K18"/>
    <mergeCell ref="B15:D15"/>
    <mergeCell ref="E15:H15"/>
    <mergeCell ref="I15:K15"/>
    <mergeCell ref="B16:D16"/>
    <mergeCell ref="E16:H16"/>
    <mergeCell ref="I16:K16"/>
    <mergeCell ref="A12:K12"/>
    <mergeCell ref="B13:D13"/>
    <mergeCell ref="E13:H13"/>
    <mergeCell ref="I13:K13"/>
    <mergeCell ref="B14:D14"/>
    <mergeCell ref="E14:H14"/>
    <mergeCell ref="I14:K14"/>
    <mergeCell ref="A2:K2"/>
    <mergeCell ref="A9:G9"/>
    <mergeCell ref="J9:K9"/>
    <mergeCell ref="B11:D11"/>
    <mergeCell ref="E11:H11"/>
    <mergeCell ref="I11:K11"/>
    <mergeCell ref="A1:K1"/>
  </mergeCells>
  <printOptions/>
  <pageMargins left="0.6298611111111111" right="0.23611111111111113" top="0.7479166666666667" bottom="0.7479166666666667" header="0.5118110236220472" footer="0.5118110236220472"/>
  <pageSetup horizontalDpi="300" verticalDpi="3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K27"/>
  <sheetViews>
    <sheetView zoomScalePageLayoutView="0" workbookViewId="0" topLeftCell="A1">
      <selection activeCell="A1" sqref="A1:K1"/>
    </sheetView>
  </sheetViews>
  <sheetFormatPr defaultColWidth="11.57421875" defaultRowHeight="12.75"/>
  <cols>
    <col min="1" max="1" width="4.140625" style="24" customWidth="1"/>
    <col min="2" max="2" width="36.421875" style="24" customWidth="1"/>
    <col min="3" max="3" width="12.140625" style="24" customWidth="1"/>
    <col min="4" max="4" width="10.8515625" style="24" customWidth="1"/>
    <col min="5" max="5" width="9.140625" style="24" customWidth="1"/>
    <col min="6" max="6" width="11.421875" style="24" customWidth="1"/>
    <col min="7" max="7" width="6.8515625" style="24" customWidth="1"/>
    <col min="8" max="8" width="15.421875" style="24" customWidth="1"/>
    <col min="9" max="9" width="15.28125" style="24" customWidth="1"/>
    <col min="10" max="10" width="14.7109375" style="24" customWidth="1"/>
    <col min="11" max="11" width="15.421875" style="24" customWidth="1"/>
    <col min="12" max="254" width="8.8515625" style="0" customWidth="1"/>
    <col min="255" max="16384" width="11.421875" style="0" customWidth="1"/>
  </cols>
  <sheetData>
    <row r="1" spans="1:11" s="19" customFormat="1" ht="42" customHeight="1" thickBot="1">
      <c r="A1" s="452" t="s">
        <v>470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</row>
    <row r="2" spans="1:11" ht="21" customHeight="1" thickBot="1">
      <c r="A2" s="500" t="s">
        <v>253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</row>
    <row r="3" spans="1:11" ht="39.75" thickBot="1">
      <c r="A3" s="125" t="s">
        <v>0</v>
      </c>
      <c r="B3" s="126" t="s">
        <v>1</v>
      </c>
      <c r="C3" s="126" t="s">
        <v>2</v>
      </c>
      <c r="D3" s="126" t="s">
        <v>3</v>
      </c>
      <c r="E3" s="127" t="s">
        <v>4</v>
      </c>
      <c r="F3" s="128" t="s">
        <v>5</v>
      </c>
      <c r="G3" s="129" t="s">
        <v>6</v>
      </c>
      <c r="H3" s="130" t="s">
        <v>7</v>
      </c>
      <c r="I3" s="128" t="s">
        <v>8</v>
      </c>
      <c r="J3" s="131" t="s">
        <v>162</v>
      </c>
      <c r="K3" s="132" t="s">
        <v>447</v>
      </c>
    </row>
    <row r="4" spans="1:11" ht="36.75" customHeight="1">
      <c r="A4" s="428">
        <v>1</v>
      </c>
      <c r="B4" s="501" t="s">
        <v>254</v>
      </c>
      <c r="C4" s="429"/>
      <c r="D4" s="429" t="s">
        <v>255</v>
      </c>
      <c r="E4" s="430">
        <v>7</v>
      </c>
      <c r="F4" s="431"/>
      <c r="G4" s="432"/>
      <c r="H4" s="244">
        <f>ROUND(F4*E4,2)</f>
        <v>0</v>
      </c>
      <c r="I4" s="244">
        <f>H4+ROUND(H4*G4/100,2)</f>
        <v>0</v>
      </c>
      <c r="J4" s="433"/>
      <c r="K4" s="434"/>
    </row>
    <row r="5" spans="1:11" ht="36.75" customHeight="1">
      <c r="A5" s="179">
        <v>2</v>
      </c>
      <c r="B5" s="498"/>
      <c r="C5" s="101"/>
      <c r="D5" s="101" t="s">
        <v>256</v>
      </c>
      <c r="E5" s="101">
        <v>20</v>
      </c>
      <c r="F5" s="424"/>
      <c r="G5" s="141"/>
      <c r="H5" s="96">
        <f aca="true" t="shared" si="0" ref="H5:H22">ROUND(F5*E5,2)</f>
        <v>0</v>
      </c>
      <c r="I5" s="96">
        <f aca="true" t="shared" si="1" ref="I5:I22">H5+ROUND(H5*G5/100,2)</f>
        <v>0</v>
      </c>
      <c r="J5" s="143"/>
      <c r="K5" s="435"/>
    </row>
    <row r="6" spans="1:11" ht="31.5" customHeight="1">
      <c r="A6" s="179">
        <v>3</v>
      </c>
      <c r="B6" s="498" t="s">
        <v>257</v>
      </c>
      <c r="C6" s="101"/>
      <c r="D6" s="101" t="s">
        <v>258</v>
      </c>
      <c r="E6" s="101">
        <v>3</v>
      </c>
      <c r="F6" s="424"/>
      <c r="G6" s="141"/>
      <c r="H6" s="96">
        <f t="shared" si="0"/>
        <v>0</v>
      </c>
      <c r="I6" s="96">
        <f t="shared" si="1"/>
        <v>0</v>
      </c>
      <c r="J6" s="143"/>
      <c r="K6" s="435"/>
    </row>
    <row r="7" spans="1:11" ht="32.25" customHeight="1">
      <c r="A7" s="179">
        <v>4</v>
      </c>
      <c r="B7" s="498"/>
      <c r="C7" s="101"/>
      <c r="D7" s="101" t="s">
        <v>259</v>
      </c>
      <c r="E7" s="101">
        <v>3</v>
      </c>
      <c r="F7" s="424"/>
      <c r="G7" s="141"/>
      <c r="H7" s="96">
        <f t="shared" si="0"/>
        <v>0</v>
      </c>
      <c r="I7" s="96">
        <f t="shared" si="1"/>
        <v>0</v>
      </c>
      <c r="J7" s="143"/>
      <c r="K7" s="435"/>
    </row>
    <row r="8" spans="1:11" ht="48" customHeight="1">
      <c r="A8" s="179">
        <v>5</v>
      </c>
      <c r="B8" s="105" t="s">
        <v>260</v>
      </c>
      <c r="C8" s="101"/>
      <c r="D8" s="101" t="s">
        <v>261</v>
      </c>
      <c r="E8" s="101">
        <v>2</v>
      </c>
      <c r="F8" s="424"/>
      <c r="G8" s="141"/>
      <c r="H8" s="96">
        <f t="shared" si="0"/>
        <v>0</v>
      </c>
      <c r="I8" s="96">
        <f t="shared" si="1"/>
        <v>0</v>
      </c>
      <c r="J8" s="143"/>
      <c r="K8" s="435"/>
    </row>
    <row r="9" spans="1:11" ht="117.75" customHeight="1">
      <c r="A9" s="179">
        <v>6</v>
      </c>
      <c r="B9" s="105" t="s">
        <v>262</v>
      </c>
      <c r="C9" s="101"/>
      <c r="D9" s="101" t="s">
        <v>263</v>
      </c>
      <c r="E9" s="101">
        <v>35</v>
      </c>
      <c r="F9" s="424"/>
      <c r="G9" s="141"/>
      <c r="H9" s="96">
        <f t="shared" si="0"/>
        <v>0</v>
      </c>
      <c r="I9" s="96">
        <f t="shared" si="1"/>
        <v>0</v>
      </c>
      <c r="J9" s="143"/>
      <c r="K9" s="435"/>
    </row>
    <row r="10" spans="1:11" ht="41.25" customHeight="1">
      <c r="A10" s="179">
        <v>7</v>
      </c>
      <c r="B10" s="105" t="s">
        <v>264</v>
      </c>
      <c r="C10" s="101" t="s">
        <v>10</v>
      </c>
      <c r="D10" s="101">
        <v>5</v>
      </c>
      <c r="E10" s="101">
        <v>1</v>
      </c>
      <c r="F10" s="424"/>
      <c r="G10" s="141"/>
      <c r="H10" s="96">
        <f t="shared" si="0"/>
        <v>0</v>
      </c>
      <c r="I10" s="96">
        <f t="shared" si="1"/>
        <v>0</v>
      </c>
      <c r="J10" s="143"/>
      <c r="K10" s="435"/>
    </row>
    <row r="11" spans="1:11" ht="12.75" customHeight="1">
      <c r="A11" s="179">
        <v>8</v>
      </c>
      <c r="B11" s="502" t="s">
        <v>265</v>
      </c>
      <c r="C11" s="101" t="s">
        <v>10</v>
      </c>
      <c r="D11" s="101">
        <v>10</v>
      </c>
      <c r="E11" s="101">
        <v>1</v>
      </c>
      <c r="F11" s="424"/>
      <c r="G11" s="141"/>
      <c r="H11" s="96">
        <f t="shared" si="0"/>
        <v>0</v>
      </c>
      <c r="I11" s="96">
        <f t="shared" si="1"/>
        <v>0</v>
      </c>
      <c r="J11" s="143"/>
      <c r="K11" s="435"/>
    </row>
    <row r="12" spans="1:11" ht="12.75">
      <c r="A12" s="179">
        <v>9</v>
      </c>
      <c r="B12" s="502"/>
      <c r="C12" s="101" t="s">
        <v>12</v>
      </c>
      <c r="D12" s="101">
        <v>10</v>
      </c>
      <c r="E12" s="101">
        <v>1</v>
      </c>
      <c r="F12" s="424"/>
      <c r="G12" s="141"/>
      <c r="H12" s="96">
        <f t="shared" si="0"/>
        <v>0</v>
      </c>
      <c r="I12" s="96">
        <f t="shared" si="1"/>
        <v>0</v>
      </c>
      <c r="J12" s="143"/>
      <c r="K12" s="435"/>
    </row>
    <row r="13" spans="1:11" ht="63" customHeight="1">
      <c r="A13" s="179">
        <v>10</v>
      </c>
      <c r="B13" s="425" t="s">
        <v>453</v>
      </c>
      <c r="C13" s="101" t="s">
        <v>266</v>
      </c>
      <c r="D13" s="101">
        <v>5</v>
      </c>
      <c r="E13" s="101">
        <v>2</v>
      </c>
      <c r="F13" s="424"/>
      <c r="G13" s="141"/>
      <c r="H13" s="96">
        <f t="shared" si="0"/>
        <v>0</v>
      </c>
      <c r="I13" s="96">
        <f t="shared" si="1"/>
        <v>0</v>
      </c>
      <c r="J13" s="143"/>
      <c r="K13" s="435"/>
    </row>
    <row r="14" spans="1:11" ht="63.75" customHeight="1">
      <c r="A14" s="179">
        <v>11</v>
      </c>
      <c r="B14" s="425" t="s">
        <v>454</v>
      </c>
      <c r="C14" s="426" t="s">
        <v>267</v>
      </c>
      <c r="D14" s="101">
        <v>5</v>
      </c>
      <c r="E14" s="101">
        <v>2</v>
      </c>
      <c r="F14" s="424"/>
      <c r="G14" s="141"/>
      <c r="H14" s="96">
        <f t="shared" si="0"/>
        <v>0</v>
      </c>
      <c r="I14" s="96">
        <f t="shared" si="1"/>
        <v>0</v>
      </c>
      <c r="J14" s="143"/>
      <c r="K14" s="435"/>
    </row>
    <row r="15" spans="1:11" ht="33" customHeight="1">
      <c r="A15" s="179">
        <v>12</v>
      </c>
      <c r="B15" s="498" t="s">
        <v>455</v>
      </c>
      <c r="C15" s="426" t="s">
        <v>268</v>
      </c>
      <c r="D15" s="101">
        <v>1</v>
      </c>
      <c r="E15" s="101">
        <v>6</v>
      </c>
      <c r="F15" s="424"/>
      <c r="G15" s="141"/>
      <c r="H15" s="96">
        <f t="shared" si="0"/>
        <v>0</v>
      </c>
      <c r="I15" s="96">
        <f t="shared" si="1"/>
        <v>0</v>
      </c>
      <c r="J15" s="143"/>
      <c r="K15" s="435"/>
    </row>
    <row r="16" spans="1:11" ht="33" customHeight="1">
      <c r="A16" s="179">
        <v>13</v>
      </c>
      <c r="B16" s="498"/>
      <c r="C16" s="426" t="s">
        <v>269</v>
      </c>
      <c r="D16" s="101">
        <v>1</v>
      </c>
      <c r="E16" s="101">
        <v>2</v>
      </c>
      <c r="F16" s="424"/>
      <c r="G16" s="141"/>
      <c r="H16" s="96">
        <f t="shared" si="0"/>
        <v>0</v>
      </c>
      <c r="I16" s="96">
        <f t="shared" si="1"/>
        <v>0</v>
      </c>
      <c r="J16" s="143"/>
      <c r="K16" s="435"/>
    </row>
    <row r="17" spans="1:11" ht="67.5" customHeight="1">
      <c r="A17" s="179">
        <v>14</v>
      </c>
      <c r="B17" s="105" t="s">
        <v>270</v>
      </c>
      <c r="C17" s="426" t="s">
        <v>10</v>
      </c>
      <c r="D17" s="101">
        <v>1</v>
      </c>
      <c r="E17" s="101">
        <v>50</v>
      </c>
      <c r="F17" s="424"/>
      <c r="G17" s="141"/>
      <c r="H17" s="96">
        <f t="shared" si="0"/>
        <v>0</v>
      </c>
      <c r="I17" s="96">
        <f t="shared" si="1"/>
        <v>0</v>
      </c>
      <c r="J17" s="427"/>
      <c r="K17" s="436"/>
    </row>
    <row r="18" spans="1:11" ht="67.5" customHeight="1">
      <c r="A18" s="179">
        <v>15</v>
      </c>
      <c r="B18" s="105" t="s">
        <v>271</v>
      </c>
      <c r="C18" s="426" t="s">
        <v>272</v>
      </c>
      <c r="D18" s="101">
        <v>10</v>
      </c>
      <c r="E18" s="101">
        <v>5</v>
      </c>
      <c r="F18" s="424"/>
      <c r="G18" s="141"/>
      <c r="H18" s="96">
        <f t="shared" si="0"/>
        <v>0</v>
      </c>
      <c r="I18" s="96">
        <f t="shared" si="1"/>
        <v>0</v>
      </c>
      <c r="J18" s="427"/>
      <c r="K18" s="436"/>
    </row>
    <row r="19" spans="1:11" ht="51.75">
      <c r="A19" s="179">
        <v>16</v>
      </c>
      <c r="B19" s="105" t="s">
        <v>270</v>
      </c>
      <c r="C19" s="426" t="s">
        <v>273</v>
      </c>
      <c r="D19" s="101">
        <v>1</v>
      </c>
      <c r="E19" s="101">
        <v>20</v>
      </c>
      <c r="F19" s="424"/>
      <c r="G19" s="141"/>
      <c r="H19" s="96">
        <f t="shared" si="0"/>
        <v>0</v>
      </c>
      <c r="I19" s="96">
        <f t="shared" si="1"/>
        <v>0</v>
      </c>
      <c r="J19" s="427"/>
      <c r="K19" s="436"/>
    </row>
    <row r="20" spans="1:11" ht="45.75" customHeight="1">
      <c r="A20" s="497">
        <v>17</v>
      </c>
      <c r="B20" s="498" t="s">
        <v>274</v>
      </c>
      <c r="C20" s="426" t="s">
        <v>275</v>
      </c>
      <c r="D20" s="101">
        <v>10</v>
      </c>
      <c r="E20" s="101">
        <v>30</v>
      </c>
      <c r="F20" s="424"/>
      <c r="G20" s="141"/>
      <c r="H20" s="96">
        <f t="shared" si="0"/>
        <v>0</v>
      </c>
      <c r="I20" s="96">
        <f t="shared" si="1"/>
        <v>0</v>
      </c>
      <c r="J20" s="427"/>
      <c r="K20" s="436"/>
    </row>
    <row r="21" spans="1:11" ht="37.5" customHeight="1">
      <c r="A21" s="497"/>
      <c r="B21" s="498"/>
      <c r="C21" s="426" t="s">
        <v>276</v>
      </c>
      <c r="D21" s="101">
        <v>10</v>
      </c>
      <c r="E21" s="101">
        <v>30</v>
      </c>
      <c r="F21" s="424"/>
      <c r="G21" s="141"/>
      <c r="H21" s="96">
        <f t="shared" si="0"/>
        <v>0</v>
      </c>
      <c r="I21" s="96">
        <f t="shared" si="1"/>
        <v>0</v>
      </c>
      <c r="J21" s="427"/>
      <c r="K21" s="436"/>
    </row>
    <row r="22" spans="1:11" ht="64.5" customHeight="1" thickBot="1">
      <c r="A22" s="158">
        <v>18</v>
      </c>
      <c r="B22" s="437" t="s">
        <v>270</v>
      </c>
      <c r="C22" s="438" t="s">
        <v>277</v>
      </c>
      <c r="D22" s="439">
        <v>1</v>
      </c>
      <c r="E22" s="439">
        <v>40</v>
      </c>
      <c r="F22" s="440"/>
      <c r="G22" s="181"/>
      <c r="H22" s="121">
        <f t="shared" si="0"/>
        <v>0</v>
      </c>
      <c r="I22" s="121">
        <f t="shared" si="1"/>
        <v>0</v>
      </c>
      <c r="J22" s="441"/>
      <c r="K22" s="442"/>
    </row>
    <row r="23" spans="1:11" s="25" customFormat="1" ht="30" customHeight="1" thickBot="1">
      <c r="A23" s="487" t="s">
        <v>278</v>
      </c>
      <c r="B23" s="487"/>
      <c r="C23" s="487"/>
      <c r="D23" s="487"/>
      <c r="E23" s="487"/>
      <c r="F23" s="487"/>
      <c r="G23" s="487"/>
      <c r="H23" s="422">
        <f>SUM(H4:H22)</f>
        <v>0</v>
      </c>
      <c r="I23" s="423">
        <f>SUM(I4:I22)</f>
        <v>0</v>
      </c>
      <c r="J23" s="499"/>
      <c r="K23" s="499"/>
    </row>
    <row r="26" spans="6:9" ht="12" customHeight="1">
      <c r="F26" s="451" t="s">
        <v>199</v>
      </c>
      <c r="G26" s="451"/>
      <c r="H26" s="451"/>
      <c r="I26" s="451"/>
    </row>
    <row r="27" spans="6:9" ht="12.75">
      <c r="F27" s="451"/>
      <c r="G27" s="451"/>
      <c r="H27" s="451"/>
      <c r="I27" s="451"/>
    </row>
  </sheetData>
  <sheetProtection selectLockedCells="1" selectUnlockedCells="1"/>
  <mergeCells count="11">
    <mergeCell ref="B15:B16"/>
    <mergeCell ref="A20:A21"/>
    <mergeCell ref="B20:B21"/>
    <mergeCell ref="A23:G23"/>
    <mergeCell ref="J23:K23"/>
    <mergeCell ref="F26:I27"/>
    <mergeCell ref="A1:K1"/>
    <mergeCell ref="A2:K2"/>
    <mergeCell ref="B4:B5"/>
    <mergeCell ref="B6:B7"/>
    <mergeCell ref="B11:B12"/>
  </mergeCells>
  <printOptions/>
  <pageMargins left="0.6298611111111111" right="0.23611111111111113" top="0.7479166666666667" bottom="0.7479166666666667" header="0.5118110236220472" footer="0.5118110236220472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M45"/>
  <sheetViews>
    <sheetView zoomScale="90" zoomScaleNormal="90" zoomScalePageLayoutView="0" workbookViewId="0" topLeftCell="A1">
      <selection activeCell="A1" sqref="A1:M1"/>
    </sheetView>
  </sheetViews>
  <sheetFormatPr defaultColWidth="9.140625" defaultRowHeight="12.75"/>
  <cols>
    <col min="1" max="1" width="4.421875" style="26" customWidth="1"/>
    <col min="2" max="2" width="24.140625" style="26" customWidth="1"/>
    <col min="3" max="3" width="8.421875" style="26" customWidth="1"/>
    <col min="4" max="4" width="10.421875" style="26" customWidth="1"/>
    <col min="5" max="5" width="16.8515625" style="26" customWidth="1"/>
    <col min="6" max="6" width="8.421875" style="26" customWidth="1"/>
    <col min="7" max="7" width="8.140625" style="27" customWidth="1"/>
    <col min="8" max="8" width="8.421875" style="26" customWidth="1"/>
    <col min="9" max="9" width="9.140625" style="26" customWidth="1"/>
    <col min="10" max="10" width="12.140625" style="26" customWidth="1"/>
    <col min="11" max="11" width="14.421875" style="26" customWidth="1"/>
    <col min="12" max="12" width="13.140625" style="26" customWidth="1"/>
    <col min="13" max="13" width="15.7109375" style="26" customWidth="1"/>
    <col min="14" max="16384" width="9.140625" style="26" customWidth="1"/>
  </cols>
  <sheetData>
    <row r="1" spans="1:13" ht="42.75" customHeight="1">
      <c r="A1" s="503" t="s">
        <v>470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</row>
    <row r="2" spans="1:13" ht="26.25" customHeight="1" thickBot="1">
      <c r="A2" s="504" t="s">
        <v>279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</row>
    <row r="3" spans="1:13" ht="67.5" customHeight="1" thickBot="1">
      <c r="A3" s="38" t="s">
        <v>0</v>
      </c>
      <c r="B3" s="263" t="s">
        <v>1</v>
      </c>
      <c r="C3" s="39" t="s">
        <v>280</v>
      </c>
      <c r="D3" s="39" t="s">
        <v>281</v>
      </c>
      <c r="E3" s="39" t="s">
        <v>282</v>
      </c>
      <c r="F3" s="39" t="s">
        <v>283</v>
      </c>
      <c r="G3" s="40" t="s">
        <v>4</v>
      </c>
      <c r="H3" s="41" t="s">
        <v>5</v>
      </c>
      <c r="I3" s="39" t="s">
        <v>284</v>
      </c>
      <c r="J3" s="42" t="s">
        <v>7</v>
      </c>
      <c r="K3" s="41" t="s">
        <v>8</v>
      </c>
      <c r="L3" s="39" t="s">
        <v>162</v>
      </c>
      <c r="M3" s="43" t="s">
        <v>285</v>
      </c>
    </row>
    <row r="4" spans="1:13" ht="107.25" customHeight="1">
      <c r="A4" s="275">
        <v>1</v>
      </c>
      <c r="B4" s="505" t="s">
        <v>286</v>
      </c>
      <c r="C4" s="276" t="s">
        <v>287</v>
      </c>
      <c r="D4" s="276" t="s">
        <v>288</v>
      </c>
      <c r="E4" s="276" t="s">
        <v>456</v>
      </c>
      <c r="F4" s="276" t="s">
        <v>289</v>
      </c>
      <c r="G4" s="277">
        <v>36</v>
      </c>
      <c r="H4" s="278"/>
      <c r="I4" s="279"/>
      <c r="J4" s="244">
        <f>ROUND(H4*G4,2)</f>
        <v>0</v>
      </c>
      <c r="K4" s="244">
        <f>J4+ROUND(J4*I4/100,2)</f>
        <v>0</v>
      </c>
      <c r="L4" s="280"/>
      <c r="M4" s="281"/>
    </row>
    <row r="5" spans="1:13" ht="107.25" customHeight="1">
      <c r="A5" s="282">
        <v>2</v>
      </c>
      <c r="B5" s="506"/>
      <c r="C5" s="266" t="s">
        <v>287</v>
      </c>
      <c r="D5" s="266" t="s">
        <v>288</v>
      </c>
      <c r="E5" s="266" t="s">
        <v>290</v>
      </c>
      <c r="F5" s="266" t="s">
        <v>289</v>
      </c>
      <c r="G5" s="271">
        <v>1188</v>
      </c>
      <c r="H5" s="267"/>
      <c r="I5" s="268"/>
      <c r="J5" s="96">
        <f aca="true" t="shared" si="0" ref="J5:J36">ROUND(H5*G5,2)</f>
        <v>0</v>
      </c>
      <c r="K5" s="96">
        <f aca="true" t="shared" si="1" ref="K5:K36">J5+ROUND(J5*I5/100,2)</f>
        <v>0</v>
      </c>
      <c r="L5" s="269"/>
      <c r="M5" s="283"/>
    </row>
    <row r="6" spans="1:13" ht="119.25" customHeight="1">
      <c r="A6" s="282">
        <v>3</v>
      </c>
      <c r="B6" s="506"/>
      <c r="C6" s="266" t="s">
        <v>291</v>
      </c>
      <c r="D6" s="266" t="s">
        <v>292</v>
      </c>
      <c r="E6" s="265" t="s">
        <v>293</v>
      </c>
      <c r="F6" s="266" t="s">
        <v>289</v>
      </c>
      <c r="G6" s="271">
        <v>36</v>
      </c>
      <c r="H6" s="267"/>
      <c r="I6" s="268"/>
      <c r="J6" s="96">
        <f t="shared" si="0"/>
        <v>0</v>
      </c>
      <c r="K6" s="96">
        <f t="shared" si="1"/>
        <v>0</v>
      </c>
      <c r="L6" s="269"/>
      <c r="M6" s="283"/>
    </row>
    <row r="7" spans="1:13" ht="181.5">
      <c r="A7" s="282">
        <v>4</v>
      </c>
      <c r="B7" s="506"/>
      <c r="C7" s="266" t="s">
        <v>291</v>
      </c>
      <c r="D7" s="266" t="s">
        <v>294</v>
      </c>
      <c r="E7" s="265" t="s">
        <v>295</v>
      </c>
      <c r="F7" s="266" t="s">
        <v>289</v>
      </c>
      <c r="G7" s="271">
        <v>360</v>
      </c>
      <c r="H7" s="267"/>
      <c r="I7" s="268"/>
      <c r="J7" s="96">
        <f t="shared" si="0"/>
        <v>0</v>
      </c>
      <c r="K7" s="96">
        <f t="shared" si="1"/>
        <v>0</v>
      </c>
      <c r="L7" s="269"/>
      <c r="M7" s="283"/>
    </row>
    <row r="8" spans="1:13" ht="47.25" customHeight="1">
      <c r="A8" s="282">
        <v>5</v>
      </c>
      <c r="B8" s="506"/>
      <c r="C8" s="266" t="s">
        <v>291</v>
      </c>
      <c r="D8" s="266" t="s">
        <v>288</v>
      </c>
      <c r="E8" s="266" t="s">
        <v>296</v>
      </c>
      <c r="F8" s="266" t="s">
        <v>289</v>
      </c>
      <c r="G8" s="271">
        <v>3060</v>
      </c>
      <c r="H8" s="267"/>
      <c r="I8" s="268"/>
      <c r="J8" s="96">
        <f t="shared" si="0"/>
        <v>0</v>
      </c>
      <c r="K8" s="96">
        <f t="shared" si="1"/>
        <v>0</v>
      </c>
      <c r="L8" s="269"/>
      <c r="M8" s="283"/>
    </row>
    <row r="9" spans="1:13" ht="43.5" customHeight="1">
      <c r="A9" s="282">
        <v>6</v>
      </c>
      <c r="B9" s="506"/>
      <c r="C9" s="266" t="s">
        <v>291</v>
      </c>
      <c r="D9" s="266" t="s">
        <v>288</v>
      </c>
      <c r="E9" s="266" t="s">
        <v>297</v>
      </c>
      <c r="F9" s="266" t="s">
        <v>289</v>
      </c>
      <c r="G9" s="271">
        <v>252</v>
      </c>
      <c r="H9" s="267"/>
      <c r="I9" s="268"/>
      <c r="J9" s="96">
        <f t="shared" si="0"/>
        <v>0</v>
      </c>
      <c r="K9" s="96">
        <f t="shared" si="1"/>
        <v>0</v>
      </c>
      <c r="L9" s="269"/>
      <c r="M9" s="283"/>
    </row>
    <row r="10" spans="1:13" ht="120" customHeight="1">
      <c r="A10" s="282">
        <v>7</v>
      </c>
      <c r="B10" s="506"/>
      <c r="C10" s="266">
        <v>0</v>
      </c>
      <c r="D10" s="272" t="s">
        <v>298</v>
      </c>
      <c r="E10" s="265" t="s">
        <v>299</v>
      </c>
      <c r="F10" s="266" t="s">
        <v>289</v>
      </c>
      <c r="G10" s="271">
        <v>612</v>
      </c>
      <c r="H10" s="267"/>
      <c r="I10" s="268"/>
      <c r="J10" s="96">
        <f t="shared" si="0"/>
        <v>0</v>
      </c>
      <c r="K10" s="96">
        <f t="shared" si="1"/>
        <v>0</v>
      </c>
      <c r="L10" s="269"/>
      <c r="M10" s="283"/>
    </row>
    <row r="11" spans="1:13" ht="118.5" customHeight="1">
      <c r="A11" s="282">
        <v>8</v>
      </c>
      <c r="B11" s="506"/>
      <c r="C11" s="266">
        <v>0</v>
      </c>
      <c r="D11" s="266" t="s">
        <v>288</v>
      </c>
      <c r="E11" s="265" t="s">
        <v>300</v>
      </c>
      <c r="F11" s="266" t="s">
        <v>289</v>
      </c>
      <c r="G11" s="271">
        <v>108</v>
      </c>
      <c r="H11" s="267"/>
      <c r="I11" s="268"/>
      <c r="J11" s="96">
        <f t="shared" si="0"/>
        <v>0</v>
      </c>
      <c r="K11" s="96">
        <f t="shared" si="1"/>
        <v>0</v>
      </c>
      <c r="L11" s="269"/>
      <c r="M11" s="283"/>
    </row>
    <row r="12" spans="1:13" ht="115.5" customHeight="1">
      <c r="A12" s="282">
        <v>9</v>
      </c>
      <c r="B12" s="506"/>
      <c r="C12" s="266">
        <v>0</v>
      </c>
      <c r="D12" s="266" t="s">
        <v>288</v>
      </c>
      <c r="E12" s="265" t="s">
        <v>301</v>
      </c>
      <c r="F12" s="266" t="s">
        <v>289</v>
      </c>
      <c r="G12" s="271">
        <v>1764</v>
      </c>
      <c r="H12" s="267"/>
      <c r="I12" s="268"/>
      <c r="J12" s="96">
        <f t="shared" si="0"/>
        <v>0</v>
      </c>
      <c r="K12" s="96">
        <f t="shared" si="1"/>
        <v>0</v>
      </c>
      <c r="L12" s="269"/>
      <c r="M12" s="283"/>
    </row>
    <row r="13" spans="1:13" ht="13.5">
      <c r="A13" s="282">
        <v>10</v>
      </c>
      <c r="B13" s="506"/>
      <c r="C13" s="266" t="s">
        <v>287</v>
      </c>
      <c r="D13" s="266" t="s">
        <v>302</v>
      </c>
      <c r="E13" s="266" t="s">
        <v>303</v>
      </c>
      <c r="F13" s="266" t="s">
        <v>289</v>
      </c>
      <c r="G13" s="271">
        <v>1320</v>
      </c>
      <c r="H13" s="267"/>
      <c r="I13" s="268"/>
      <c r="J13" s="96">
        <f t="shared" si="0"/>
        <v>0</v>
      </c>
      <c r="K13" s="96">
        <f t="shared" si="1"/>
        <v>0</v>
      </c>
      <c r="L13" s="269"/>
      <c r="M13" s="283"/>
    </row>
    <row r="14" spans="1:13" ht="13.5">
      <c r="A14" s="282">
        <v>11</v>
      </c>
      <c r="B14" s="506"/>
      <c r="C14" s="266" t="s">
        <v>291</v>
      </c>
      <c r="D14" s="266" t="s">
        <v>302</v>
      </c>
      <c r="E14" s="266" t="s">
        <v>303</v>
      </c>
      <c r="F14" s="266" t="s">
        <v>289</v>
      </c>
      <c r="G14" s="271">
        <v>240</v>
      </c>
      <c r="H14" s="267"/>
      <c r="I14" s="268"/>
      <c r="J14" s="96">
        <f t="shared" si="0"/>
        <v>0</v>
      </c>
      <c r="K14" s="96">
        <f t="shared" si="1"/>
        <v>0</v>
      </c>
      <c r="L14" s="269"/>
      <c r="M14" s="283"/>
    </row>
    <row r="15" spans="1:13" ht="13.5">
      <c r="A15" s="282">
        <v>12</v>
      </c>
      <c r="B15" s="506"/>
      <c r="C15" s="266">
        <v>0</v>
      </c>
      <c r="D15" s="266" t="s">
        <v>302</v>
      </c>
      <c r="E15" s="266" t="s">
        <v>303</v>
      </c>
      <c r="F15" s="266" t="s">
        <v>289</v>
      </c>
      <c r="G15" s="271">
        <v>432</v>
      </c>
      <c r="H15" s="267"/>
      <c r="I15" s="268"/>
      <c r="J15" s="96">
        <f t="shared" si="0"/>
        <v>0</v>
      </c>
      <c r="K15" s="96">
        <f t="shared" si="1"/>
        <v>0</v>
      </c>
      <c r="L15" s="269"/>
      <c r="M15" s="283"/>
    </row>
    <row r="16" spans="1:13" ht="74.25" customHeight="1">
      <c r="A16" s="282">
        <v>13</v>
      </c>
      <c r="B16" s="506"/>
      <c r="C16" s="266" t="s">
        <v>304</v>
      </c>
      <c r="D16" s="273" t="s">
        <v>305</v>
      </c>
      <c r="E16" s="266" t="s">
        <v>303</v>
      </c>
      <c r="F16" s="266" t="s">
        <v>289</v>
      </c>
      <c r="G16" s="271">
        <v>144</v>
      </c>
      <c r="H16" s="267"/>
      <c r="I16" s="268"/>
      <c r="J16" s="96">
        <f t="shared" si="0"/>
        <v>0</v>
      </c>
      <c r="K16" s="96">
        <f t="shared" si="1"/>
        <v>0</v>
      </c>
      <c r="L16" s="269"/>
      <c r="M16" s="283"/>
    </row>
    <row r="17" spans="1:13" ht="69" customHeight="1">
      <c r="A17" s="282">
        <v>14</v>
      </c>
      <c r="B17" s="506"/>
      <c r="C17" s="266" t="s">
        <v>306</v>
      </c>
      <c r="D17" s="273" t="s">
        <v>305</v>
      </c>
      <c r="E17" s="266" t="s">
        <v>303</v>
      </c>
      <c r="F17" s="266" t="s">
        <v>289</v>
      </c>
      <c r="G17" s="271">
        <v>144</v>
      </c>
      <c r="H17" s="267"/>
      <c r="I17" s="268"/>
      <c r="J17" s="96">
        <f t="shared" si="0"/>
        <v>0</v>
      </c>
      <c r="K17" s="96">
        <f t="shared" si="1"/>
        <v>0</v>
      </c>
      <c r="L17" s="269"/>
      <c r="M17" s="283"/>
    </row>
    <row r="18" spans="1:13" ht="68.25" customHeight="1">
      <c r="A18" s="282">
        <v>15</v>
      </c>
      <c r="B18" s="506"/>
      <c r="C18" s="266" t="s">
        <v>306</v>
      </c>
      <c r="D18" s="273" t="s">
        <v>307</v>
      </c>
      <c r="E18" s="266" t="s">
        <v>303</v>
      </c>
      <c r="F18" s="266" t="s">
        <v>289</v>
      </c>
      <c r="G18" s="271">
        <v>36</v>
      </c>
      <c r="H18" s="267"/>
      <c r="I18" s="268"/>
      <c r="J18" s="96">
        <f t="shared" si="0"/>
        <v>0</v>
      </c>
      <c r="K18" s="96">
        <f t="shared" si="1"/>
        <v>0</v>
      </c>
      <c r="L18" s="269"/>
      <c r="M18" s="283"/>
    </row>
    <row r="19" spans="1:13" ht="65.25" customHeight="1">
      <c r="A19" s="282">
        <v>16</v>
      </c>
      <c r="B19" s="506"/>
      <c r="C19" s="266" t="s">
        <v>304</v>
      </c>
      <c r="D19" s="273" t="s">
        <v>307</v>
      </c>
      <c r="E19" s="266" t="s">
        <v>303</v>
      </c>
      <c r="F19" s="266" t="s">
        <v>289</v>
      </c>
      <c r="G19" s="271">
        <v>36</v>
      </c>
      <c r="H19" s="267"/>
      <c r="I19" s="268"/>
      <c r="J19" s="96">
        <f t="shared" si="0"/>
        <v>0</v>
      </c>
      <c r="K19" s="96">
        <f t="shared" si="1"/>
        <v>0</v>
      </c>
      <c r="L19" s="269"/>
      <c r="M19" s="283"/>
    </row>
    <row r="20" spans="1:13" ht="13.5">
      <c r="A20" s="282">
        <v>17</v>
      </c>
      <c r="B20" s="506"/>
      <c r="C20" s="266" t="s">
        <v>287</v>
      </c>
      <c r="D20" s="266" t="s">
        <v>308</v>
      </c>
      <c r="E20" s="266" t="s">
        <v>303</v>
      </c>
      <c r="F20" s="266" t="s">
        <v>289</v>
      </c>
      <c r="G20" s="271">
        <v>36</v>
      </c>
      <c r="H20" s="267"/>
      <c r="I20" s="268"/>
      <c r="J20" s="96">
        <f t="shared" si="0"/>
        <v>0</v>
      </c>
      <c r="K20" s="96">
        <f t="shared" si="1"/>
        <v>0</v>
      </c>
      <c r="L20" s="269"/>
      <c r="M20" s="283"/>
    </row>
    <row r="21" spans="1:13" ht="13.5">
      <c r="A21" s="282">
        <v>18</v>
      </c>
      <c r="B21" s="506"/>
      <c r="C21" s="266" t="s">
        <v>287</v>
      </c>
      <c r="D21" s="266" t="s">
        <v>309</v>
      </c>
      <c r="E21" s="266" t="s">
        <v>303</v>
      </c>
      <c r="F21" s="266" t="s">
        <v>289</v>
      </c>
      <c r="G21" s="271">
        <v>36</v>
      </c>
      <c r="H21" s="267"/>
      <c r="I21" s="268"/>
      <c r="J21" s="96">
        <f t="shared" si="0"/>
        <v>0</v>
      </c>
      <c r="K21" s="96">
        <f t="shared" si="1"/>
        <v>0</v>
      </c>
      <c r="L21" s="269"/>
      <c r="M21" s="283"/>
    </row>
    <row r="22" spans="1:13" ht="13.5">
      <c r="A22" s="282">
        <v>19</v>
      </c>
      <c r="B22" s="506"/>
      <c r="C22" s="266" t="s">
        <v>304</v>
      </c>
      <c r="D22" s="266" t="s">
        <v>308</v>
      </c>
      <c r="E22" s="266" t="s">
        <v>303</v>
      </c>
      <c r="F22" s="266" t="s">
        <v>289</v>
      </c>
      <c r="G22" s="271">
        <v>900</v>
      </c>
      <c r="H22" s="267"/>
      <c r="I22" s="268"/>
      <c r="J22" s="96">
        <f t="shared" si="0"/>
        <v>0</v>
      </c>
      <c r="K22" s="96">
        <f t="shared" si="1"/>
        <v>0</v>
      </c>
      <c r="L22" s="269"/>
      <c r="M22" s="283"/>
    </row>
    <row r="23" spans="1:13" ht="13.5">
      <c r="A23" s="282">
        <v>20</v>
      </c>
      <c r="B23" s="506"/>
      <c r="C23" s="266" t="s">
        <v>306</v>
      </c>
      <c r="D23" s="266" t="s">
        <v>309</v>
      </c>
      <c r="E23" s="266" t="s">
        <v>303</v>
      </c>
      <c r="F23" s="266" t="s">
        <v>289</v>
      </c>
      <c r="G23" s="271">
        <v>648</v>
      </c>
      <c r="H23" s="267"/>
      <c r="I23" s="268"/>
      <c r="J23" s="96">
        <f t="shared" si="0"/>
        <v>0</v>
      </c>
      <c r="K23" s="96">
        <f t="shared" si="1"/>
        <v>0</v>
      </c>
      <c r="L23" s="269"/>
      <c r="M23" s="283"/>
    </row>
    <row r="24" spans="1:13" ht="108.75" customHeight="1">
      <c r="A24" s="282">
        <v>21</v>
      </c>
      <c r="B24" s="506"/>
      <c r="C24" s="266" t="s">
        <v>304</v>
      </c>
      <c r="D24" s="266" t="s">
        <v>292</v>
      </c>
      <c r="E24" s="265" t="s">
        <v>310</v>
      </c>
      <c r="F24" s="266" t="s">
        <v>289</v>
      </c>
      <c r="G24" s="271">
        <v>1440</v>
      </c>
      <c r="H24" s="267"/>
      <c r="I24" s="268"/>
      <c r="J24" s="96">
        <f t="shared" si="0"/>
        <v>0</v>
      </c>
      <c r="K24" s="96">
        <f t="shared" si="1"/>
        <v>0</v>
      </c>
      <c r="L24" s="269"/>
      <c r="M24" s="283"/>
    </row>
    <row r="25" spans="1:13" ht="95.25" customHeight="1">
      <c r="A25" s="282">
        <v>22</v>
      </c>
      <c r="B25" s="506"/>
      <c r="C25" s="266" t="s">
        <v>304</v>
      </c>
      <c r="D25" s="266" t="s">
        <v>292</v>
      </c>
      <c r="E25" s="265" t="s">
        <v>311</v>
      </c>
      <c r="F25" s="266" t="s">
        <v>289</v>
      </c>
      <c r="G25" s="271">
        <v>360</v>
      </c>
      <c r="H25" s="267"/>
      <c r="I25" s="268"/>
      <c r="J25" s="96">
        <f t="shared" si="0"/>
        <v>0</v>
      </c>
      <c r="K25" s="96">
        <f t="shared" si="1"/>
        <v>0</v>
      </c>
      <c r="L25" s="269"/>
      <c r="M25" s="283"/>
    </row>
    <row r="26" spans="1:13" ht="93" customHeight="1">
      <c r="A26" s="282">
        <v>23</v>
      </c>
      <c r="B26" s="506"/>
      <c r="C26" s="266" t="s">
        <v>306</v>
      </c>
      <c r="D26" s="266" t="s">
        <v>288</v>
      </c>
      <c r="E26" s="265" t="s">
        <v>312</v>
      </c>
      <c r="F26" s="266" t="s">
        <v>289</v>
      </c>
      <c r="G26" s="271">
        <v>1440</v>
      </c>
      <c r="H26" s="267"/>
      <c r="I26" s="268"/>
      <c r="J26" s="96">
        <f t="shared" si="0"/>
        <v>0</v>
      </c>
      <c r="K26" s="96">
        <f t="shared" si="1"/>
        <v>0</v>
      </c>
      <c r="L26" s="269"/>
      <c r="M26" s="283"/>
    </row>
    <row r="27" spans="1:13" ht="102.75" customHeight="1">
      <c r="A27" s="282">
        <v>24</v>
      </c>
      <c r="B27" s="506"/>
      <c r="C27" s="266" t="s">
        <v>313</v>
      </c>
      <c r="D27" s="266" t="s">
        <v>288</v>
      </c>
      <c r="E27" s="265" t="s">
        <v>314</v>
      </c>
      <c r="F27" s="266" t="s">
        <v>289</v>
      </c>
      <c r="G27" s="271">
        <v>432</v>
      </c>
      <c r="H27" s="267"/>
      <c r="I27" s="268"/>
      <c r="J27" s="96">
        <f t="shared" si="0"/>
        <v>0</v>
      </c>
      <c r="K27" s="96">
        <f t="shared" si="1"/>
        <v>0</v>
      </c>
      <c r="L27" s="269"/>
      <c r="M27" s="283"/>
    </row>
    <row r="28" spans="1:13" ht="33" customHeight="1">
      <c r="A28" s="282">
        <v>25</v>
      </c>
      <c r="B28" s="506"/>
      <c r="C28" s="266" t="s">
        <v>291</v>
      </c>
      <c r="D28" s="266" t="s">
        <v>315</v>
      </c>
      <c r="E28" s="266" t="s">
        <v>316</v>
      </c>
      <c r="F28" s="266" t="s">
        <v>289</v>
      </c>
      <c r="G28" s="271">
        <v>36</v>
      </c>
      <c r="H28" s="267"/>
      <c r="I28" s="268"/>
      <c r="J28" s="96">
        <f t="shared" si="0"/>
        <v>0</v>
      </c>
      <c r="K28" s="96">
        <f t="shared" si="1"/>
        <v>0</v>
      </c>
      <c r="L28" s="269"/>
      <c r="M28" s="283"/>
    </row>
    <row r="29" spans="1:13" ht="202.5" customHeight="1">
      <c r="A29" s="282">
        <v>26</v>
      </c>
      <c r="B29" s="274" t="s">
        <v>317</v>
      </c>
      <c r="C29" s="266" t="s">
        <v>291</v>
      </c>
      <c r="D29" s="266" t="s">
        <v>318</v>
      </c>
      <c r="E29" s="266" t="s">
        <v>319</v>
      </c>
      <c r="F29" s="266" t="s">
        <v>289</v>
      </c>
      <c r="G29" s="271">
        <v>48</v>
      </c>
      <c r="H29" s="267"/>
      <c r="I29" s="268"/>
      <c r="J29" s="96">
        <f t="shared" si="0"/>
        <v>0</v>
      </c>
      <c r="K29" s="96">
        <f t="shared" si="1"/>
        <v>0</v>
      </c>
      <c r="L29" s="269"/>
      <c r="M29" s="283"/>
    </row>
    <row r="30" spans="1:13" ht="65.25" customHeight="1">
      <c r="A30" s="282">
        <v>27</v>
      </c>
      <c r="B30" s="506" t="s">
        <v>320</v>
      </c>
      <c r="C30" s="266" t="s">
        <v>304</v>
      </c>
      <c r="D30" s="266" t="s">
        <v>308</v>
      </c>
      <c r="E30" s="266" t="s">
        <v>303</v>
      </c>
      <c r="F30" s="266" t="s">
        <v>289</v>
      </c>
      <c r="G30" s="271">
        <v>72</v>
      </c>
      <c r="H30" s="267"/>
      <c r="I30" s="268"/>
      <c r="J30" s="96">
        <f t="shared" si="0"/>
        <v>0</v>
      </c>
      <c r="K30" s="96">
        <f t="shared" si="1"/>
        <v>0</v>
      </c>
      <c r="L30" s="269"/>
      <c r="M30" s="283"/>
    </row>
    <row r="31" spans="1:13" ht="65.25" customHeight="1">
      <c r="A31" s="282">
        <v>28</v>
      </c>
      <c r="B31" s="506"/>
      <c r="C31" s="266" t="s">
        <v>306</v>
      </c>
      <c r="D31" s="266" t="s">
        <v>309</v>
      </c>
      <c r="E31" s="266" t="s">
        <v>303</v>
      </c>
      <c r="F31" s="266" t="s">
        <v>289</v>
      </c>
      <c r="G31" s="271">
        <v>72</v>
      </c>
      <c r="H31" s="267"/>
      <c r="I31" s="268"/>
      <c r="J31" s="96">
        <f t="shared" si="0"/>
        <v>0</v>
      </c>
      <c r="K31" s="96">
        <f t="shared" si="1"/>
        <v>0</v>
      </c>
      <c r="L31" s="269"/>
      <c r="M31" s="283"/>
    </row>
    <row r="32" spans="1:13" ht="100.5" customHeight="1">
      <c r="A32" s="282">
        <v>29</v>
      </c>
      <c r="B32" s="506"/>
      <c r="C32" s="266">
        <v>0</v>
      </c>
      <c r="D32" s="266" t="s">
        <v>288</v>
      </c>
      <c r="E32" s="265" t="s">
        <v>301</v>
      </c>
      <c r="F32" s="266" t="s">
        <v>289</v>
      </c>
      <c r="G32" s="271">
        <v>72</v>
      </c>
      <c r="H32" s="267"/>
      <c r="I32" s="268"/>
      <c r="J32" s="96">
        <f t="shared" si="0"/>
        <v>0</v>
      </c>
      <c r="K32" s="96">
        <f t="shared" si="1"/>
        <v>0</v>
      </c>
      <c r="L32" s="269"/>
      <c r="M32" s="283"/>
    </row>
    <row r="33" spans="1:13" ht="103.5" customHeight="1">
      <c r="A33" s="282">
        <v>30</v>
      </c>
      <c r="B33" s="506"/>
      <c r="C33" s="266" t="s">
        <v>304</v>
      </c>
      <c r="D33" s="266" t="s">
        <v>288</v>
      </c>
      <c r="E33" s="265" t="s">
        <v>310</v>
      </c>
      <c r="F33" s="266" t="s">
        <v>289</v>
      </c>
      <c r="G33" s="271">
        <v>72</v>
      </c>
      <c r="H33" s="267"/>
      <c r="I33" s="268"/>
      <c r="J33" s="96">
        <f t="shared" si="0"/>
        <v>0</v>
      </c>
      <c r="K33" s="96">
        <f t="shared" si="1"/>
        <v>0</v>
      </c>
      <c r="L33" s="269"/>
      <c r="M33" s="283"/>
    </row>
    <row r="34" spans="1:13" ht="141.75" customHeight="1">
      <c r="A34" s="282">
        <v>31</v>
      </c>
      <c r="B34" s="506"/>
      <c r="C34" s="266" t="s">
        <v>306</v>
      </c>
      <c r="D34" s="266" t="s">
        <v>288</v>
      </c>
      <c r="E34" s="265" t="s">
        <v>312</v>
      </c>
      <c r="F34" s="266" t="s">
        <v>289</v>
      </c>
      <c r="G34" s="271">
        <v>72</v>
      </c>
      <c r="H34" s="267"/>
      <c r="I34" s="268"/>
      <c r="J34" s="96">
        <f t="shared" si="0"/>
        <v>0</v>
      </c>
      <c r="K34" s="96">
        <f t="shared" si="1"/>
        <v>0</v>
      </c>
      <c r="L34" s="269"/>
      <c r="M34" s="283"/>
    </row>
    <row r="35" spans="1:13" ht="141.75" customHeight="1">
      <c r="A35" s="282">
        <v>32</v>
      </c>
      <c r="B35" s="506" t="s">
        <v>321</v>
      </c>
      <c r="C35" s="266" t="s">
        <v>304</v>
      </c>
      <c r="D35" s="266" t="s">
        <v>288</v>
      </c>
      <c r="E35" s="266" t="s">
        <v>322</v>
      </c>
      <c r="F35" s="266" t="s">
        <v>289</v>
      </c>
      <c r="G35" s="271">
        <v>144</v>
      </c>
      <c r="H35" s="267"/>
      <c r="I35" s="268"/>
      <c r="J35" s="96">
        <f t="shared" si="0"/>
        <v>0</v>
      </c>
      <c r="K35" s="96">
        <f t="shared" si="1"/>
        <v>0</v>
      </c>
      <c r="L35" s="270"/>
      <c r="M35" s="283"/>
    </row>
    <row r="36" spans="1:13" ht="141.75" customHeight="1" thickBot="1">
      <c r="A36" s="284">
        <v>33</v>
      </c>
      <c r="B36" s="507"/>
      <c r="C36" s="285" t="s">
        <v>306</v>
      </c>
      <c r="D36" s="285" t="s">
        <v>288</v>
      </c>
      <c r="E36" s="285" t="s">
        <v>322</v>
      </c>
      <c r="F36" s="285" t="s">
        <v>289</v>
      </c>
      <c r="G36" s="286">
        <v>36</v>
      </c>
      <c r="H36" s="287"/>
      <c r="I36" s="288"/>
      <c r="J36" s="121">
        <f t="shared" si="0"/>
        <v>0</v>
      </c>
      <c r="K36" s="121">
        <f t="shared" si="1"/>
        <v>0</v>
      </c>
      <c r="L36" s="289"/>
      <c r="M36" s="290"/>
    </row>
    <row r="37" spans="1:13" ht="24" customHeight="1" thickBot="1">
      <c r="A37" s="508" t="s">
        <v>323</v>
      </c>
      <c r="B37" s="508"/>
      <c r="C37" s="508"/>
      <c r="D37" s="508"/>
      <c r="E37" s="508"/>
      <c r="F37" s="508"/>
      <c r="G37" s="508"/>
      <c r="H37" s="508"/>
      <c r="I37" s="508"/>
      <c r="J37" s="264">
        <f>SUM(J4:J36)</f>
        <v>0</v>
      </c>
      <c r="K37" s="264">
        <f>SUM(K4:K36)</f>
        <v>0</v>
      </c>
      <c r="L37" s="509"/>
      <c r="M37" s="509"/>
    </row>
    <row r="38" s="29" customFormat="1" ht="16.5" thickBot="1">
      <c r="A38" s="28"/>
    </row>
    <row r="39" spans="1:13" ht="95.25" customHeight="1">
      <c r="A39" s="260" t="s">
        <v>0</v>
      </c>
      <c r="B39" s="515" t="s">
        <v>324</v>
      </c>
      <c r="C39" s="515"/>
      <c r="D39" s="515"/>
      <c r="E39" s="515"/>
      <c r="F39" s="515" t="s">
        <v>457</v>
      </c>
      <c r="G39" s="515"/>
      <c r="H39" s="515"/>
      <c r="I39" s="515"/>
      <c r="J39" s="515" t="s">
        <v>458</v>
      </c>
      <c r="K39" s="515"/>
      <c r="L39" s="515"/>
      <c r="M39" s="516"/>
    </row>
    <row r="40" spans="1:13" s="30" customFormat="1" ht="66" customHeight="1">
      <c r="A40" s="261">
        <v>1</v>
      </c>
      <c r="B40" s="517" t="s">
        <v>327</v>
      </c>
      <c r="C40" s="517"/>
      <c r="D40" s="517"/>
      <c r="E40" s="517"/>
      <c r="F40" s="518" t="s">
        <v>228</v>
      </c>
      <c r="G40" s="518"/>
      <c r="H40" s="518"/>
      <c r="I40" s="518"/>
      <c r="J40" s="519"/>
      <c r="K40" s="519"/>
      <c r="L40" s="519"/>
      <c r="M40" s="520"/>
    </row>
    <row r="41" spans="1:13" s="30" customFormat="1" ht="66" customHeight="1" thickBot="1">
      <c r="A41" s="262">
        <v>2</v>
      </c>
      <c r="B41" s="510" t="s">
        <v>328</v>
      </c>
      <c r="C41" s="510"/>
      <c r="D41" s="510"/>
      <c r="E41" s="510"/>
      <c r="F41" s="511" t="s">
        <v>228</v>
      </c>
      <c r="G41" s="511"/>
      <c r="H41" s="511"/>
      <c r="I41" s="511"/>
      <c r="J41" s="512"/>
      <c r="K41" s="512"/>
      <c r="L41" s="512"/>
      <c r="M41" s="513"/>
    </row>
    <row r="42" spans="1:13" s="30" customFormat="1" ht="26.25" customHeight="1">
      <c r="A42" s="31"/>
      <c r="B42" s="32"/>
      <c r="C42" s="32"/>
      <c r="D42" s="32"/>
      <c r="E42" s="32"/>
      <c r="F42" s="33"/>
      <c r="G42" s="33"/>
      <c r="H42" s="33"/>
      <c r="I42" s="33"/>
      <c r="J42" s="34"/>
      <c r="K42" s="34"/>
      <c r="L42" s="34"/>
      <c r="M42" s="34"/>
    </row>
    <row r="43" spans="1:13" s="30" customFormat="1" ht="26.25" customHeight="1">
      <c r="A43" s="31"/>
      <c r="B43" s="32"/>
      <c r="C43" s="32"/>
      <c r="D43" s="32"/>
      <c r="E43" s="32"/>
      <c r="F43" s="33"/>
      <c r="G43" s="33"/>
      <c r="H43" s="33"/>
      <c r="I43" s="33"/>
      <c r="J43" s="34"/>
      <c r="K43" s="34"/>
      <c r="L43" s="34"/>
      <c r="M43" s="34"/>
    </row>
    <row r="44" spans="1:13" s="30" customFormat="1" ht="26.25" customHeight="1">
      <c r="A44" s="31"/>
      <c r="B44" s="32"/>
      <c r="C44" s="32"/>
      <c r="D44" s="32"/>
      <c r="E44" s="32"/>
      <c r="F44" s="514" t="s">
        <v>329</v>
      </c>
      <c r="G44" s="514"/>
      <c r="H44" s="514"/>
      <c r="I44" s="514"/>
      <c r="J44" s="35"/>
      <c r="K44" s="35"/>
      <c r="L44" s="34"/>
      <c r="M44" s="34"/>
    </row>
    <row r="45" ht="13.5">
      <c r="B45" s="36"/>
    </row>
  </sheetData>
  <sheetProtection selectLockedCells="1" selectUnlockedCells="1"/>
  <mergeCells count="17">
    <mergeCell ref="B41:E41"/>
    <mergeCell ref="F41:I41"/>
    <mergeCell ref="J41:M41"/>
    <mergeCell ref="F44:I44"/>
    <mergeCell ref="B39:E39"/>
    <mergeCell ref="F39:I39"/>
    <mergeCell ref="J39:M39"/>
    <mergeCell ref="B40:E40"/>
    <mergeCell ref="F40:I40"/>
    <mergeCell ref="J40:M40"/>
    <mergeCell ref="A1:M1"/>
    <mergeCell ref="A2:M2"/>
    <mergeCell ref="B4:B28"/>
    <mergeCell ref="B30:B34"/>
    <mergeCell ref="B35:B36"/>
    <mergeCell ref="A37:I37"/>
    <mergeCell ref="L37:M37"/>
  </mergeCells>
  <printOptions horizontalCentered="1"/>
  <pageMargins left="0" right="0" top="0.39375" bottom="0.39375" header="0.5118110236220472" footer="0"/>
  <pageSetup horizontalDpi="300" verticalDpi="300" orientation="landscape" paperSize="9" scale="80"/>
  <headerFooter alignWithMargins="0">
    <oddFooter xml:space="preserve">&amp;C&amp;"Calibri,Regularna"&amp;11&amp;P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K37"/>
  <sheetViews>
    <sheetView zoomScalePageLayoutView="0" workbookViewId="0" topLeftCell="A1">
      <selection activeCell="A1" sqref="A1:K2"/>
    </sheetView>
  </sheetViews>
  <sheetFormatPr defaultColWidth="8.57421875" defaultRowHeight="12.75"/>
  <cols>
    <col min="1" max="1" width="3.8515625" style="37" customWidth="1"/>
    <col min="2" max="2" width="32.140625" style="37" customWidth="1"/>
    <col min="3" max="3" width="15.28125" style="37" customWidth="1"/>
    <col min="4" max="4" width="12.421875" style="37" customWidth="1"/>
    <col min="5" max="5" width="8.7109375" style="37" customWidth="1"/>
    <col min="6" max="6" width="11.140625" style="37" customWidth="1"/>
    <col min="7" max="7" width="7.28125" style="37" customWidth="1"/>
    <col min="8" max="8" width="13.140625" style="37" customWidth="1"/>
    <col min="9" max="9" width="14.421875" style="37" customWidth="1"/>
    <col min="10" max="10" width="11.140625" style="37" customWidth="1"/>
    <col min="11" max="11" width="21.140625" style="37" customWidth="1"/>
    <col min="12" max="16384" width="8.421875" style="37" customWidth="1"/>
  </cols>
  <sheetData>
    <row r="1" spans="1:11" ht="15">
      <c r="A1" s="521" t="s">
        <v>470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</row>
    <row r="2" spans="1:11" ht="29.25" customHeight="1" thickBot="1">
      <c r="A2" s="521"/>
      <c r="B2" s="521"/>
      <c r="C2" s="521"/>
      <c r="D2" s="521"/>
      <c r="E2" s="521"/>
      <c r="F2" s="521"/>
      <c r="G2" s="521"/>
      <c r="H2" s="521"/>
      <c r="I2" s="521"/>
      <c r="J2" s="521"/>
      <c r="K2" s="521"/>
    </row>
    <row r="3" spans="1:11" ht="21" customHeight="1" thickBot="1">
      <c r="A3" s="522" t="s">
        <v>330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</row>
    <row r="4" spans="1:11" ht="39.75" thickBot="1">
      <c r="A4" s="298" t="s">
        <v>0</v>
      </c>
      <c r="B4" s="299" t="s">
        <v>1</v>
      </c>
      <c r="C4" s="300" t="s">
        <v>331</v>
      </c>
      <c r="D4" s="300" t="s">
        <v>332</v>
      </c>
      <c r="E4" s="301" t="s">
        <v>4</v>
      </c>
      <c r="F4" s="302" t="s">
        <v>5</v>
      </c>
      <c r="G4" s="300" t="s">
        <v>333</v>
      </c>
      <c r="H4" s="303" t="s">
        <v>7</v>
      </c>
      <c r="I4" s="302" t="s">
        <v>8</v>
      </c>
      <c r="J4" s="300" t="s">
        <v>162</v>
      </c>
      <c r="K4" s="304" t="s">
        <v>459</v>
      </c>
    </row>
    <row r="5" spans="1:11" ht="112.5" customHeight="1">
      <c r="A5" s="313">
        <v>1</v>
      </c>
      <c r="B5" s="314" t="s">
        <v>334</v>
      </c>
      <c r="C5" s="315" t="s">
        <v>335</v>
      </c>
      <c r="D5" s="316" t="s">
        <v>289</v>
      </c>
      <c r="E5" s="316">
        <v>240</v>
      </c>
      <c r="F5" s="317"/>
      <c r="G5" s="316"/>
      <c r="H5" s="244">
        <f>ROUND(F5*E5,2)</f>
        <v>0</v>
      </c>
      <c r="I5" s="244">
        <f>H5+ROUND(H5*G5/100,2)</f>
        <v>0</v>
      </c>
      <c r="J5" s="318"/>
      <c r="K5" s="319"/>
    </row>
    <row r="6" spans="1:11" ht="82.5" customHeight="1">
      <c r="A6" s="320">
        <v>2</v>
      </c>
      <c r="B6" s="306" t="s">
        <v>336</v>
      </c>
      <c r="C6" s="307" t="s">
        <v>337</v>
      </c>
      <c r="D6" s="308" t="s">
        <v>289</v>
      </c>
      <c r="E6" s="311">
        <v>72</v>
      </c>
      <c r="F6" s="309"/>
      <c r="G6" s="308"/>
      <c r="H6" s="96">
        <f aca="true" t="shared" si="0" ref="H6:H26">ROUND(F6*E6,2)</f>
        <v>0</v>
      </c>
      <c r="I6" s="96">
        <f aca="true" t="shared" si="1" ref="I6:I26">H6+ROUND(H6*G6/100,2)</f>
        <v>0</v>
      </c>
      <c r="J6" s="310"/>
      <c r="K6" s="321"/>
    </row>
    <row r="7" spans="1:11" ht="76.5" customHeight="1">
      <c r="A7" s="320">
        <v>3</v>
      </c>
      <c r="B7" s="306" t="s">
        <v>338</v>
      </c>
      <c r="C7" s="307" t="s">
        <v>339</v>
      </c>
      <c r="D7" s="308" t="s">
        <v>289</v>
      </c>
      <c r="E7" s="311">
        <v>240</v>
      </c>
      <c r="F7" s="309"/>
      <c r="G7" s="308"/>
      <c r="H7" s="96">
        <f t="shared" si="0"/>
        <v>0</v>
      </c>
      <c r="I7" s="96">
        <f t="shared" si="1"/>
        <v>0</v>
      </c>
      <c r="J7" s="310"/>
      <c r="K7" s="321"/>
    </row>
    <row r="8" spans="1:11" ht="76.5" customHeight="1">
      <c r="A8" s="320">
        <v>4</v>
      </c>
      <c r="B8" s="306" t="s">
        <v>338</v>
      </c>
      <c r="C8" s="307" t="s">
        <v>340</v>
      </c>
      <c r="D8" s="308" t="s">
        <v>289</v>
      </c>
      <c r="E8" s="311">
        <v>240</v>
      </c>
      <c r="F8" s="309"/>
      <c r="G8" s="308"/>
      <c r="H8" s="96">
        <f t="shared" si="0"/>
        <v>0</v>
      </c>
      <c r="I8" s="96">
        <f t="shared" si="1"/>
        <v>0</v>
      </c>
      <c r="J8" s="310"/>
      <c r="K8" s="321"/>
    </row>
    <row r="9" spans="1:11" ht="76.5" customHeight="1">
      <c r="A9" s="320">
        <v>5</v>
      </c>
      <c r="B9" s="306" t="s">
        <v>338</v>
      </c>
      <c r="C9" s="307" t="s">
        <v>341</v>
      </c>
      <c r="D9" s="308" t="s">
        <v>289</v>
      </c>
      <c r="E9" s="311">
        <v>288</v>
      </c>
      <c r="F9" s="309"/>
      <c r="G9" s="308"/>
      <c r="H9" s="96">
        <f t="shared" si="0"/>
        <v>0</v>
      </c>
      <c r="I9" s="96">
        <f t="shared" si="1"/>
        <v>0</v>
      </c>
      <c r="J9" s="310"/>
      <c r="K9" s="321"/>
    </row>
    <row r="10" spans="1:11" ht="76.5" customHeight="1">
      <c r="A10" s="320">
        <v>6</v>
      </c>
      <c r="B10" s="306" t="s">
        <v>342</v>
      </c>
      <c r="C10" s="307" t="s">
        <v>343</v>
      </c>
      <c r="D10" s="308" t="s">
        <v>289</v>
      </c>
      <c r="E10" s="311">
        <v>288</v>
      </c>
      <c r="F10" s="309"/>
      <c r="G10" s="308"/>
      <c r="H10" s="96">
        <f t="shared" si="0"/>
        <v>0</v>
      </c>
      <c r="I10" s="96">
        <f t="shared" si="1"/>
        <v>0</v>
      </c>
      <c r="J10" s="310"/>
      <c r="K10" s="321"/>
    </row>
    <row r="11" spans="1:11" ht="76.5" customHeight="1">
      <c r="A11" s="320">
        <v>7</v>
      </c>
      <c r="B11" s="306" t="s">
        <v>342</v>
      </c>
      <c r="C11" s="307" t="s">
        <v>344</v>
      </c>
      <c r="D11" s="308" t="s">
        <v>289</v>
      </c>
      <c r="E11" s="311">
        <v>288</v>
      </c>
      <c r="F11" s="309"/>
      <c r="G11" s="308"/>
      <c r="H11" s="96">
        <f t="shared" si="0"/>
        <v>0</v>
      </c>
      <c r="I11" s="96">
        <f t="shared" si="1"/>
        <v>0</v>
      </c>
      <c r="J11" s="310"/>
      <c r="K11" s="321"/>
    </row>
    <row r="12" spans="1:11" ht="76.5" customHeight="1">
      <c r="A12" s="320">
        <v>8</v>
      </c>
      <c r="B12" s="306" t="s">
        <v>342</v>
      </c>
      <c r="C12" s="307" t="s">
        <v>345</v>
      </c>
      <c r="D12" s="308" t="s">
        <v>289</v>
      </c>
      <c r="E12" s="311">
        <v>432</v>
      </c>
      <c r="F12" s="309"/>
      <c r="G12" s="308"/>
      <c r="H12" s="96">
        <f t="shared" si="0"/>
        <v>0</v>
      </c>
      <c r="I12" s="96">
        <f t="shared" si="1"/>
        <v>0</v>
      </c>
      <c r="J12" s="310"/>
      <c r="K12" s="321"/>
    </row>
    <row r="13" spans="1:11" ht="51.75">
      <c r="A13" s="320">
        <v>9</v>
      </c>
      <c r="B13" s="306" t="s">
        <v>342</v>
      </c>
      <c r="C13" s="307" t="s">
        <v>346</v>
      </c>
      <c r="D13" s="308" t="s">
        <v>289</v>
      </c>
      <c r="E13" s="311">
        <v>432</v>
      </c>
      <c r="F13" s="309"/>
      <c r="G13" s="308"/>
      <c r="H13" s="96">
        <f t="shared" si="0"/>
        <v>0</v>
      </c>
      <c r="I13" s="96">
        <f t="shared" si="1"/>
        <v>0</v>
      </c>
      <c r="J13" s="310"/>
      <c r="K13" s="321"/>
    </row>
    <row r="14" spans="1:11" ht="51.75">
      <c r="A14" s="320">
        <v>10</v>
      </c>
      <c r="B14" s="306" t="s">
        <v>342</v>
      </c>
      <c r="C14" s="307" t="s">
        <v>347</v>
      </c>
      <c r="D14" s="308" t="s">
        <v>289</v>
      </c>
      <c r="E14" s="311">
        <v>288</v>
      </c>
      <c r="F14" s="309"/>
      <c r="G14" s="308"/>
      <c r="H14" s="96">
        <f t="shared" si="0"/>
        <v>0</v>
      </c>
      <c r="I14" s="96">
        <f t="shared" si="1"/>
        <v>0</v>
      </c>
      <c r="J14" s="310"/>
      <c r="K14" s="321"/>
    </row>
    <row r="15" spans="1:11" ht="51.75">
      <c r="A15" s="320">
        <v>11</v>
      </c>
      <c r="B15" s="306" t="s">
        <v>342</v>
      </c>
      <c r="C15" s="307" t="s">
        <v>348</v>
      </c>
      <c r="D15" s="308" t="s">
        <v>289</v>
      </c>
      <c r="E15" s="311">
        <v>1224</v>
      </c>
      <c r="F15" s="309"/>
      <c r="G15" s="308"/>
      <c r="H15" s="96">
        <f t="shared" si="0"/>
        <v>0</v>
      </c>
      <c r="I15" s="96">
        <f t="shared" si="1"/>
        <v>0</v>
      </c>
      <c r="J15" s="310"/>
      <c r="K15" s="321"/>
    </row>
    <row r="16" spans="1:11" ht="90.75">
      <c r="A16" s="320">
        <v>12</v>
      </c>
      <c r="B16" s="306" t="s">
        <v>342</v>
      </c>
      <c r="C16" s="307" t="s">
        <v>349</v>
      </c>
      <c r="D16" s="308" t="s">
        <v>289</v>
      </c>
      <c r="E16" s="311">
        <v>1224</v>
      </c>
      <c r="F16" s="309"/>
      <c r="G16" s="308"/>
      <c r="H16" s="96">
        <f t="shared" si="0"/>
        <v>0</v>
      </c>
      <c r="I16" s="96">
        <f t="shared" si="1"/>
        <v>0</v>
      </c>
      <c r="J16" s="310"/>
      <c r="K16" s="321"/>
    </row>
    <row r="17" spans="1:11" ht="51.75">
      <c r="A17" s="320">
        <v>13</v>
      </c>
      <c r="B17" s="306" t="s">
        <v>342</v>
      </c>
      <c r="C17" s="307" t="s">
        <v>350</v>
      </c>
      <c r="D17" s="308" t="s">
        <v>289</v>
      </c>
      <c r="E17" s="311">
        <v>72</v>
      </c>
      <c r="F17" s="309"/>
      <c r="G17" s="308"/>
      <c r="H17" s="96">
        <f t="shared" si="0"/>
        <v>0</v>
      </c>
      <c r="I17" s="96">
        <f t="shared" si="1"/>
        <v>0</v>
      </c>
      <c r="J17" s="310"/>
      <c r="K17" s="321"/>
    </row>
    <row r="18" spans="1:11" ht="51.75">
      <c r="A18" s="320">
        <v>14</v>
      </c>
      <c r="B18" s="306" t="s">
        <v>351</v>
      </c>
      <c r="C18" s="307" t="s">
        <v>352</v>
      </c>
      <c r="D18" s="308" t="s">
        <v>289</v>
      </c>
      <c r="E18" s="311">
        <v>432</v>
      </c>
      <c r="F18" s="309"/>
      <c r="G18" s="308"/>
      <c r="H18" s="96">
        <f t="shared" si="0"/>
        <v>0</v>
      </c>
      <c r="I18" s="96">
        <f t="shared" si="1"/>
        <v>0</v>
      </c>
      <c r="J18" s="310"/>
      <c r="K18" s="321"/>
    </row>
    <row r="19" spans="1:11" ht="51.75">
      <c r="A19" s="320">
        <v>15</v>
      </c>
      <c r="B19" s="306" t="s">
        <v>351</v>
      </c>
      <c r="C19" s="307" t="s">
        <v>353</v>
      </c>
      <c r="D19" s="308" t="s">
        <v>289</v>
      </c>
      <c r="E19" s="311">
        <v>72</v>
      </c>
      <c r="F19" s="309"/>
      <c r="G19" s="308"/>
      <c r="H19" s="96">
        <f t="shared" si="0"/>
        <v>0</v>
      </c>
      <c r="I19" s="96">
        <f t="shared" si="1"/>
        <v>0</v>
      </c>
      <c r="J19" s="310"/>
      <c r="K19" s="321"/>
    </row>
    <row r="20" spans="1:11" ht="75" customHeight="1">
      <c r="A20" s="320">
        <v>16</v>
      </c>
      <c r="B20" s="306" t="s">
        <v>351</v>
      </c>
      <c r="C20" s="307" t="s">
        <v>354</v>
      </c>
      <c r="D20" s="308" t="s">
        <v>289</v>
      </c>
      <c r="E20" s="311">
        <v>72</v>
      </c>
      <c r="F20" s="309"/>
      <c r="G20" s="308"/>
      <c r="H20" s="96">
        <f t="shared" si="0"/>
        <v>0</v>
      </c>
      <c r="I20" s="96">
        <f t="shared" si="1"/>
        <v>0</v>
      </c>
      <c r="J20" s="310"/>
      <c r="K20" s="321"/>
    </row>
    <row r="21" spans="1:11" ht="88.5" customHeight="1">
      <c r="A21" s="320">
        <v>17</v>
      </c>
      <c r="B21" s="306" t="s">
        <v>355</v>
      </c>
      <c r="C21" s="307" t="s">
        <v>356</v>
      </c>
      <c r="D21" s="308" t="s">
        <v>187</v>
      </c>
      <c r="E21" s="308">
        <v>150</v>
      </c>
      <c r="F21" s="309"/>
      <c r="G21" s="308"/>
      <c r="H21" s="96">
        <f t="shared" si="0"/>
        <v>0</v>
      </c>
      <c r="I21" s="96">
        <f t="shared" si="1"/>
        <v>0</v>
      </c>
      <c r="J21" s="310"/>
      <c r="K21" s="321"/>
    </row>
    <row r="22" spans="1:11" ht="104.25" customHeight="1">
      <c r="A22" s="320">
        <v>18</v>
      </c>
      <c r="B22" s="306" t="s">
        <v>357</v>
      </c>
      <c r="C22" s="307" t="s">
        <v>358</v>
      </c>
      <c r="D22" s="308" t="s">
        <v>187</v>
      </c>
      <c r="E22" s="308">
        <v>30</v>
      </c>
      <c r="F22" s="309"/>
      <c r="G22" s="308"/>
      <c r="H22" s="96">
        <f t="shared" si="0"/>
        <v>0</v>
      </c>
      <c r="I22" s="96">
        <f t="shared" si="1"/>
        <v>0</v>
      </c>
      <c r="J22" s="310"/>
      <c r="K22" s="321"/>
    </row>
    <row r="23" spans="1:11" ht="87.75" customHeight="1">
      <c r="A23" s="320">
        <v>19</v>
      </c>
      <c r="B23" s="306" t="s">
        <v>357</v>
      </c>
      <c r="C23" s="307" t="s">
        <v>359</v>
      </c>
      <c r="D23" s="308" t="s">
        <v>35</v>
      </c>
      <c r="E23" s="308">
        <v>30</v>
      </c>
      <c r="F23" s="309"/>
      <c r="G23" s="308"/>
      <c r="H23" s="96">
        <f t="shared" si="0"/>
        <v>0</v>
      </c>
      <c r="I23" s="96">
        <f t="shared" si="1"/>
        <v>0</v>
      </c>
      <c r="J23" s="310"/>
      <c r="K23" s="321"/>
    </row>
    <row r="24" spans="1:11" ht="87.75" customHeight="1">
      <c r="A24" s="320">
        <v>20</v>
      </c>
      <c r="B24" s="306" t="s">
        <v>357</v>
      </c>
      <c r="C24" s="312" t="s">
        <v>360</v>
      </c>
      <c r="D24" s="308" t="s">
        <v>35</v>
      </c>
      <c r="E24" s="308">
        <v>20</v>
      </c>
      <c r="F24" s="309"/>
      <c r="G24" s="308"/>
      <c r="H24" s="96">
        <f t="shared" si="0"/>
        <v>0</v>
      </c>
      <c r="I24" s="96">
        <f t="shared" si="1"/>
        <v>0</v>
      </c>
      <c r="J24" s="310"/>
      <c r="K24" s="321"/>
    </row>
    <row r="25" spans="1:11" ht="87.75" customHeight="1">
      <c r="A25" s="320">
        <v>21</v>
      </c>
      <c r="B25" s="306" t="s">
        <v>357</v>
      </c>
      <c r="C25" s="307" t="s">
        <v>361</v>
      </c>
      <c r="D25" s="308" t="s">
        <v>187</v>
      </c>
      <c r="E25" s="308">
        <v>5</v>
      </c>
      <c r="F25" s="309"/>
      <c r="G25" s="308"/>
      <c r="H25" s="96">
        <f t="shared" si="0"/>
        <v>0</v>
      </c>
      <c r="I25" s="96">
        <f t="shared" si="1"/>
        <v>0</v>
      </c>
      <c r="J25" s="310"/>
      <c r="K25" s="321"/>
    </row>
    <row r="26" spans="1:11" ht="87.75" customHeight="1" thickBot="1">
      <c r="A26" s="322">
        <v>22</v>
      </c>
      <c r="B26" s="323" t="s">
        <v>362</v>
      </c>
      <c r="C26" s="324" t="s">
        <v>363</v>
      </c>
      <c r="D26" s="325" t="s">
        <v>187</v>
      </c>
      <c r="E26" s="325">
        <v>48</v>
      </c>
      <c r="F26" s="326"/>
      <c r="G26" s="325"/>
      <c r="H26" s="121">
        <f t="shared" si="0"/>
        <v>0</v>
      </c>
      <c r="I26" s="121">
        <f t="shared" si="1"/>
        <v>0</v>
      </c>
      <c r="J26" s="327"/>
      <c r="K26" s="328"/>
    </row>
    <row r="27" spans="1:11" ht="24" customHeight="1" thickBot="1">
      <c r="A27" s="523" t="s">
        <v>364</v>
      </c>
      <c r="B27" s="523"/>
      <c r="C27" s="523"/>
      <c r="D27" s="523"/>
      <c r="E27" s="523"/>
      <c r="F27" s="523"/>
      <c r="G27" s="523"/>
      <c r="H27" s="296">
        <f>SUM(H5:H26)</f>
        <v>0</v>
      </c>
      <c r="I27" s="296">
        <f>SUM(I5:I26)</f>
        <v>0</v>
      </c>
      <c r="J27" s="524"/>
      <c r="K27" s="524"/>
    </row>
    <row r="28" spans="1:11" s="26" customFormat="1" ht="13.5">
      <c r="A28" s="44"/>
      <c r="B28" s="44"/>
      <c r="C28" s="44"/>
      <c r="D28" s="44"/>
      <c r="E28" s="44"/>
      <c r="F28" s="44"/>
      <c r="G28" s="44"/>
      <c r="H28" s="44"/>
      <c r="I28" s="44"/>
      <c r="J28" s="45"/>
      <c r="K28" s="46"/>
    </row>
    <row r="29" spans="1:11" s="48" customFormat="1" ht="112.5" customHeight="1">
      <c r="A29" s="47" t="s">
        <v>0</v>
      </c>
      <c r="B29" s="525" t="s">
        <v>324</v>
      </c>
      <c r="C29" s="525"/>
      <c r="D29" s="525"/>
      <c r="E29" s="525" t="s">
        <v>365</v>
      </c>
      <c r="F29" s="525"/>
      <c r="G29" s="525"/>
      <c r="H29" s="525"/>
      <c r="I29" s="526" t="s">
        <v>366</v>
      </c>
      <c r="J29" s="526"/>
      <c r="K29" s="526"/>
    </row>
    <row r="30" spans="1:11" s="50" customFormat="1" ht="38.25" customHeight="1">
      <c r="A30" s="49">
        <v>1</v>
      </c>
      <c r="B30" s="527" t="s">
        <v>327</v>
      </c>
      <c r="C30" s="527"/>
      <c r="D30" s="527"/>
      <c r="E30" s="528" t="s">
        <v>228</v>
      </c>
      <c r="F30" s="528"/>
      <c r="G30" s="528"/>
      <c r="H30" s="528"/>
      <c r="I30" s="529"/>
      <c r="J30" s="529"/>
      <c r="K30" s="529"/>
    </row>
    <row r="31" spans="1:11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46"/>
    </row>
    <row r="32" spans="1:11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46"/>
    </row>
    <row r="33" spans="1:11" ht="33" customHeight="1">
      <c r="A33" s="51"/>
      <c r="B33" s="51"/>
      <c r="C33" s="51"/>
      <c r="D33" s="51"/>
      <c r="E33" s="51"/>
      <c r="F33" s="514" t="s">
        <v>367</v>
      </c>
      <c r="G33" s="514"/>
      <c r="H33" s="514"/>
      <c r="I33" s="514"/>
      <c r="J33" s="35"/>
      <c r="K33" s="35"/>
    </row>
    <row r="34" ht="15">
      <c r="K34" s="52"/>
    </row>
    <row r="35" ht="15">
      <c r="K35" s="52"/>
    </row>
    <row r="36" ht="15">
      <c r="K36" s="52"/>
    </row>
    <row r="37" ht="15">
      <c r="K37" s="52"/>
    </row>
  </sheetData>
  <sheetProtection selectLockedCells="1" selectUnlockedCells="1"/>
  <mergeCells count="11">
    <mergeCell ref="B30:D30"/>
    <mergeCell ref="E30:H30"/>
    <mergeCell ref="I30:K30"/>
    <mergeCell ref="F33:I33"/>
    <mergeCell ref="A1:K2"/>
    <mergeCell ref="A3:K3"/>
    <mergeCell ref="A27:G27"/>
    <mergeCell ref="J27:K27"/>
    <mergeCell ref="B29:D29"/>
    <mergeCell ref="E29:H29"/>
    <mergeCell ref="I29:K29"/>
  </mergeCells>
  <printOptions horizontalCentered="1"/>
  <pageMargins left="0.7000000000000001" right="0.7000000000000001" top="0.75" bottom="0.75" header="0.5118110236220472" footer="0.3"/>
  <pageSetup horizontalDpi="300" verticalDpi="300" orientation="landscape" paperSize="9" scale="80"/>
  <headerFooter alignWithMargins="0">
    <oddFooter xml:space="preserve">&amp;C&amp;"Calibri,Regularna"&amp;11&amp;P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35055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Marcin Ciećwierz</cp:lastModifiedBy>
  <cp:lastPrinted>2024-05-02T07:01:08Z</cp:lastPrinted>
  <dcterms:created xsi:type="dcterms:W3CDTF">2017-04-11T12:23:35Z</dcterms:created>
  <dcterms:modified xsi:type="dcterms:W3CDTF">2024-06-10T21:58:27Z</dcterms:modified>
  <cp:category/>
  <cp:version/>
  <cp:contentType/>
  <cp:contentStatus/>
  <cp:revision>71</cp:revision>
</cp:coreProperties>
</file>