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ne użytkownika\Pulpit\przygotowanie do przetargu 2021\PAKIETY\PAKIET 13\"/>
    </mc:Choice>
  </mc:AlternateContent>
  <bookViews>
    <workbookView xWindow="0" yWindow="0" windowWidth="19200" windowHeight="11595"/>
  </bookViews>
  <sheets>
    <sheet name="PAKIET XIII - Szkółka leśn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7" i="1" l="1"/>
  <c r="I47" i="1" s="1"/>
  <c r="J47" i="1" s="1"/>
  <c r="G46" i="1"/>
  <c r="I46" i="1" s="1"/>
  <c r="J46" i="1" s="1"/>
  <c r="G45" i="1"/>
  <c r="I45" i="1" s="1"/>
  <c r="J45" i="1" s="1"/>
  <c r="G43" i="1"/>
  <c r="I43" i="1" s="1"/>
  <c r="J43" i="1" s="1"/>
  <c r="G42" i="1"/>
  <c r="I42" i="1" s="1"/>
  <c r="J42" i="1" s="1"/>
  <c r="G41" i="1"/>
  <c r="I41" i="1" s="1"/>
  <c r="J41" i="1" s="1"/>
  <c r="G40" i="1"/>
  <c r="I40" i="1" s="1"/>
  <c r="J40" i="1" s="1"/>
  <c r="G39" i="1"/>
  <c r="I39" i="1" s="1"/>
  <c r="J39" i="1" s="1"/>
  <c r="G38" i="1"/>
  <c r="I38" i="1" s="1"/>
  <c r="J38" i="1" s="1"/>
  <c r="G37" i="1"/>
  <c r="I37" i="1" s="1"/>
  <c r="J37" i="1" s="1"/>
  <c r="G36" i="1"/>
  <c r="I36" i="1" s="1"/>
  <c r="J36" i="1" s="1"/>
  <c r="G35" i="1"/>
  <c r="I35" i="1" s="1"/>
  <c r="J35" i="1" s="1"/>
  <c r="G34" i="1"/>
  <c r="I34" i="1" s="1"/>
  <c r="J34" i="1" s="1"/>
  <c r="G33" i="1"/>
  <c r="I33" i="1" s="1"/>
  <c r="J33" i="1" s="1"/>
  <c r="G32" i="1"/>
  <c r="I32" i="1" s="1"/>
  <c r="J32" i="1" s="1"/>
  <c r="G31" i="1"/>
  <c r="I31" i="1" s="1"/>
  <c r="J31" i="1" s="1"/>
  <c r="G30" i="1"/>
  <c r="I30" i="1" s="1"/>
  <c r="J30" i="1" s="1"/>
  <c r="G29" i="1"/>
  <c r="I29" i="1" s="1"/>
  <c r="J29" i="1" s="1"/>
  <c r="G28" i="1"/>
  <c r="I28" i="1" s="1"/>
  <c r="J28" i="1" s="1"/>
  <c r="G27" i="1"/>
  <c r="I27" i="1" s="1"/>
  <c r="J27" i="1" s="1"/>
  <c r="G26" i="1"/>
  <c r="I26" i="1" s="1"/>
  <c r="J26" i="1" s="1"/>
  <c r="G25" i="1"/>
  <c r="I25" i="1" s="1"/>
  <c r="J25" i="1" s="1"/>
  <c r="G24" i="1"/>
  <c r="I24" i="1" s="1"/>
  <c r="J24" i="1" s="1"/>
  <c r="G23" i="1"/>
  <c r="I23" i="1" s="1"/>
  <c r="J23" i="1" s="1"/>
  <c r="G22" i="1"/>
  <c r="I22" i="1" s="1"/>
  <c r="I48" i="1" l="1"/>
  <c r="J22" i="1"/>
  <c r="J48" i="1" s="1"/>
  <c r="G48" i="1"/>
</calcChain>
</file>

<file path=xl/sharedStrings.xml><?xml version="1.0" encoding="utf-8"?>
<sst xmlns="http://schemas.openxmlformats.org/spreadsheetml/2006/main" count="104" uniqueCount="82">
  <si>
    <t>PAKIET XIII - Szkółka leśna</t>
  </si>
  <si>
    <t>Lp.</t>
  </si>
  <si>
    <t>Czynność i opis prac</t>
  </si>
  <si>
    <t>Jedn.</t>
  </si>
  <si>
    <t>Ilość</t>
  </si>
  <si>
    <t>Cena jednostkowa netto w PLN</t>
  </si>
  <si>
    <t>Wartośc całkowita netto w PLN</t>
  </si>
  <si>
    <t>Stawka VAT</t>
  </si>
  <si>
    <t>Wartośc VAT w PLN</t>
  </si>
  <si>
    <t>Wartość całkowita brutto w PLN</t>
  </si>
  <si>
    <t>DZIAŁ I -  GOSPODARKA SZKÓŁKARSKA</t>
  </si>
  <si>
    <r>
      <t>DEMONT-DS</t>
    </r>
    <r>
      <rPr>
        <sz val="10"/>
        <color theme="0"/>
        <rFont val="Arial"/>
        <family val="2"/>
        <charset val="238"/>
      </rPr>
      <t>.</t>
    </r>
  </si>
  <si>
    <t>Demontaż deszczowni na szkółce</t>
  </si>
  <si>
    <t>H</t>
  </si>
  <si>
    <t xml:space="preserve">DESZ-SZK </t>
  </si>
  <si>
    <t>Deszczowanie szkółki</t>
  </si>
  <si>
    <t xml:space="preserve">AR  </t>
  </si>
  <si>
    <t>MONT-DESS</t>
  </si>
  <si>
    <t>Montowanie deszczowni na szkółce</t>
  </si>
  <si>
    <t>MONT-NAMD</t>
  </si>
  <si>
    <t>Montaż drewnianej konstrukcji namiotu</t>
  </si>
  <si>
    <t>MONT-NAMM</t>
  </si>
  <si>
    <t>Montaż metalowej konstrukcji namiotu</t>
  </si>
  <si>
    <t xml:space="preserve">SORT-2I  </t>
  </si>
  <si>
    <t>Sortowanie, liczenie i zabezpieczanie 2-3latek iglastych</t>
  </si>
  <si>
    <t>TSZT</t>
  </si>
  <si>
    <t>NAW-MINER</t>
  </si>
  <si>
    <t>Nawożenie mineralne w sadzonkach – wykonywane ręcznie</t>
  </si>
  <si>
    <t>AR</t>
  </si>
  <si>
    <t>OSŁ ATM</t>
  </si>
  <si>
    <t>Zakładanie lub zdejmowanie osłon</t>
  </si>
  <si>
    <t>PIEL-NAM</t>
  </si>
  <si>
    <t>Ręczne pielenie w namiotach</t>
  </si>
  <si>
    <t>GODZ CH</t>
  </si>
  <si>
    <t>Prace godzinowe ciągnikowe</t>
  </si>
  <si>
    <t>GODZ SZKL</t>
  </si>
  <si>
    <t>Prace godzinowe na szkółce</t>
  </si>
  <si>
    <t>KOSZ-SZKL</t>
  </si>
  <si>
    <t>Koszenie pozaprodukcyjnej części szkółki leśnej</t>
  </si>
  <si>
    <t xml:space="preserve">ZAŁ-2IL  </t>
  </si>
  <si>
    <t>Załadunek 2-3latek iglastych, rozładunek, zabezpieczenie</t>
  </si>
  <si>
    <t>PRZYG-SUB</t>
  </si>
  <si>
    <t>Przygotowanie substratu</t>
  </si>
  <si>
    <t xml:space="preserve">M3P </t>
  </si>
  <si>
    <t xml:space="preserve">UKŁ-SUB  </t>
  </si>
  <si>
    <t>Układanie warstwy substratu - 15cm</t>
  </si>
  <si>
    <t xml:space="preserve">ZEBR-SUB </t>
  </si>
  <si>
    <t>Ręczne zebranie substratu i wywiezienie z namiotów</t>
  </si>
  <si>
    <t>WYJ-2LN</t>
  </si>
  <si>
    <t>Ręczne wyjęcie, sortowanie i liczenie 2-3latek liściastych</t>
  </si>
  <si>
    <t>WYJ-4IN</t>
  </si>
  <si>
    <t>Ręczne wyjęcie, sortowanie i liczenie 4-5latek iglastych</t>
  </si>
  <si>
    <t>SIEW-CRC</t>
  </si>
  <si>
    <t>Ręczny wysiew nasion w rządkach</t>
  </si>
  <si>
    <t xml:space="preserve">WAŁ-FOL  </t>
  </si>
  <si>
    <t>Ręczne wałowanie w namiotach</t>
  </si>
  <si>
    <t xml:space="preserve">WYC-RR   </t>
  </si>
  <si>
    <t>Ręczne wyciskanie rządków siewnych</t>
  </si>
  <si>
    <t>OPR-SP</t>
  </si>
  <si>
    <t>Oprysk opryskiwaczem SOLO</t>
  </si>
  <si>
    <t>DZIAŁ II - NASIENNICTWO I SELEKCJA</t>
  </si>
  <si>
    <t>ŁUSZCZ-S</t>
  </si>
  <si>
    <t>Łuszczenie szyszek</t>
  </si>
  <si>
    <t>KG</t>
  </si>
  <si>
    <t>ZB-NASION</t>
  </si>
  <si>
    <t>Zbiór nasion</t>
  </si>
  <si>
    <t>Prace godzinowe przy czyszczeniu nasion</t>
  </si>
  <si>
    <t>RAZEM:</t>
  </si>
  <si>
    <t xml:space="preserve">                                     </t>
  </si>
  <si>
    <t>Załącznik nr 2 do SIWZ:</t>
  </si>
  <si>
    <t>Z.270.1.1.2020</t>
  </si>
  <si>
    <t>_________________________________________</t>
  </si>
  <si>
    <t>(Nazwa i adres wykonawcy)</t>
  </si>
  <si>
    <t>_______________________________, dnia _______________ r.</t>
  </si>
  <si>
    <t>KOSZTORYS OFERTOWY</t>
  </si>
  <si>
    <t>Nadleśnictwo Piwniczna</t>
  </si>
  <si>
    <t>ul. Zagrody 32, 33-350 Piwniczna-Zdrój</t>
  </si>
  <si>
    <r>
      <t>Odpowiadając na ogłoszenie o przetargu nieograniczonym na "Wykonywanie usług z zakresu gospodarki leśnej na terenie Nadleśnictwa Piwniczna w roku 2021" składamy niniejszym ofertę na</t>
    </r>
    <r>
      <rPr>
        <b/>
        <sz val="10"/>
        <color indexed="8"/>
        <rFont val="Arial"/>
        <family val="2"/>
        <charset val="238"/>
      </rPr>
      <t xml:space="preserve"> PAKIET XIII - Szkółka leśna  </t>
    </r>
    <r>
      <rPr>
        <sz val="10"/>
        <color indexed="8"/>
        <rFont val="Arial"/>
        <family val="2"/>
        <charset val="238"/>
      </rPr>
      <t>tego zamówienia i oferujemy następujące ceny jednostkowe za usługi wchodzące w skład tej części zamówienia:</t>
    </r>
  </si>
  <si>
    <t>______________________________________________</t>
  </si>
  <si>
    <t>(podpis)</t>
  </si>
  <si>
    <t xml:space="preserve">Cena netto słownie: </t>
  </si>
  <si>
    <t xml:space="preserve">Cena brutto słownie: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</si>
</sst>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Protection="1"/>
    <xf numFmtId="0" fontId="0" fillId="0" borderId="0" xfId="0" applyFill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Protection="1"/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vertical="center" wrapText="1"/>
    </xf>
    <xf numFmtId="0" fontId="2" fillId="0" borderId="4" xfId="0" applyFont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1" fontId="2" fillId="0" borderId="1" xfId="0" applyNumberFormat="1" applyFont="1" applyBorder="1" applyAlignment="1" applyProtection="1">
      <alignment horizontal="center" vertical="center" wrapText="1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</xf>
    <xf numFmtId="9" fontId="2" fillId="0" borderId="5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 wrapText="1"/>
    </xf>
    <xf numFmtId="2" fontId="2" fillId="0" borderId="1" xfId="0" applyNumberFormat="1" applyFont="1" applyFill="1" applyBorder="1" applyAlignment="1" applyProtection="1">
      <alignment horizontal="center" vertical="center"/>
    </xf>
    <xf numFmtId="2" fontId="2" fillId="0" borderId="4" xfId="0" applyNumberFormat="1" applyFont="1" applyBorder="1" applyAlignment="1" applyProtection="1">
      <alignment horizontal="center" vertical="center" wrapText="1"/>
      <protection locked="0"/>
    </xf>
    <xf numFmtId="1" fontId="2" fillId="0" borderId="1" xfId="0" applyNumberFormat="1" applyFont="1" applyFill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 wrapText="1"/>
    </xf>
    <xf numFmtId="2" fontId="2" fillId="0" borderId="5" xfId="0" applyNumberFormat="1" applyFont="1" applyBorder="1" applyAlignment="1" applyProtection="1">
      <alignment horizontal="center" vertical="center" wrapText="1"/>
      <protection locked="0"/>
    </xf>
    <xf numFmtId="2" fontId="2" fillId="0" borderId="5" xfId="0" applyNumberFormat="1" applyFont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1" fontId="2" fillId="0" borderId="5" xfId="0" applyNumberFormat="1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1" fontId="2" fillId="0" borderId="6" xfId="0" applyNumberFormat="1" applyFont="1" applyBorder="1" applyAlignment="1" applyProtection="1">
      <alignment horizontal="center" vertical="center" wrapText="1"/>
    </xf>
    <xf numFmtId="2" fontId="2" fillId="0" borderId="6" xfId="0" applyNumberFormat="1" applyFont="1" applyBorder="1" applyAlignment="1" applyProtection="1">
      <alignment horizontal="center" vertical="center" wrapText="1"/>
      <protection locked="0"/>
    </xf>
    <xf numFmtId="2" fontId="2" fillId="0" borderId="6" xfId="0" applyNumberFormat="1" applyFont="1" applyBorder="1" applyAlignment="1" applyProtection="1">
      <alignment horizontal="center" vertical="center" wrapText="1"/>
    </xf>
    <xf numFmtId="9" fontId="2" fillId="0" borderId="6" xfId="0" applyNumberFormat="1" applyFont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1" fontId="2" fillId="0" borderId="7" xfId="0" applyNumberFormat="1" applyFont="1" applyBorder="1" applyAlignment="1" applyProtection="1">
      <alignment horizontal="center" vertical="center" wrapText="1"/>
    </xf>
    <xf numFmtId="2" fontId="2" fillId="0" borderId="7" xfId="0" applyNumberFormat="1" applyFont="1" applyBorder="1" applyAlignment="1" applyProtection="1">
      <alignment horizontal="center" vertical="center" wrapText="1"/>
      <protection locked="0"/>
    </xf>
    <xf numFmtId="2" fontId="2" fillId="0" borderId="7" xfId="0" applyNumberFormat="1" applyFont="1" applyBorder="1" applyAlignment="1" applyProtection="1">
      <alignment horizontal="center" vertical="center" wrapText="1"/>
    </xf>
    <xf numFmtId="9" fontId="2" fillId="0" borderId="7" xfId="0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wrapText="1"/>
    </xf>
    <xf numFmtId="9" fontId="2" fillId="0" borderId="1" xfId="0" applyNumberFormat="1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2" fontId="4" fillId="0" borderId="1" xfId="0" applyNumberFormat="1" applyFont="1" applyBorder="1" applyAlignment="1" applyProtection="1">
      <alignment horizontal="center" vertical="center"/>
    </xf>
    <xf numFmtId="9" fontId="4" fillId="0" borderId="1" xfId="0" applyNumberFormat="1" applyFont="1" applyBorder="1" applyAlignment="1" applyProtection="1">
      <alignment horizontal="center" vertical="center"/>
    </xf>
    <xf numFmtId="0" fontId="5" fillId="0" borderId="0" xfId="0" applyFont="1" applyAlignment="1" applyProtection="1"/>
    <xf numFmtId="0" fontId="6" fillId="0" borderId="0" xfId="0" applyFont="1" applyAlignment="1" applyProtection="1"/>
    <xf numFmtId="0" fontId="6" fillId="0" borderId="0" xfId="0" applyFont="1" applyProtection="1"/>
    <xf numFmtId="0" fontId="5" fillId="0" borderId="0" xfId="0" applyFont="1" applyAlignment="1" applyProtection="1"/>
    <xf numFmtId="0" fontId="5" fillId="0" borderId="0" xfId="0" applyFont="1" applyAlignment="1" applyProtection="1">
      <alignment horizontal="right"/>
    </xf>
    <xf numFmtId="0" fontId="6" fillId="0" borderId="0" xfId="0" applyFont="1" applyAlignment="1" applyProtection="1"/>
    <xf numFmtId="0" fontId="5" fillId="0" borderId="0" xfId="0" applyFont="1" applyAlignment="1" applyProtection="1">
      <alignment horizontal="right" vertical="top"/>
    </xf>
    <xf numFmtId="0" fontId="5" fillId="0" borderId="0" xfId="0" applyFont="1" applyAlignment="1" applyProtection="1">
      <protection locked="0"/>
    </xf>
    <xf numFmtId="0" fontId="6" fillId="0" borderId="0" xfId="0" applyFont="1" applyAlignment="1" applyProtection="1">
      <protection locked="0"/>
    </xf>
    <xf numFmtId="0" fontId="6" fillId="0" borderId="0" xfId="0" applyFont="1" applyProtection="1">
      <protection locked="0"/>
    </xf>
    <xf numFmtId="0" fontId="5" fillId="0" borderId="0" xfId="0" applyFont="1" applyAlignment="1" applyProtection="1">
      <protection locked="0"/>
    </xf>
    <xf numFmtId="0" fontId="6" fillId="0" borderId="0" xfId="0" applyFont="1" applyAlignment="1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top" wrapText="1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vertical="center" wrapText="1"/>
    </xf>
    <xf numFmtId="0" fontId="4" fillId="0" borderId="4" xfId="0" applyFont="1" applyBorder="1" applyAlignment="1" applyProtection="1">
      <alignment vertical="center" wrapText="1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0" fillId="0" borderId="8" xfId="0" applyBorder="1" applyProtection="1"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3"/>
  <sheetViews>
    <sheetView tabSelected="1" workbookViewId="0">
      <selection sqref="A1:C1"/>
    </sheetView>
  </sheetViews>
  <sheetFormatPr defaultRowHeight="15" x14ac:dyDescent="0.25"/>
  <cols>
    <col min="1" max="1" width="9.140625" style="62"/>
    <col min="2" max="2" width="12.42578125" style="62" customWidth="1"/>
    <col min="3" max="3" width="18.42578125" style="62" customWidth="1"/>
    <col min="4" max="5" width="9.140625" style="62" customWidth="1"/>
    <col min="6" max="6" width="13" style="62" customWidth="1"/>
    <col min="7" max="7" width="12.28515625" style="62" customWidth="1"/>
    <col min="8" max="8" width="9.140625" style="62" customWidth="1"/>
    <col min="9" max="10" width="12.28515625" style="62" customWidth="1"/>
    <col min="11" max="34" width="9.140625" style="4"/>
    <col min="35" max="16384" width="9.140625" style="62"/>
  </cols>
  <sheetData>
    <row r="1" spans="1:10" x14ac:dyDescent="0.25">
      <c r="A1" s="42"/>
      <c r="B1" s="43"/>
      <c r="C1" s="43"/>
      <c r="D1" s="44"/>
      <c r="E1" s="44"/>
      <c r="F1" s="44"/>
      <c r="G1" s="44"/>
      <c r="H1" s="45" t="s">
        <v>68</v>
      </c>
      <c r="I1" s="46" t="s">
        <v>69</v>
      </c>
      <c r="J1" s="46"/>
    </row>
    <row r="2" spans="1:10" x14ac:dyDescent="0.25">
      <c r="A2" s="45"/>
      <c r="B2" s="47"/>
      <c r="C2" s="47"/>
      <c r="D2" s="44"/>
      <c r="E2" s="44"/>
      <c r="F2" s="44"/>
      <c r="G2" s="44"/>
      <c r="H2" s="45"/>
      <c r="I2" s="48" t="s">
        <v>70</v>
      </c>
      <c r="J2" s="48"/>
    </row>
    <row r="3" spans="1:10" x14ac:dyDescent="0.25">
      <c r="A3" s="49" t="s">
        <v>71</v>
      </c>
      <c r="B3" s="50"/>
      <c r="C3" s="50"/>
      <c r="D3" s="50"/>
      <c r="E3" s="51"/>
      <c r="F3" s="51"/>
      <c r="G3" s="51"/>
      <c r="H3" s="52"/>
      <c r="I3" s="53"/>
      <c r="J3" s="53"/>
    </row>
    <row r="4" spans="1:10" x14ac:dyDescent="0.25">
      <c r="A4" s="49" t="s">
        <v>71</v>
      </c>
      <c r="B4" s="50"/>
      <c r="C4" s="50"/>
      <c r="D4" s="50"/>
      <c r="E4" s="51"/>
      <c r="F4" s="51"/>
      <c r="G4" s="51"/>
      <c r="H4" s="52"/>
      <c r="I4" s="53"/>
      <c r="J4" s="53"/>
    </row>
    <row r="5" spans="1:10" x14ac:dyDescent="0.25">
      <c r="A5" s="49" t="s">
        <v>71</v>
      </c>
      <c r="B5" s="50"/>
      <c r="C5" s="50"/>
      <c r="D5" s="50"/>
      <c r="E5" s="51"/>
      <c r="F5" s="51"/>
      <c r="G5" s="51"/>
      <c r="H5" s="52"/>
      <c r="I5" s="53"/>
      <c r="J5" s="53"/>
    </row>
    <row r="6" spans="1:10" x14ac:dyDescent="0.25">
      <c r="A6" s="49" t="s">
        <v>72</v>
      </c>
      <c r="B6" s="50"/>
      <c r="C6" s="50"/>
      <c r="D6" s="50"/>
      <c r="E6" s="51"/>
      <c r="F6" s="51"/>
      <c r="G6" s="51"/>
      <c r="H6" s="52"/>
      <c r="I6" s="53"/>
      <c r="J6" s="53"/>
    </row>
    <row r="7" spans="1:10" x14ac:dyDescent="0.25">
      <c r="A7" s="52"/>
      <c r="B7" s="53"/>
      <c r="C7" s="53"/>
      <c r="D7" s="53"/>
      <c r="E7" s="51"/>
      <c r="F7" s="54" t="s">
        <v>73</v>
      </c>
      <c r="G7" s="54"/>
      <c r="H7" s="54"/>
      <c r="I7" s="54"/>
      <c r="J7" s="54"/>
    </row>
    <row r="8" spans="1:10" x14ac:dyDescent="0.25">
      <c r="A8" s="45"/>
      <c r="B8" s="47"/>
      <c r="C8" s="47"/>
      <c r="D8" s="47"/>
      <c r="E8" s="44"/>
      <c r="F8" s="44"/>
      <c r="G8" s="44"/>
      <c r="H8" s="45"/>
      <c r="I8" s="47"/>
      <c r="J8" s="47"/>
    </row>
    <row r="9" spans="1:10" x14ac:dyDescent="0.25">
      <c r="A9" s="55" t="s">
        <v>74</v>
      </c>
      <c r="B9" s="55"/>
      <c r="C9" s="55"/>
      <c r="D9" s="55"/>
      <c r="E9" s="55"/>
      <c r="F9" s="55"/>
      <c r="G9" s="55"/>
      <c r="H9" s="55"/>
      <c r="I9" s="55"/>
      <c r="J9" s="55"/>
    </row>
    <row r="10" spans="1:10" x14ac:dyDescent="0.25">
      <c r="A10" s="45"/>
      <c r="B10" s="47"/>
      <c r="C10" s="47"/>
      <c r="D10" s="44"/>
      <c r="E10" s="44"/>
      <c r="F10" s="44"/>
      <c r="G10" s="44"/>
      <c r="H10" s="45"/>
      <c r="I10" s="47"/>
      <c r="J10" s="47"/>
    </row>
    <row r="11" spans="1:10" x14ac:dyDescent="0.25">
      <c r="A11" s="42" t="s">
        <v>75</v>
      </c>
      <c r="B11" s="42"/>
      <c r="C11" s="42"/>
      <c r="D11" s="42"/>
      <c r="E11" s="44"/>
      <c r="F11" s="44"/>
      <c r="G11" s="44"/>
      <c r="H11" s="45"/>
      <c r="I11" s="47"/>
      <c r="J11" s="47"/>
    </row>
    <row r="12" spans="1:10" x14ac:dyDescent="0.25">
      <c r="A12" s="42" t="s">
        <v>76</v>
      </c>
      <c r="B12" s="42"/>
      <c r="C12" s="42"/>
      <c r="D12" s="42"/>
      <c r="E12" s="44"/>
      <c r="F12" s="44"/>
      <c r="G12" s="44"/>
      <c r="H12" s="45"/>
      <c r="I12" s="47"/>
      <c r="J12" s="47"/>
    </row>
    <row r="13" spans="1:10" x14ac:dyDescent="0.25">
      <c r="A13" s="45"/>
      <c r="B13" s="47"/>
      <c r="C13" s="47"/>
      <c r="D13" s="44"/>
      <c r="E13" s="44"/>
      <c r="F13" s="44"/>
      <c r="G13" s="44"/>
      <c r="H13" s="45"/>
      <c r="I13" s="47"/>
      <c r="J13" s="47"/>
    </row>
    <row r="14" spans="1:10" x14ac:dyDescent="0.25">
      <c r="A14" s="56" t="s">
        <v>77</v>
      </c>
      <c r="B14" s="56"/>
      <c r="C14" s="56"/>
      <c r="D14" s="56"/>
      <c r="E14" s="56"/>
      <c r="F14" s="56"/>
      <c r="G14" s="56"/>
      <c r="H14" s="56"/>
      <c r="I14" s="56"/>
      <c r="J14" s="56"/>
    </row>
    <row r="15" spans="1:10" x14ac:dyDescent="0.25">
      <c r="A15" s="56"/>
      <c r="B15" s="56"/>
      <c r="C15" s="56"/>
      <c r="D15" s="56"/>
      <c r="E15" s="56"/>
      <c r="F15" s="56"/>
      <c r="G15" s="56"/>
      <c r="H15" s="56"/>
      <c r="I15" s="56"/>
      <c r="J15" s="56"/>
    </row>
    <row r="16" spans="1:10" x14ac:dyDescent="0.25">
      <c r="A16" s="56"/>
      <c r="B16" s="56"/>
      <c r="C16" s="56"/>
      <c r="D16" s="56"/>
      <c r="E16" s="56"/>
      <c r="F16" s="56"/>
      <c r="G16" s="56"/>
      <c r="H16" s="56"/>
      <c r="I16" s="56"/>
      <c r="J16" s="56"/>
    </row>
    <row r="17" spans="1:34" x14ac:dyDescent="0.25">
      <c r="A17" s="57"/>
      <c r="B17" s="57"/>
      <c r="C17" s="57"/>
      <c r="D17" s="57"/>
      <c r="E17" s="57"/>
      <c r="F17" s="57"/>
      <c r="G17" s="57"/>
      <c r="H17" s="57"/>
      <c r="I17" s="57"/>
      <c r="J17" s="57"/>
    </row>
    <row r="18" spans="1:34" x14ac:dyDescent="0.25">
      <c r="A18" s="1" t="s">
        <v>0</v>
      </c>
      <c r="B18" s="2"/>
      <c r="C18" s="3"/>
      <c r="D18" s="3"/>
      <c r="E18" s="3"/>
      <c r="F18" s="3"/>
      <c r="G18" s="3"/>
      <c r="H18" s="3"/>
      <c r="I18" s="3"/>
      <c r="J18" s="3"/>
    </row>
    <row r="19" spans="1:34" ht="15.75" thickBot="1" x14ac:dyDescent="0.3">
      <c r="A19" s="4"/>
      <c r="B19" s="2"/>
      <c r="C19" s="3"/>
      <c r="D19" s="3"/>
      <c r="E19" s="3"/>
      <c r="F19" s="3"/>
      <c r="G19" s="3"/>
      <c r="H19" s="3"/>
      <c r="I19" s="3"/>
      <c r="J19" s="3"/>
    </row>
    <row r="20" spans="1:34" ht="39" thickBot="1" x14ac:dyDescent="0.3">
      <c r="A20" s="5" t="s">
        <v>1</v>
      </c>
      <c r="B20" s="6" t="s">
        <v>2</v>
      </c>
      <c r="C20" s="6"/>
      <c r="D20" s="5" t="s">
        <v>3</v>
      </c>
      <c r="E20" s="5" t="s">
        <v>4</v>
      </c>
      <c r="F20" s="5" t="s">
        <v>5</v>
      </c>
      <c r="G20" s="5" t="s">
        <v>6</v>
      </c>
      <c r="H20" s="5" t="s">
        <v>7</v>
      </c>
      <c r="I20" s="5" t="s">
        <v>8</v>
      </c>
      <c r="J20" s="5" t="s">
        <v>9</v>
      </c>
    </row>
    <row r="21" spans="1:34" s="63" customFormat="1" ht="24.95" customHeight="1" thickBot="1" x14ac:dyDescent="0.3">
      <c r="A21" s="58" t="s">
        <v>10</v>
      </c>
      <c r="B21" s="59"/>
      <c r="C21" s="59"/>
      <c r="D21" s="60"/>
      <c r="E21" s="60"/>
      <c r="F21" s="60"/>
      <c r="G21" s="60"/>
      <c r="H21" s="60"/>
      <c r="I21" s="60"/>
      <c r="J21" s="6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ht="39" thickBot="1" x14ac:dyDescent="0.3">
      <c r="A22" s="5">
        <v>1</v>
      </c>
      <c r="B22" s="9" t="s">
        <v>11</v>
      </c>
      <c r="C22" s="5" t="s">
        <v>12</v>
      </c>
      <c r="D22" s="5" t="s">
        <v>13</v>
      </c>
      <c r="E22" s="10">
        <v>60</v>
      </c>
      <c r="F22" s="11"/>
      <c r="G22" s="12">
        <f t="shared" ref="G22:G27" si="0">F22*E22</f>
        <v>0</v>
      </c>
      <c r="H22" s="13">
        <v>0.08</v>
      </c>
      <c r="I22" s="12">
        <f>0.08*G22</f>
        <v>0</v>
      </c>
      <c r="J22" s="12">
        <f>I22+G22</f>
        <v>0</v>
      </c>
    </row>
    <row r="23" spans="1:34" ht="26.25" thickBot="1" x14ac:dyDescent="0.3">
      <c r="A23" s="5">
        <v>2</v>
      </c>
      <c r="B23" s="14" t="s">
        <v>14</v>
      </c>
      <c r="C23" s="15" t="s">
        <v>15</v>
      </c>
      <c r="D23" s="14" t="s">
        <v>16</v>
      </c>
      <c r="E23" s="16">
        <v>180</v>
      </c>
      <c r="F23" s="17"/>
      <c r="G23" s="12">
        <f t="shared" si="0"/>
        <v>0</v>
      </c>
      <c r="H23" s="13">
        <v>0.08</v>
      </c>
      <c r="I23" s="12">
        <f t="shared" ref="I23:I43" si="1">0.08*G23</f>
        <v>0</v>
      </c>
      <c r="J23" s="12">
        <f t="shared" ref="J23:J47" si="2">I23+G23</f>
        <v>0</v>
      </c>
    </row>
    <row r="24" spans="1:34" ht="39" thickBot="1" x14ac:dyDescent="0.3">
      <c r="A24" s="5">
        <v>3</v>
      </c>
      <c r="B24" s="14" t="s">
        <v>17</v>
      </c>
      <c r="C24" s="15" t="s">
        <v>18</v>
      </c>
      <c r="D24" s="14" t="s">
        <v>13</v>
      </c>
      <c r="E24" s="18">
        <v>80</v>
      </c>
      <c r="F24" s="17"/>
      <c r="G24" s="12">
        <f t="shared" si="0"/>
        <v>0</v>
      </c>
      <c r="H24" s="13">
        <v>0.08</v>
      </c>
      <c r="I24" s="12">
        <f t="shared" si="1"/>
        <v>0</v>
      </c>
      <c r="J24" s="12">
        <f t="shared" si="2"/>
        <v>0</v>
      </c>
    </row>
    <row r="25" spans="1:34" ht="26.25" thickBot="1" x14ac:dyDescent="0.3">
      <c r="A25" s="5">
        <v>4</v>
      </c>
      <c r="B25" s="14" t="s">
        <v>19</v>
      </c>
      <c r="C25" s="19" t="s">
        <v>20</v>
      </c>
      <c r="D25" s="14" t="s">
        <v>13</v>
      </c>
      <c r="E25" s="18">
        <v>130</v>
      </c>
      <c r="F25" s="20"/>
      <c r="G25" s="21">
        <f t="shared" si="0"/>
        <v>0</v>
      </c>
      <c r="H25" s="13">
        <v>0.08</v>
      </c>
      <c r="I25" s="12">
        <f t="shared" si="1"/>
        <v>0</v>
      </c>
      <c r="J25" s="12">
        <f t="shared" si="2"/>
        <v>0</v>
      </c>
    </row>
    <row r="26" spans="1:34" ht="26.25" thickBot="1" x14ac:dyDescent="0.3">
      <c r="A26" s="5">
        <v>5</v>
      </c>
      <c r="B26" s="14" t="s">
        <v>21</v>
      </c>
      <c r="C26" s="19" t="s">
        <v>22</v>
      </c>
      <c r="D26" s="14" t="s">
        <v>13</v>
      </c>
      <c r="E26" s="18">
        <v>80</v>
      </c>
      <c r="F26" s="20"/>
      <c r="G26" s="21">
        <f t="shared" si="0"/>
        <v>0</v>
      </c>
      <c r="H26" s="13">
        <v>0.08</v>
      </c>
      <c r="I26" s="12">
        <f t="shared" si="1"/>
        <v>0</v>
      </c>
      <c r="J26" s="12">
        <f t="shared" si="2"/>
        <v>0</v>
      </c>
    </row>
    <row r="27" spans="1:34" ht="39" thickBot="1" x14ac:dyDescent="0.3">
      <c r="A27" s="5">
        <v>6</v>
      </c>
      <c r="B27" s="14" t="s">
        <v>23</v>
      </c>
      <c r="C27" s="19" t="s">
        <v>24</v>
      </c>
      <c r="D27" s="14" t="s">
        <v>25</v>
      </c>
      <c r="E27" s="16">
        <v>10</v>
      </c>
      <c r="F27" s="20"/>
      <c r="G27" s="21">
        <f t="shared" si="0"/>
        <v>0</v>
      </c>
      <c r="H27" s="13">
        <v>0.08</v>
      </c>
      <c r="I27" s="12">
        <f t="shared" si="1"/>
        <v>0</v>
      </c>
      <c r="J27" s="12">
        <f t="shared" si="2"/>
        <v>0</v>
      </c>
    </row>
    <row r="28" spans="1:34" ht="51.75" thickBot="1" x14ac:dyDescent="0.3">
      <c r="A28" s="5">
        <v>7</v>
      </c>
      <c r="B28" s="22" t="s">
        <v>26</v>
      </c>
      <c r="C28" s="19" t="s">
        <v>27</v>
      </c>
      <c r="D28" s="19" t="s">
        <v>28</v>
      </c>
      <c r="E28" s="21">
        <v>90</v>
      </c>
      <c r="F28" s="20"/>
      <c r="G28" s="21">
        <f t="shared" ref="G28:G47" si="3">E28*F28</f>
        <v>0</v>
      </c>
      <c r="H28" s="13">
        <v>0.08</v>
      </c>
      <c r="I28" s="12">
        <f t="shared" si="1"/>
        <v>0</v>
      </c>
      <c r="J28" s="21">
        <f t="shared" si="2"/>
        <v>0</v>
      </c>
    </row>
    <row r="29" spans="1:34" ht="26.25" thickBot="1" x14ac:dyDescent="0.3">
      <c r="A29" s="5">
        <v>8</v>
      </c>
      <c r="B29" s="22" t="s">
        <v>29</v>
      </c>
      <c r="C29" s="19" t="s">
        <v>30</v>
      </c>
      <c r="D29" s="19" t="s">
        <v>13</v>
      </c>
      <c r="E29" s="23">
        <v>190</v>
      </c>
      <c r="F29" s="20"/>
      <c r="G29" s="21">
        <f t="shared" si="3"/>
        <v>0</v>
      </c>
      <c r="H29" s="13">
        <v>0.08</v>
      </c>
      <c r="I29" s="12">
        <f t="shared" si="1"/>
        <v>0</v>
      </c>
      <c r="J29" s="21">
        <f t="shared" si="2"/>
        <v>0</v>
      </c>
    </row>
    <row r="30" spans="1:34" ht="26.25" thickBot="1" x14ac:dyDescent="0.3">
      <c r="A30" s="5">
        <v>9</v>
      </c>
      <c r="B30" s="22" t="s">
        <v>31</v>
      </c>
      <c r="C30" s="19" t="s">
        <v>32</v>
      </c>
      <c r="D30" s="19" t="s">
        <v>28</v>
      </c>
      <c r="E30" s="21">
        <v>220</v>
      </c>
      <c r="F30" s="20"/>
      <c r="G30" s="21">
        <f t="shared" si="3"/>
        <v>0</v>
      </c>
      <c r="H30" s="13">
        <v>0.08</v>
      </c>
      <c r="I30" s="12">
        <f t="shared" si="1"/>
        <v>0</v>
      </c>
      <c r="J30" s="21">
        <f t="shared" si="2"/>
        <v>0</v>
      </c>
    </row>
    <row r="31" spans="1:34" ht="26.25" thickBot="1" x14ac:dyDescent="0.3">
      <c r="A31" s="5">
        <v>10</v>
      </c>
      <c r="B31" s="22" t="s">
        <v>33</v>
      </c>
      <c r="C31" s="19" t="s">
        <v>34</v>
      </c>
      <c r="D31" s="24" t="s">
        <v>13</v>
      </c>
      <c r="E31" s="25">
        <v>150</v>
      </c>
      <c r="F31" s="26"/>
      <c r="G31" s="27">
        <f t="shared" si="3"/>
        <v>0</v>
      </c>
      <c r="H31" s="28">
        <v>0.08</v>
      </c>
      <c r="I31" s="12">
        <f t="shared" si="1"/>
        <v>0</v>
      </c>
      <c r="J31" s="27">
        <f t="shared" si="2"/>
        <v>0</v>
      </c>
    </row>
    <row r="32" spans="1:34" ht="26.25" thickBot="1" x14ac:dyDescent="0.3">
      <c r="A32" s="5">
        <v>11</v>
      </c>
      <c r="B32" s="29" t="s">
        <v>35</v>
      </c>
      <c r="C32" s="30" t="s">
        <v>36</v>
      </c>
      <c r="D32" s="30" t="s">
        <v>13</v>
      </c>
      <c r="E32" s="31">
        <v>480</v>
      </c>
      <c r="F32" s="32"/>
      <c r="G32" s="33">
        <f t="shared" si="3"/>
        <v>0</v>
      </c>
      <c r="H32" s="34">
        <v>0.08</v>
      </c>
      <c r="I32" s="12">
        <f t="shared" si="1"/>
        <v>0</v>
      </c>
      <c r="J32" s="33">
        <f t="shared" si="2"/>
        <v>0</v>
      </c>
    </row>
    <row r="33" spans="1:10" ht="51.75" thickBot="1" x14ac:dyDescent="0.3">
      <c r="A33" s="5">
        <v>12</v>
      </c>
      <c r="B33" s="14" t="s">
        <v>37</v>
      </c>
      <c r="C33" s="9" t="s">
        <v>38</v>
      </c>
      <c r="D33" s="14" t="s">
        <v>28</v>
      </c>
      <c r="E33" s="16">
        <v>350</v>
      </c>
      <c r="F33" s="11"/>
      <c r="G33" s="21">
        <f t="shared" si="3"/>
        <v>0</v>
      </c>
      <c r="H33" s="13">
        <v>0.08</v>
      </c>
      <c r="I33" s="12">
        <f t="shared" si="1"/>
        <v>0</v>
      </c>
      <c r="J33" s="21">
        <f t="shared" si="2"/>
        <v>0</v>
      </c>
    </row>
    <row r="34" spans="1:10" ht="51.75" thickBot="1" x14ac:dyDescent="0.3">
      <c r="A34" s="5">
        <v>13</v>
      </c>
      <c r="B34" s="14" t="s">
        <v>39</v>
      </c>
      <c r="C34" s="9" t="s">
        <v>40</v>
      </c>
      <c r="D34" s="14" t="s">
        <v>25</v>
      </c>
      <c r="E34" s="16">
        <v>20</v>
      </c>
      <c r="F34" s="11"/>
      <c r="G34" s="12">
        <f t="shared" si="3"/>
        <v>0</v>
      </c>
      <c r="H34" s="13">
        <v>0.08</v>
      </c>
      <c r="I34" s="12">
        <f t="shared" si="1"/>
        <v>0</v>
      </c>
      <c r="J34" s="21">
        <f t="shared" si="2"/>
        <v>0</v>
      </c>
    </row>
    <row r="35" spans="1:10" ht="26.25" thickBot="1" x14ac:dyDescent="0.3">
      <c r="A35" s="5">
        <v>14</v>
      </c>
      <c r="B35" s="14" t="s">
        <v>41</v>
      </c>
      <c r="C35" s="9" t="s">
        <v>42</v>
      </c>
      <c r="D35" s="14" t="s">
        <v>43</v>
      </c>
      <c r="E35" s="16">
        <v>120</v>
      </c>
      <c r="F35" s="11"/>
      <c r="G35" s="12">
        <f t="shared" si="3"/>
        <v>0</v>
      </c>
      <c r="H35" s="13">
        <v>0.08</v>
      </c>
      <c r="I35" s="12">
        <f t="shared" si="1"/>
        <v>0</v>
      </c>
      <c r="J35" s="21">
        <f t="shared" si="2"/>
        <v>0</v>
      </c>
    </row>
    <row r="36" spans="1:10" ht="26.25" thickBot="1" x14ac:dyDescent="0.3">
      <c r="A36" s="5">
        <v>15</v>
      </c>
      <c r="B36" s="14" t="s">
        <v>44</v>
      </c>
      <c r="C36" s="9" t="s">
        <v>45</v>
      </c>
      <c r="D36" s="14" t="s">
        <v>16</v>
      </c>
      <c r="E36" s="16">
        <v>12</v>
      </c>
      <c r="F36" s="11"/>
      <c r="G36" s="12">
        <f t="shared" si="3"/>
        <v>0</v>
      </c>
      <c r="H36" s="13">
        <v>0.08</v>
      </c>
      <c r="I36" s="12">
        <f t="shared" si="1"/>
        <v>0</v>
      </c>
      <c r="J36" s="21">
        <f t="shared" si="2"/>
        <v>0</v>
      </c>
    </row>
    <row r="37" spans="1:10" ht="51.75" thickBot="1" x14ac:dyDescent="0.3">
      <c r="A37" s="5">
        <v>16</v>
      </c>
      <c r="B37" s="14" t="s">
        <v>46</v>
      </c>
      <c r="C37" s="9" t="s">
        <v>47</v>
      </c>
      <c r="D37" s="14" t="s">
        <v>16</v>
      </c>
      <c r="E37" s="16">
        <v>3</v>
      </c>
      <c r="F37" s="11"/>
      <c r="G37" s="12">
        <f t="shared" si="3"/>
        <v>0</v>
      </c>
      <c r="H37" s="13">
        <v>0.08</v>
      </c>
      <c r="I37" s="12">
        <f t="shared" si="1"/>
        <v>0</v>
      </c>
      <c r="J37" s="21">
        <f t="shared" si="2"/>
        <v>0</v>
      </c>
    </row>
    <row r="38" spans="1:10" ht="39" thickBot="1" x14ac:dyDescent="0.3">
      <c r="A38" s="5">
        <v>17</v>
      </c>
      <c r="B38" s="22" t="s">
        <v>48</v>
      </c>
      <c r="C38" s="19" t="s">
        <v>49</v>
      </c>
      <c r="D38" s="19" t="s">
        <v>25</v>
      </c>
      <c r="E38" s="21">
        <v>3.3</v>
      </c>
      <c r="F38" s="20"/>
      <c r="G38" s="21">
        <f t="shared" si="3"/>
        <v>0</v>
      </c>
      <c r="H38" s="13">
        <v>0.08</v>
      </c>
      <c r="I38" s="12">
        <f t="shared" si="1"/>
        <v>0</v>
      </c>
      <c r="J38" s="21">
        <f t="shared" si="2"/>
        <v>0</v>
      </c>
    </row>
    <row r="39" spans="1:10" ht="39" thickBot="1" x14ac:dyDescent="0.3">
      <c r="A39" s="5">
        <v>18</v>
      </c>
      <c r="B39" s="22" t="s">
        <v>50</v>
      </c>
      <c r="C39" s="19" t="s">
        <v>51</v>
      </c>
      <c r="D39" s="19" t="s">
        <v>25</v>
      </c>
      <c r="E39" s="21">
        <v>1</v>
      </c>
      <c r="F39" s="20"/>
      <c r="G39" s="21">
        <f t="shared" si="3"/>
        <v>0</v>
      </c>
      <c r="H39" s="13">
        <v>0.08</v>
      </c>
      <c r="I39" s="12">
        <f t="shared" si="1"/>
        <v>0</v>
      </c>
      <c r="J39" s="21">
        <f t="shared" si="2"/>
        <v>0</v>
      </c>
    </row>
    <row r="40" spans="1:10" ht="26.25" thickBot="1" x14ac:dyDescent="0.3">
      <c r="A40" s="5">
        <v>19</v>
      </c>
      <c r="B40" s="22" t="s">
        <v>52</v>
      </c>
      <c r="C40" s="19" t="s">
        <v>53</v>
      </c>
      <c r="D40" s="19" t="s">
        <v>28</v>
      </c>
      <c r="E40" s="21">
        <v>12</v>
      </c>
      <c r="F40" s="20"/>
      <c r="G40" s="21">
        <f t="shared" si="3"/>
        <v>0</v>
      </c>
      <c r="H40" s="13">
        <v>0.08</v>
      </c>
      <c r="I40" s="12">
        <f t="shared" si="1"/>
        <v>0</v>
      </c>
      <c r="J40" s="21">
        <f t="shared" si="2"/>
        <v>0</v>
      </c>
    </row>
    <row r="41" spans="1:10" ht="26.25" thickBot="1" x14ac:dyDescent="0.3">
      <c r="A41" s="5">
        <v>20</v>
      </c>
      <c r="B41" s="14" t="s">
        <v>54</v>
      </c>
      <c r="C41" s="9" t="s">
        <v>55</v>
      </c>
      <c r="D41" s="14" t="s">
        <v>16</v>
      </c>
      <c r="E41" s="16">
        <v>12</v>
      </c>
      <c r="F41" s="20"/>
      <c r="G41" s="21">
        <f t="shared" si="3"/>
        <v>0</v>
      </c>
      <c r="H41" s="13">
        <v>0.08</v>
      </c>
      <c r="I41" s="12">
        <f t="shared" si="1"/>
        <v>0</v>
      </c>
      <c r="J41" s="21">
        <f t="shared" si="2"/>
        <v>0</v>
      </c>
    </row>
    <row r="42" spans="1:10" ht="26.25" thickBot="1" x14ac:dyDescent="0.3">
      <c r="A42" s="5">
        <v>21</v>
      </c>
      <c r="B42" s="14" t="s">
        <v>56</v>
      </c>
      <c r="C42" s="9" t="s">
        <v>57</v>
      </c>
      <c r="D42" s="14" t="s">
        <v>16</v>
      </c>
      <c r="E42" s="16">
        <v>12</v>
      </c>
      <c r="F42" s="20"/>
      <c r="G42" s="21">
        <f t="shared" si="3"/>
        <v>0</v>
      </c>
      <c r="H42" s="13">
        <v>0.08</v>
      </c>
      <c r="I42" s="12">
        <f t="shared" si="1"/>
        <v>0</v>
      </c>
      <c r="J42" s="21">
        <f t="shared" si="2"/>
        <v>0</v>
      </c>
    </row>
    <row r="43" spans="1:10" ht="39" thickBot="1" x14ac:dyDescent="0.3">
      <c r="A43" s="5">
        <v>22</v>
      </c>
      <c r="B43" s="22" t="s">
        <v>58</v>
      </c>
      <c r="C43" s="19" t="s">
        <v>59</v>
      </c>
      <c r="D43" s="19" t="s">
        <v>28</v>
      </c>
      <c r="E43" s="21">
        <v>180</v>
      </c>
      <c r="F43" s="20"/>
      <c r="G43" s="21">
        <f t="shared" si="3"/>
        <v>0</v>
      </c>
      <c r="H43" s="13">
        <v>0.08</v>
      </c>
      <c r="I43" s="12">
        <f t="shared" si="1"/>
        <v>0</v>
      </c>
      <c r="J43" s="21">
        <f t="shared" si="2"/>
        <v>0</v>
      </c>
    </row>
    <row r="44" spans="1:10" ht="24.95" customHeight="1" thickBot="1" x14ac:dyDescent="0.3">
      <c r="A44" s="58" t="s">
        <v>60</v>
      </c>
      <c r="B44" s="59"/>
      <c r="C44" s="59"/>
      <c r="D44" s="7"/>
      <c r="E44" s="7"/>
      <c r="F44" s="7"/>
      <c r="G44" s="7"/>
      <c r="H44" s="7"/>
      <c r="I44" s="7"/>
      <c r="J44" s="8"/>
    </row>
    <row r="45" spans="1:10" ht="19.5" customHeight="1" thickBot="1" x14ac:dyDescent="0.3">
      <c r="A45" s="5">
        <v>1</v>
      </c>
      <c r="B45" s="9" t="s">
        <v>61</v>
      </c>
      <c r="C45" s="35" t="s">
        <v>62</v>
      </c>
      <c r="D45" s="5" t="s">
        <v>63</v>
      </c>
      <c r="E45" s="12">
        <v>1000</v>
      </c>
      <c r="F45" s="11"/>
      <c r="G45" s="21">
        <f t="shared" si="3"/>
        <v>0</v>
      </c>
      <c r="H45" s="13">
        <v>0.08</v>
      </c>
      <c r="I45" s="21">
        <f>0.08*G45</f>
        <v>0</v>
      </c>
      <c r="J45" s="21">
        <f t="shared" si="2"/>
        <v>0</v>
      </c>
    </row>
    <row r="46" spans="1:10" ht="19.5" customHeight="1" thickBot="1" x14ac:dyDescent="0.3">
      <c r="A46" s="5">
        <v>2</v>
      </c>
      <c r="B46" s="9" t="s">
        <v>64</v>
      </c>
      <c r="C46" s="35" t="s">
        <v>65</v>
      </c>
      <c r="D46" s="5" t="s">
        <v>63</v>
      </c>
      <c r="E46" s="12">
        <v>30</v>
      </c>
      <c r="F46" s="11"/>
      <c r="G46" s="21">
        <f t="shared" si="3"/>
        <v>0</v>
      </c>
      <c r="H46" s="13">
        <v>0.08</v>
      </c>
      <c r="I46" s="21">
        <f t="shared" ref="I46:I47" si="4">0.08*G46</f>
        <v>0</v>
      </c>
      <c r="J46" s="21">
        <f t="shared" si="2"/>
        <v>0</v>
      </c>
    </row>
    <row r="47" spans="1:10" ht="39.75" thickBot="1" x14ac:dyDescent="0.3">
      <c r="A47" s="5">
        <v>3</v>
      </c>
      <c r="B47" s="9" t="s">
        <v>35</v>
      </c>
      <c r="C47" s="35" t="s">
        <v>66</v>
      </c>
      <c r="D47" s="5" t="s">
        <v>13</v>
      </c>
      <c r="E47" s="10">
        <v>16</v>
      </c>
      <c r="F47" s="11"/>
      <c r="G47" s="12">
        <f t="shared" si="3"/>
        <v>0</v>
      </c>
      <c r="H47" s="36">
        <v>0.08</v>
      </c>
      <c r="I47" s="21">
        <f t="shared" si="4"/>
        <v>0</v>
      </c>
      <c r="J47" s="12">
        <f t="shared" si="2"/>
        <v>0</v>
      </c>
    </row>
    <row r="48" spans="1:10" ht="15.75" thickBot="1" x14ac:dyDescent="0.3">
      <c r="A48" s="37" t="s">
        <v>67</v>
      </c>
      <c r="B48" s="38"/>
      <c r="C48" s="38"/>
      <c r="D48" s="38"/>
      <c r="E48" s="38"/>
      <c r="F48" s="39"/>
      <c r="G48" s="40">
        <f>SUM(G22:G47)</f>
        <v>0</v>
      </c>
      <c r="H48" s="41">
        <v>0.08</v>
      </c>
      <c r="I48" s="40">
        <f>SUM(I22:I47)</f>
        <v>0</v>
      </c>
      <c r="J48" s="40">
        <f t="shared" ref="J48" si="5">SUM(J22:J47)</f>
        <v>0</v>
      </c>
    </row>
    <row r="49" spans="1:10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5">
      <c r="A50" s="62" t="s">
        <v>80</v>
      </c>
      <c r="C50" s="64"/>
      <c r="D50" s="64"/>
      <c r="E50" s="64"/>
      <c r="F50" s="64"/>
      <c r="G50" s="64"/>
      <c r="H50" s="64"/>
      <c r="I50" s="64"/>
      <c r="J50" s="64"/>
    </row>
    <row r="53" spans="1:10" x14ac:dyDescent="0.25">
      <c r="A53" s="62" t="s">
        <v>81</v>
      </c>
      <c r="C53" s="64"/>
      <c r="D53" s="64"/>
      <c r="E53" s="64"/>
      <c r="F53" s="64"/>
      <c r="G53" s="64"/>
      <c r="H53" s="64"/>
      <c r="I53" s="64"/>
      <c r="J53" s="64"/>
    </row>
    <row r="57" spans="1:10" x14ac:dyDescent="0.25">
      <c r="G57" s="62" t="s">
        <v>78</v>
      </c>
    </row>
    <row r="58" spans="1:10" x14ac:dyDescent="0.25">
      <c r="G58" s="62" t="s">
        <v>79</v>
      </c>
    </row>
    <row r="59" spans="1:10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</row>
  </sheetData>
  <sheetProtection algorithmName="SHA-512" hashValue="g0VMmOfthPIAAWqoVO2vjy+azPqIcmIDriCiIHXysQMrAeHEJk//0U8yOLDgvZLsK5VgtV6AFIx/ihLMlZqtCg==" saltValue="fVAazpVS65oDljc7KM/mPw==" spinCount="100000" sheet="1" formatCells="0" formatColumns="0" formatRows="0" insertColumns="0" insertRows="0" insertHyperlinks="0" deleteColumns="0" deleteRows="0" sort="0" autoFilter="0" pivotTables="0"/>
  <mergeCells count="16">
    <mergeCell ref="A6:D6"/>
    <mergeCell ref="F7:J7"/>
    <mergeCell ref="A9:J9"/>
    <mergeCell ref="A11:D11"/>
    <mergeCell ref="A12:D12"/>
    <mergeCell ref="A14:J16"/>
    <mergeCell ref="B20:C20"/>
    <mergeCell ref="A21:C21"/>
    <mergeCell ref="A44:C44"/>
    <mergeCell ref="A48:F48"/>
    <mergeCell ref="A1:C1"/>
    <mergeCell ref="I1:J1"/>
    <mergeCell ref="I2:J2"/>
    <mergeCell ref="A3:D3"/>
    <mergeCell ref="A4:D4"/>
    <mergeCell ref="A5:D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XIII - Szkółka leśna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Iwona Kasino</dc:creator>
  <cp:lastModifiedBy>Iwona Kasino</cp:lastModifiedBy>
  <cp:lastPrinted>2020-10-07T11:32:57Z</cp:lastPrinted>
  <dcterms:created xsi:type="dcterms:W3CDTF">2020-10-07T11:26:02Z</dcterms:created>
  <dcterms:modified xsi:type="dcterms:W3CDTF">2020-10-07T11:33:02Z</dcterms:modified>
</cp:coreProperties>
</file>