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4/2.14.2024 - okucia meblowe/2. Zapytanie ofertowe/"/>
    </mc:Choice>
  </mc:AlternateContent>
  <xr:revisionPtr revIDLastSave="585" documentId="13_ncr:1_{61C655A0-7DEE-47BD-93FC-24F1F982EBDF}" xr6:coauthVersionLast="47" xr6:coauthVersionMax="47" xr10:uidLastSave="{39536970-8D33-4306-9DD2-D23DCFF5BB1D}"/>
  <bookViews>
    <workbookView xWindow="-108" yWindow="-108" windowWidth="23256" windowHeight="12576" xr2:uid="{8FB2A341-BEBC-4D90-9B75-6F65C01703A1}"/>
  </bookViews>
  <sheets>
    <sheet name="spec. asort.-cenow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1" l="1"/>
  <c r="J53" i="1"/>
  <c r="K53" i="1"/>
  <c r="K52" i="1"/>
  <c r="J52" i="1"/>
  <c r="H52" i="1"/>
  <c r="H16" i="1"/>
  <c r="J16" i="1" s="1"/>
  <c r="K16" i="1" s="1"/>
  <c r="H17" i="1"/>
  <c r="J17" i="1" s="1"/>
  <c r="H18" i="1"/>
  <c r="J18" i="1" s="1"/>
  <c r="H19" i="1"/>
  <c r="J19" i="1" s="1"/>
  <c r="K19" i="1" s="1"/>
  <c r="H20" i="1"/>
  <c r="J20" i="1" s="1"/>
  <c r="K20" i="1" s="1"/>
  <c r="H21" i="1"/>
  <c r="J21" i="1" s="1"/>
  <c r="H22" i="1"/>
  <c r="J22" i="1" s="1"/>
  <c r="H23" i="1"/>
  <c r="J23" i="1" s="1"/>
  <c r="K23" i="1" s="1"/>
  <c r="H24" i="1"/>
  <c r="J24" i="1" s="1"/>
  <c r="K24" i="1" s="1"/>
  <c r="H25" i="1"/>
  <c r="J25" i="1" s="1"/>
  <c r="H26" i="1"/>
  <c r="J26" i="1" s="1"/>
  <c r="H27" i="1"/>
  <c r="J27" i="1" s="1"/>
  <c r="H28" i="1"/>
  <c r="J28" i="1" s="1"/>
  <c r="K28" i="1" s="1"/>
  <c r="H29" i="1"/>
  <c r="J29" i="1" s="1"/>
  <c r="H30" i="1"/>
  <c r="J30" i="1" s="1"/>
  <c r="H31" i="1"/>
  <c r="J31" i="1" s="1"/>
  <c r="K31" i="1" s="1"/>
  <c r="H32" i="1"/>
  <c r="J32" i="1" s="1"/>
  <c r="H33" i="1"/>
  <c r="J33" i="1" s="1"/>
  <c r="H34" i="1"/>
  <c r="J34" i="1" s="1"/>
  <c r="K34" i="1" s="1"/>
  <c r="H35" i="1"/>
  <c r="H36" i="1"/>
  <c r="J36" i="1" s="1"/>
  <c r="H37" i="1"/>
  <c r="J37" i="1" s="1"/>
  <c r="H38" i="1"/>
  <c r="J38" i="1" s="1"/>
  <c r="H39" i="1"/>
  <c r="J39" i="1" s="1"/>
  <c r="K39" i="1" s="1"/>
  <c r="H40" i="1"/>
  <c r="J40" i="1" s="1"/>
  <c r="H41" i="1"/>
  <c r="J41" i="1" s="1"/>
  <c r="H42" i="1"/>
  <c r="J42" i="1" s="1"/>
  <c r="K42" i="1" s="1"/>
  <c r="H43" i="1"/>
  <c r="J43" i="1" s="1"/>
  <c r="K43" i="1" s="1"/>
  <c r="H44" i="1"/>
  <c r="J44" i="1" s="1"/>
  <c r="H45" i="1"/>
  <c r="J45" i="1" s="1"/>
  <c r="K45" i="1" s="1"/>
  <c r="H46" i="1"/>
  <c r="H47" i="1"/>
  <c r="J47" i="1" s="1"/>
  <c r="K47" i="1" s="1"/>
  <c r="H48" i="1"/>
  <c r="J48" i="1" s="1"/>
  <c r="K48" i="1" s="1"/>
  <c r="H49" i="1"/>
  <c r="J49" i="1" s="1"/>
  <c r="H50" i="1"/>
  <c r="J50" i="1" s="1"/>
  <c r="H51" i="1"/>
  <c r="J51" i="1" s="1"/>
  <c r="K37" i="1" l="1"/>
  <c r="J35" i="1"/>
  <c r="K35" i="1" s="1"/>
  <c r="K50" i="1"/>
  <c r="K38" i="1"/>
  <c r="K27" i="1"/>
  <c r="K30" i="1"/>
  <c r="K51" i="1"/>
  <c r="K44" i="1"/>
  <c r="K40" i="1"/>
  <c r="K29" i="1"/>
  <c r="K26" i="1"/>
  <c r="K22" i="1"/>
  <c r="K36" i="1"/>
  <c r="K32" i="1"/>
  <c r="K21" i="1"/>
  <c r="K18" i="1"/>
  <c r="J46" i="1"/>
  <c r="K46" i="1" s="1"/>
  <c r="K49" i="1"/>
  <c r="K41" i="1"/>
  <c r="K33" i="1"/>
  <c r="K25" i="1"/>
  <c r="K17" i="1"/>
  <c r="H8" i="1"/>
  <c r="J8" i="1" s="1"/>
  <c r="H9" i="1"/>
  <c r="J9" i="1" s="1"/>
  <c r="H10" i="1"/>
  <c r="J10" i="1" s="1"/>
  <c r="K10" i="1" s="1"/>
  <c r="H11" i="1"/>
  <c r="J11" i="1" s="1"/>
  <c r="K11" i="1" s="1"/>
  <c r="H12" i="1"/>
  <c r="J12" i="1" s="1"/>
  <c r="H13" i="1"/>
  <c r="J13" i="1" s="1"/>
  <c r="H14" i="1"/>
  <c r="J14" i="1" s="1"/>
  <c r="H15" i="1"/>
  <c r="J15" i="1" s="1"/>
  <c r="K15" i="1" s="1"/>
  <c r="H6" i="1"/>
  <c r="J6" i="1" s="1"/>
  <c r="H7" i="1"/>
  <c r="J7" i="1" s="1"/>
  <c r="K7" i="1" s="1"/>
  <c r="H5" i="1"/>
  <c r="J5" i="1" l="1"/>
  <c r="K14" i="1"/>
  <c r="K9" i="1"/>
  <c r="K12" i="1"/>
  <c r="K8" i="1"/>
  <c r="K13" i="1"/>
  <c r="K6" i="1"/>
  <c r="K5" i="1" l="1"/>
</calcChain>
</file>

<file path=xl/sharedStrings.xml><?xml version="1.0" encoding="utf-8"?>
<sst xmlns="http://schemas.openxmlformats.org/spreadsheetml/2006/main" count="113" uniqueCount="66">
  <si>
    <t>Lp.</t>
  </si>
  <si>
    <t>Stawka VAT 
(%)</t>
  </si>
  <si>
    <t>Asortyment</t>
  </si>
  <si>
    <t>J.m.</t>
  </si>
  <si>
    <t>Cena jednostkowa netto 
(PLN)</t>
  </si>
  <si>
    <t>Łącznie:</t>
  </si>
  <si>
    <t>szt.</t>
  </si>
  <si>
    <t>Ilość</t>
  </si>
  <si>
    <t>SPECYFIKACJA ASORTYMENTOWO - CENOWA</t>
  </si>
  <si>
    <r>
      <t>*</t>
    </r>
    <r>
      <rPr>
        <b/>
        <sz val="10"/>
        <rFont val="Calibri"/>
        <family val="2"/>
        <charset val="238"/>
        <scheme val="minor"/>
      </rPr>
      <t xml:space="preserve"> W kol. 3</t>
    </r>
    <r>
      <rPr>
        <sz val="10"/>
        <rFont val="Calibri"/>
        <family val="2"/>
        <charset val="238"/>
        <scheme val="minor"/>
      </rPr>
      <t xml:space="preserve"> Wykonawca w niniejszej kolumnie winen wpisać obligatoryjnie dane zaoferowanego asortymentu spełniającego wymagania Zamawiającego, poprzez podanie nazwy producenta, nazwy handlowej oferowanego asortymentu i/lub podanie numeru katalogowego umożliwiającego jednoznaczną identyfikację zaoferowanego asortymentu. 
</t>
    </r>
    <r>
      <rPr>
        <b/>
        <u/>
        <sz val="10"/>
        <rFont val="Calibri"/>
        <family val="2"/>
        <charset val="238"/>
        <scheme val="minor"/>
      </rPr>
      <t>Uwaga! W przypadku braku możliwości jednoznacznej identyfikacji zaoferowanego asortymentu oferta zostanie odrzucona jako niezgodna z Zapytaniem ofertowym.</t>
    </r>
  </si>
  <si>
    <t xml:space="preserve">Nazwa producenta oraz nazwa handlowa/ 
nr katalogowy asortymentu* </t>
  </si>
  <si>
    <t>Załącznik nr 2 do postępowania KA-CZL-DZP.261.2.14.2024</t>
  </si>
  <si>
    <t>zawias puszkowy nakładany, fi 35 mm  z prowadnikiem bez euro, kąt otwarcia 110° - 125°</t>
  </si>
  <si>
    <t>zawias puszkowy nakładany, fi 35 mm z prowadnikiem bez euro, na wspólny bok, kąt otwarcia 110° - 125°</t>
  </si>
  <si>
    <t xml:space="preserve">zawias puszkowy nakładany fi 35 mm do szafek narożnikowych + 45°, z prowadnikiem D = 0 </t>
  </si>
  <si>
    <t>zawias puszkowy nakładany, fi 35 mm z prowadnikiem, bez euro, na wspólną płaszczyznę (równoległy)</t>
  </si>
  <si>
    <t>zawias puszkowy nakładany,uzupełniający, fi 35 mm z prowadnikiem, bez euro, do drzwi składanych do szafek narożnych</t>
  </si>
  <si>
    <t xml:space="preserve">zawias puszkowy nakładany fi 35 mm, z prowadfnikiem, bez euro, kąt otwarcia 120° -  175° </t>
  </si>
  <si>
    <t>klips do zapinania cokołu "omega"</t>
  </si>
  <si>
    <t>listwa przymykowa pcv zamykana, l = 2,6 m kolor popiel</t>
  </si>
  <si>
    <t>zasuwka meblowa prosta</t>
  </si>
  <si>
    <t>uchwyt drążka ubraniowego owalny</t>
  </si>
  <si>
    <t xml:space="preserve">podpórka półki metal fi 5 mm  </t>
  </si>
  <si>
    <t>listwa krańcowa blatu ≠ 38 mm   l/p</t>
  </si>
  <si>
    <t>ślizgacz meblowy wbijany pojedynczy</t>
  </si>
  <si>
    <t>zaczep uniwersalny duży (konik)</t>
  </si>
  <si>
    <t xml:space="preserve">kratka wentylacyjna meblowa, aluminium wym. 480 mm x 60 mm </t>
  </si>
  <si>
    <t xml:space="preserve">kratka wentylacyjna meblowa, aluminium wym. 245 mm x 60 mm </t>
  </si>
  <si>
    <t>przelotka meblowa na przewody fi 60 mm  kolory podane przy zamówieniu</t>
  </si>
  <si>
    <t xml:space="preserve">kołek drewniany bukowy 35 x 8 mm </t>
  </si>
  <si>
    <t>"kołek płaski - lamelka"  45 x 19 x 4 mm</t>
  </si>
  <si>
    <t>prowadnica rolkowa szuflady                                                
l = 350 mm                                                                                    obciążenie  30 kg</t>
  </si>
  <si>
    <t>prowadnica rolkowa szuflady                                        
l = 450 mm                                                                     
obciążenie  30 kg</t>
  </si>
  <si>
    <t xml:space="preserve">noga meblowa  h = 100 mm możliwość regulacji w zakresie wys. 0 - 15 mm, śruba regulacyjna metal o udźwigu  ≥ 50 kg kolor:  chrom                                            </t>
  </si>
  <si>
    <t xml:space="preserve">uchwyt meblowy "konewka", metal, roz. otw. 96 mm  kolor: satyna                                                                       </t>
  </si>
  <si>
    <t xml:space="preserve">uchwyt meblowy "konewka", metal, roz. otw. 96 mm  kolor: chrom                                                                         </t>
  </si>
  <si>
    <t>zawieszka do szafek górnych z możliwością regulacji w dwóch płaszczyznach, mocowana do wew. strony boku szafki uniwersalna</t>
  </si>
  <si>
    <t>noga do stoł pojedyńcza stopa okrągła                                                                          h = 730 - 750 mm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</si>
  <si>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</si>
  <si>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 x 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</si>
  <si>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</si>
  <si>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>wózek jezdny - góra/dół  (solo,micra)</t>
  </si>
  <si>
    <t>zamek bolcowy do drzwi przesuwnych</t>
  </si>
  <si>
    <t>zamek hakowy do żaluzji meblowej</t>
  </si>
  <si>
    <t>zamek zatrzaskowy do żaluzji meblowej</t>
  </si>
  <si>
    <t>hak ubraniowy duży WP 1404 chrom</t>
  </si>
  <si>
    <t>hak ubraniowy mały WP 1304 chrom</t>
  </si>
  <si>
    <t xml:space="preserve">noga meblowa  h = 100 mm możliwość regulacji w zakresie wys. 0 - 15 mm, śruba regulacyjna metal o udźwigu  ≥ 50 kg kolor:  satyna                                               </t>
  </si>
  <si>
    <r>
      <rPr>
        <b/>
        <sz val="10"/>
        <rFont val="Calibri"/>
        <family val="2"/>
        <charset val="238"/>
        <scheme val="minor"/>
      </rPr>
      <t>poz. 1 - 6</t>
    </r>
    <r>
      <rPr>
        <sz val="10"/>
        <rFont val="Calibri"/>
        <family val="2"/>
        <charset val="238"/>
        <scheme val="minor"/>
      </rPr>
      <t xml:space="preserve"> 
zawiasy wykonane ze stali niklowanej,
z samodociągiem, odpowiadające min klasie okuć firmy FGV do drzwi ≠ 18 - 22 mm, możliwość regulacji w 3 płaszczyznach,
gr materiału z którego wykonano zawias ≥ 1mm</t>
    </r>
  </si>
  <si>
    <r>
      <rPr>
        <b/>
        <sz val="10"/>
        <rFont val="Calibri"/>
        <family val="2"/>
        <charset val="238"/>
        <scheme val="minor"/>
      </rPr>
      <t>poz. 7-8</t>
    </r>
    <r>
      <rPr>
        <sz val="10"/>
        <rFont val="Calibri"/>
        <family val="2"/>
        <charset val="238"/>
        <scheme val="minor"/>
      </rPr>
      <t xml:space="preserve">
prowadnice szuflad odpowiadające min klasie okuć firmy GAMET PR -1011</t>
    </r>
  </si>
  <si>
    <r>
      <rPr>
        <b/>
        <sz val="10"/>
        <rFont val="Calibri"/>
        <family val="2"/>
        <charset val="238"/>
        <scheme val="minor"/>
      </rPr>
      <t xml:space="preserve">poz. 38-39 </t>
    </r>
    <r>
      <rPr>
        <sz val="10"/>
        <rFont val="Calibri"/>
        <family val="2"/>
        <charset val="238"/>
        <scheme val="minor"/>
      </rPr>
      <t xml:space="preserve">
okucie do drzwi przesuwnych                                            płyta ≠ 18 mm </t>
    </r>
  </si>
  <si>
    <t>prowadnica kulkowa szuflady                                             
l = 350 mm,                                                                      
pełny wysuw z samodociągiem, skrzynka drewniana,  obciążenie ≥ 30 kg</t>
  </si>
  <si>
    <t>prowadnica kulkowa szuflady
l = 450÷500 mm, 
pełny wysuw, z samodociągiem, skrzynka drewniana ≠ 18 mm, obciążenie ≥ 40 kg</t>
  </si>
  <si>
    <t>noga do szafki kuchennej h = 100 mm, dzielona, regulacja wysokości</t>
  </si>
  <si>
    <t xml:space="preserve">zamek centralny szuflady    
l = 600 mm , ø bębenka, fi 19 mm </t>
  </si>
  <si>
    <t xml:space="preserve">zamek meblowy nakładany
prawy / lewy ø bębenka 19 mm </t>
  </si>
  <si>
    <t>drążek ubraniowy owalny
l = 3000  mm chrom</t>
  </si>
  <si>
    <t>drążek ubraniowy wysuwany
l = 350 mm</t>
  </si>
  <si>
    <t xml:space="preserve">stopka meblowa
Ø 18 mm - regulator poziomu pojedyncza, mufa wkręcana w bok + śruba                     </t>
  </si>
  <si>
    <t>kółko meblowe gumowane                                                                               
- z płytką montażową,
- łożyskowane,
- H całkowita  = 55mm  (± 5 mm)</t>
  </si>
  <si>
    <t>kółko meblowe gumowane z hamulcem                                                                           - z płytką montażową,
- łożyskowane,
- H całkowita  = 55mm  (± 5 mm)</t>
  </si>
  <si>
    <t>zamek meblowy,
nakładany patent  ø bębenka 22 mm (model poglądowy LOB ZMB 1)</t>
  </si>
  <si>
    <t>zamek meblowy,
nakładany patent  ø bębenka 22 mm  (model poglądowy LOB ZMB 2)</t>
  </si>
  <si>
    <t>segregator na odpady 3 komory do szafki 400 mm z dociągiem</t>
  </si>
  <si>
    <t>tor podwujny szer.58 mm, l = 3000 mm                             (aluprofil Premium 75/II)</t>
  </si>
  <si>
    <t>system drzwi przesuwnych
- górny system jezdny, łożyskowany, jedno torowy                                      - ciężar drzwi ≥ 30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</si>
</sst>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u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medium">
        <color indexed="64"/>
      </right>
      <top style="medium">
        <color indexed="64"/>
      </top>
      <bottom style="thin">
        <color rgb="FF004289"/>
      </bottom>
      <diagonal/>
    </border>
    <border>
      <left/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/>
      <top style="medium">
        <color indexed="64"/>
      </top>
      <bottom style="thin">
        <color rgb="FF004289"/>
      </bottom>
      <diagonal/>
    </border>
    <border>
      <left style="thin">
        <color rgb="FF004289"/>
      </left>
      <right/>
      <top style="thin">
        <color rgb="FF004289"/>
      </top>
      <bottom/>
      <diagonal/>
    </border>
    <border>
      <left/>
      <right style="thin">
        <color rgb="FF004289"/>
      </right>
      <top style="thin">
        <color rgb="FF004289"/>
      </top>
      <bottom/>
      <diagonal/>
    </border>
    <border>
      <left style="thin">
        <color rgb="FF004289"/>
      </left>
      <right style="thin">
        <color rgb="FF004289"/>
      </right>
      <top style="thin">
        <color rgb="FF004289"/>
      </top>
      <bottom/>
      <diagonal/>
    </border>
    <border>
      <left style="thin">
        <color rgb="FF004289"/>
      </left>
      <right style="medium">
        <color indexed="64"/>
      </right>
      <top style="thin">
        <color rgb="FF004289"/>
      </top>
      <bottom/>
      <diagonal/>
    </border>
    <border>
      <left/>
      <right style="thin">
        <color rgb="FF004289"/>
      </right>
      <top/>
      <bottom style="medium">
        <color indexed="64"/>
      </bottom>
      <diagonal/>
    </border>
    <border>
      <left style="thin">
        <color rgb="FF004289"/>
      </left>
      <right style="thin">
        <color rgb="FF004289"/>
      </right>
      <top/>
      <bottom style="medium">
        <color indexed="64"/>
      </bottom>
      <diagonal/>
    </border>
    <border diagonalUp="1" diagonalDown="1">
      <left style="thin">
        <color rgb="FF004289"/>
      </left>
      <right style="thin">
        <color rgb="FF004289"/>
      </right>
      <top/>
      <bottom style="medium">
        <color indexed="64"/>
      </bottom>
      <diagonal style="thin">
        <color rgb="FF004289"/>
      </diagonal>
    </border>
    <border>
      <left style="thin">
        <color rgb="FF00428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4289"/>
      </right>
      <top style="thin">
        <color rgb="FF004289"/>
      </top>
      <bottom/>
      <diagonal/>
    </border>
    <border>
      <left style="medium">
        <color indexed="64"/>
      </left>
      <right style="thin">
        <color rgb="FF00428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right" vertical="center" wrapText="1"/>
    </xf>
    <xf numFmtId="164" fontId="2" fillId="3" borderId="12" xfId="0" applyNumberFormat="1" applyFont="1" applyFill="1" applyBorder="1" applyAlignment="1">
      <alignment horizontal="right" vertical="center" wrapText="1"/>
    </xf>
    <xf numFmtId="44" fontId="3" fillId="3" borderId="12" xfId="0" applyNumberFormat="1" applyFont="1" applyFill="1" applyBorder="1" applyAlignment="1">
      <alignment horizontal="right" vertical="center" wrapText="1"/>
    </xf>
    <xf numFmtId="9" fontId="3" fillId="3" borderId="13" xfId="0" applyNumberFormat="1" applyFont="1" applyFill="1" applyBorder="1" applyAlignment="1">
      <alignment vertical="center" wrapText="1"/>
    </xf>
    <xf numFmtId="44" fontId="2" fillId="3" borderId="12" xfId="0" applyNumberFormat="1" applyFont="1" applyFill="1" applyBorder="1" applyAlignment="1">
      <alignment horizontal="right" vertical="center" wrapText="1"/>
    </xf>
    <xf numFmtId="44" fontId="2" fillId="3" borderId="14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1" xfId="1" applyNumberFormat="1" applyFont="1" applyFill="1" applyBorder="1" applyAlignment="1" applyProtection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2" borderId="15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3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3" fillId="4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18" xfId="1" applyNumberFormat="1" applyFont="1" applyFill="1" applyBorder="1" applyAlignment="1" applyProtection="1">
      <alignment horizontal="right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44" fontId="4" fillId="0" borderId="18" xfId="1" applyFont="1" applyFill="1" applyBorder="1" applyAlignment="1" applyProtection="1">
      <alignment horizontal="right" vertical="center" wrapText="1"/>
    </xf>
    <xf numFmtId="44" fontId="4" fillId="0" borderId="19" xfId="1" applyFont="1" applyFill="1" applyBorder="1" applyAlignment="1" applyProtection="1">
      <alignment horizontal="right" vertical="center" wrapText="1"/>
    </xf>
    <xf numFmtId="0" fontId="3" fillId="5" borderId="20" xfId="0" applyFont="1" applyFill="1" applyBorder="1" applyAlignment="1">
      <alignment horizontal="center" vertical="center" wrapText="1"/>
    </xf>
    <xf numFmtId="44" fontId="4" fillId="0" borderId="21" xfId="1" applyFont="1" applyFill="1" applyBorder="1" applyAlignment="1" applyProtection="1">
      <alignment horizontal="right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49" fontId="5" fillId="0" borderId="23" xfId="0" applyNumberFormat="1" applyFont="1" applyBorder="1" applyAlignment="1" applyProtection="1">
      <alignment horizontal="center" vertical="center" wrapText="1"/>
      <protection locked="0"/>
    </xf>
    <xf numFmtId="3" fontId="7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" fontId="3" fillId="4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23" xfId="1" applyNumberFormat="1" applyFont="1" applyFill="1" applyBorder="1" applyAlignment="1" applyProtection="1">
      <alignment horizontal="right" vertical="center" wrapText="1"/>
    </xf>
    <xf numFmtId="9" fontId="5" fillId="0" borderId="23" xfId="0" applyNumberFormat="1" applyFont="1" applyBorder="1" applyAlignment="1">
      <alignment horizontal="center" vertical="center" wrapText="1"/>
    </xf>
    <xf numFmtId="44" fontId="4" fillId="0" borderId="23" xfId="1" applyFont="1" applyFill="1" applyBorder="1" applyAlignment="1" applyProtection="1">
      <alignment horizontal="right" vertical="center" wrapText="1"/>
    </xf>
    <xf numFmtId="44" fontId="4" fillId="0" borderId="24" xfId="1" applyFont="1" applyFill="1" applyBorder="1" applyAlignment="1" applyProtection="1">
      <alignment horizontal="right"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K54"/>
  <sheetViews>
    <sheetView tabSelected="1" topLeftCell="A73" zoomScale="90" zoomScaleNormal="90" workbookViewId="0">
      <selection activeCell="M6" sqref="M6"/>
    </sheetView>
  </sheetViews>
  <sheetFormatPr defaultColWidth="9.109375" defaultRowHeight="13.8"/>
  <cols>
    <col min="1" max="1" width="4.44140625" style="4" customWidth="1"/>
    <col min="2" max="2" width="17.44140625" style="4" customWidth="1"/>
    <col min="3" max="3" width="38.6640625" style="5" customWidth="1"/>
    <col min="4" max="4" width="19.109375" style="4" customWidth="1"/>
    <col min="5" max="5" width="8" style="6" customWidth="1"/>
    <col min="6" max="6" width="7.44140625" style="1" customWidth="1"/>
    <col min="7" max="7" width="14.5546875" style="2" customWidth="1"/>
    <col min="8" max="8" width="12.44140625" style="3" customWidth="1"/>
    <col min="9" max="9" width="12" style="3" customWidth="1"/>
    <col min="10" max="10" width="12.5546875" style="4" customWidth="1"/>
    <col min="11" max="11" width="15" style="4" customWidth="1"/>
    <col min="12" max="16384" width="9.109375" style="4"/>
  </cols>
  <sheetData>
    <row r="1" spans="1:11" ht="25.2" customHeight="1">
      <c r="D1" s="17" t="s">
        <v>11</v>
      </c>
      <c r="E1" s="17"/>
      <c r="F1" s="17"/>
      <c r="G1" s="17"/>
      <c r="H1" s="17"/>
      <c r="I1" s="17"/>
      <c r="J1" s="17"/>
      <c r="K1" s="17"/>
    </row>
    <row r="2" spans="1:11" ht="33" customHeight="1" thickBo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56.1" customHeight="1">
      <c r="A3" s="7" t="s">
        <v>0</v>
      </c>
      <c r="B3" s="19" t="s">
        <v>2</v>
      </c>
      <c r="C3" s="20"/>
      <c r="D3" s="9" t="s">
        <v>10</v>
      </c>
      <c r="E3" s="8" t="s">
        <v>7</v>
      </c>
      <c r="F3" s="8" t="s">
        <v>3</v>
      </c>
      <c r="G3" s="10" t="s">
        <v>4</v>
      </c>
      <c r="H3" s="8" t="s">
        <v>38</v>
      </c>
      <c r="I3" s="11" t="s">
        <v>1</v>
      </c>
      <c r="J3" s="8" t="s">
        <v>39</v>
      </c>
      <c r="K3" s="12" t="s">
        <v>40</v>
      </c>
    </row>
    <row r="4" spans="1:11" ht="12.6" customHeight="1" thickBot="1">
      <c r="A4" s="45">
        <v>1</v>
      </c>
      <c r="B4" s="21">
        <v>2</v>
      </c>
      <c r="C4" s="22"/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4">
        <v>10</v>
      </c>
    </row>
    <row r="5" spans="1:11" ht="30.6" customHeight="1">
      <c r="A5" s="47">
        <v>1</v>
      </c>
      <c r="B5" s="48" t="s">
        <v>48</v>
      </c>
      <c r="C5" s="49" t="s">
        <v>12</v>
      </c>
      <c r="D5" s="50"/>
      <c r="E5" s="51">
        <v>2000</v>
      </c>
      <c r="F5" s="52" t="s">
        <v>6</v>
      </c>
      <c r="G5" s="53"/>
      <c r="H5" s="54">
        <f>ROUND(E5*G5,2)</f>
        <v>0</v>
      </c>
      <c r="I5" s="55"/>
      <c r="J5" s="56">
        <f>ROUND(H5*I5,2)</f>
        <v>0</v>
      </c>
      <c r="K5" s="57">
        <f>ROUND(H5+J5,2)</f>
        <v>0</v>
      </c>
    </row>
    <row r="6" spans="1:11" ht="42" customHeight="1">
      <c r="A6" s="58">
        <v>2</v>
      </c>
      <c r="B6" s="37"/>
      <c r="C6" s="15" t="s">
        <v>13</v>
      </c>
      <c r="D6" s="32"/>
      <c r="E6" s="14">
        <v>20</v>
      </c>
      <c r="F6" s="13" t="s">
        <v>6</v>
      </c>
      <c r="G6" s="33"/>
      <c r="H6" s="34">
        <f t="shared" ref="H6:H7" si="0">ROUND(E6*G6,2)</f>
        <v>0</v>
      </c>
      <c r="I6" s="35"/>
      <c r="J6" s="36">
        <f t="shared" ref="J6:J7" si="1">ROUND(H6*I6,2)</f>
        <v>0</v>
      </c>
      <c r="K6" s="59">
        <f t="shared" ref="K6:K7" si="2">ROUND(H6+J6,2)</f>
        <v>0</v>
      </c>
    </row>
    <row r="7" spans="1:11" ht="28.8" customHeight="1">
      <c r="A7" s="58">
        <v>3</v>
      </c>
      <c r="B7" s="37"/>
      <c r="C7" s="15" t="s">
        <v>14</v>
      </c>
      <c r="D7" s="32"/>
      <c r="E7" s="14">
        <v>10</v>
      </c>
      <c r="F7" s="13" t="s">
        <v>6</v>
      </c>
      <c r="G7" s="33"/>
      <c r="H7" s="34">
        <f t="shared" si="0"/>
        <v>0</v>
      </c>
      <c r="I7" s="35"/>
      <c r="J7" s="36">
        <f t="shared" si="1"/>
        <v>0</v>
      </c>
      <c r="K7" s="59">
        <f t="shared" si="2"/>
        <v>0</v>
      </c>
    </row>
    <row r="8" spans="1:11" ht="42" customHeight="1">
      <c r="A8" s="58">
        <v>4</v>
      </c>
      <c r="B8" s="37"/>
      <c r="C8" s="15" t="s">
        <v>15</v>
      </c>
      <c r="D8" s="32"/>
      <c r="E8" s="14">
        <v>20</v>
      </c>
      <c r="F8" s="13" t="s">
        <v>6</v>
      </c>
      <c r="G8" s="33"/>
      <c r="H8" s="34">
        <f t="shared" ref="H8:H15" si="3">ROUND(E8*G8,2)</f>
        <v>0</v>
      </c>
      <c r="I8" s="35"/>
      <c r="J8" s="36">
        <f t="shared" ref="J8:J15" si="4">ROUND(H8*I8,2)</f>
        <v>0</v>
      </c>
      <c r="K8" s="59">
        <f t="shared" ref="K8:K15" si="5">ROUND(H8+J8,2)</f>
        <v>0</v>
      </c>
    </row>
    <row r="9" spans="1:11" ht="43.2" customHeight="1">
      <c r="A9" s="58">
        <v>5</v>
      </c>
      <c r="B9" s="37"/>
      <c r="C9" s="15" t="s">
        <v>16</v>
      </c>
      <c r="D9" s="32"/>
      <c r="E9" s="14">
        <v>10</v>
      </c>
      <c r="F9" s="13" t="s">
        <v>6</v>
      </c>
      <c r="G9" s="33"/>
      <c r="H9" s="34">
        <f t="shared" si="3"/>
        <v>0</v>
      </c>
      <c r="I9" s="35"/>
      <c r="J9" s="36">
        <f t="shared" si="4"/>
        <v>0</v>
      </c>
      <c r="K9" s="59">
        <f t="shared" si="5"/>
        <v>0</v>
      </c>
    </row>
    <row r="10" spans="1:11" ht="32.4" customHeight="1">
      <c r="A10" s="58">
        <v>6</v>
      </c>
      <c r="B10" s="37"/>
      <c r="C10" s="15" t="s">
        <v>17</v>
      </c>
      <c r="D10" s="32"/>
      <c r="E10" s="14">
        <v>10</v>
      </c>
      <c r="F10" s="13" t="s">
        <v>6</v>
      </c>
      <c r="G10" s="33"/>
      <c r="H10" s="34">
        <f t="shared" si="3"/>
        <v>0</v>
      </c>
      <c r="I10" s="35"/>
      <c r="J10" s="36">
        <f t="shared" si="4"/>
        <v>0</v>
      </c>
      <c r="K10" s="59">
        <f t="shared" si="5"/>
        <v>0</v>
      </c>
    </row>
    <row r="11" spans="1:11" ht="43.2" customHeight="1">
      <c r="A11" s="58">
        <v>7</v>
      </c>
      <c r="B11" s="31" t="s">
        <v>49</v>
      </c>
      <c r="C11" s="15" t="s">
        <v>31</v>
      </c>
      <c r="D11" s="32"/>
      <c r="E11" s="14">
        <v>75</v>
      </c>
      <c r="F11" s="13" t="s">
        <v>6</v>
      </c>
      <c r="G11" s="33"/>
      <c r="H11" s="34">
        <f t="shared" si="3"/>
        <v>0</v>
      </c>
      <c r="I11" s="35"/>
      <c r="J11" s="36">
        <f t="shared" si="4"/>
        <v>0</v>
      </c>
      <c r="K11" s="59">
        <f t="shared" si="5"/>
        <v>0</v>
      </c>
    </row>
    <row r="12" spans="1:11" ht="42.6" customHeight="1">
      <c r="A12" s="58">
        <v>8</v>
      </c>
      <c r="B12" s="38"/>
      <c r="C12" s="15" t="s">
        <v>32</v>
      </c>
      <c r="D12" s="32"/>
      <c r="E12" s="14">
        <v>25</v>
      </c>
      <c r="F12" s="13" t="s">
        <v>6</v>
      </c>
      <c r="G12" s="33"/>
      <c r="H12" s="34">
        <f t="shared" si="3"/>
        <v>0</v>
      </c>
      <c r="I12" s="35"/>
      <c r="J12" s="36">
        <f t="shared" si="4"/>
        <v>0</v>
      </c>
      <c r="K12" s="59">
        <f t="shared" si="5"/>
        <v>0</v>
      </c>
    </row>
    <row r="13" spans="1:11" ht="43.2" customHeight="1">
      <c r="A13" s="58">
        <v>9</v>
      </c>
      <c r="B13" s="39" t="s">
        <v>51</v>
      </c>
      <c r="C13" s="39"/>
      <c r="D13" s="32"/>
      <c r="E13" s="14">
        <v>25</v>
      </c>
      <c r="F13" s="13" t="s">
        <v>6</v>
      </c>
      <c r="G13" s="33"/>
      <c r="H13" s="34">
        <f t="shared" si="3"/>
        <v>0</v>
      </c>
      <c r="I13" s="35"/>
      <c r="J13" s="36">
        <f t="shared" si="4"/>
        <v>0</v>
      </c>
      <c r="K13" s="59">
        <f t="shared" si="5"/>
        <v>0</v>
      </c>
    </row>
    <row r="14" spans="1:11" ht="56.4" customHeight="1">
      <c r="A14" s="58">
        <v>10</v>
      </c>
      <c r="B14" s="39" t="s">
        <v>52</v>
      </c>
      <c r="C14" s="39"/>
      <c r="D14" s="32"/>
      <c r="E14" s="14">
        <v>25</v>
      </c>
      <c r="F14" s="13" t="s">
        <v>6</v>
      </c>
      <c r="G14" s="33"/>
      <c r="H14" s="34">
        <f t="shared" si="3"/>
        <v>0</v>
      </c>
      <c r="I14" s="35"/>
      <c r="J14" s="36">
        <f t="shared" si="4"/>
        <v>0</v>
      </c>
      <c r="K14" s="59">
        <f t="shared" si="5"/>
        <v>0</v>
      </c>
    </row>
    <row r="15" spans="1:11" ht="33" customHeight="1">
      <c r="A15" s="58">
        <v>11</v>
      </c>
      <c r="B15" s="40" t="s">
        <v>47</v>
      </c>
      <c r="C15" s="41"/>
      <c r="D15" s="32"/>
      <c r="E15" s="14">
        <v>200</v>
      </c>
      <c r="F15" s="13" t="s">
        <v>6</v>
      </c>
      <c r="G15" s="33"/>
      <c r="H15" s="34">
        <f t="shared" si="3"/>
        <v>0</v>
      </c>
      <c r="I15" s="35"/>
      <c r="J15" s="36">
        <f t="shared" si="4"/>
        <v>0</v>
      </c>
      <c r="K15" s="59">
        <f t="shared" si="5"/>
        <v>0</v>
      </c>
    </row>
    <row r="16" spans="1:11" ht="33.6" customHeight="1">
      <c r="A16" s="58">
        <v>12</v>
      </c>
      <c r="B16" s="40" t="s">
        <v>33</v>
      </c>
      <c r="C16" s="41"/>
      <c r="D16" s="32"/>
      <c r="E16" s="14">
        <v>200</v>
      </c>
      <c r="F16" s="13" t="s">
        <v>6</v>
      </c>
      <c r="G16" s="33"/>
      <c r="H16" s="34">
        <f t="shared" ref="H16:H52" si="6">ROUND(E16*G16,2)</f>
        <v>0</v>
      </c>
      <c r="I16" s="35"/>
      <c r="J16" s="36">
        <f t="shared" ref="J16:J52" si="7">ROUND(H16*I16,2)</f>
        <v>0</v>
      </c>
      <c r="K16" s="59">
        <f t="shared" ref="K16:K52" si="8">ROUND(H16+J16,2)</f>
        <v>0</v>
      </c>
    </row>
    <row r="17" spans="1:11" ht="21" customHeight="1">
      <c r="A17" s="58">
        <v>13</v>
      </c>
      <c r="B17" s="40" t="s">
        <v>53</v>
      </c>
      <c r="C17" s="41"/>
      <c r="D17" s="32"/>
      <c r="E17" s="14">
        <v>40</v>
      </c>
      <c r="F17" s="13" t="s">
        <v>6</v>
      </c>
      <c r="G17" s="33"/>
      <c r="H17" s="34">
        <f t="shared" si="6"/>
        <v>0</v>
      </c>
      <c r="I17" s="35"/>
      <c r="J17" s="36">
        <f t="shared" si="7"/>
        <v>0</v>
      </c>
      <c r="K17" s="59">
        <f t="shared" si="8"/>
        <v>0</v>
      </c>
    </row>
    <row r="18" spans="1:11" ht="21" customHeight="1">
      <c r="A18" s="58">
        <v>14</v>
      </c>
      <c r="B18" s="40" t="s">
        <v>18</v>
      </c>
      <c r="C18" s="41"/>
      <c r="D18" s="32"/>
      <c r="E18" s="14">
        <v>20</v>
      </c>
      <c r="F18" s="13" t="s">
        <v>6</v>
      </c>
      <c r="G18" s="33"/>
      <c r="H18" s="34">
        <f t="shared" si="6"/>
        <v>0</v>
      </c>
      <c r="I18" s="35"/>
      <c r="J18" s="36">
        <f t="shared" si="7"/>
        <v>0</v>
      </c>
      <c r="K18" s="59">
        <f t="shared" si="8"/>
        <v>0</v>
      </c>
    </row>
    <row r="19" spans="1:11" ht="21" customHeight="1">
      <c r="A19" s="58">
        <v>15</v>
      </c>
      <c r="B19" s="40" t="s">
        <v>34</v>
      </c>
      <c r="C19" s="41"/>
      <c r="D19" s="32"/>
      <c r="E19" s="14">
        <v>200</v>
      </c>
      <c r="F19" s="13" t="s">
        <v>6</v>
      </c>
      <c r="G19" s="33"/>
      <c r="H19" s="34">
        <f t="shared" si="6"/>
        <v>0</v>
      </c>
      <c r="I19" s="35"/>
      <c r="J19" s="36">
        <f t="shared" si="7"/>
        <v>0</v>
      </c>
      <c r="K19" s="59">
        <f t="shared" si="8"/>
        <v>0</v>
      </c>
    </row>
    <row r="20" spans="1:11" ht="21.6" customHeight="1">
      <c r="A20" s="58">
        <v>16</v>
      </c>
      <c r="B20" s="40" t="s">
        <v>35</v>
      </c>
      <c r="C20" s="41"/>
      <c r="D20" s="32"/>
      <c r="E20" s="14">
        <v>200</v>
      </c>
      <c r="F20" s="13" t="s">
        <v>6</v>
      </c>
      <c r="G20" s="33"/>
      <c r="H20" s="34">
        <f t="shared" si="6"/>
        <v>0</v>
      </c>
      <c r="I20" s="35"/>
      <c r="J20" s="36">
        <f t="shared" si="7"/>
        <v>0</v>
      </c>
      <c r="K20" s="59">
        <f t="shared" si="8"/>
        <v>0</v>
      </c>
    </row>
    <row r="21" spans="1:11" ht="21.6" customHeight="1">
      <c r="A21" s="58">
        <v>17</v>
      </c>
      <c r="B21" s="40" t="s">
        <v>19</v>
      </c>
      <c r="C21" s="41"/>
      <c r="D21" s="32"/>
      <c r="E21" s="14">
        <v>20</v>
      </c>
      <c r="F21" s="13" t="s">
        <v>6</v>
      </c>
      <c r="G21" s="33"/>
      <c r="H21" s="34">
        <f t="shared" si="6"/>
        <v>0</v>
      </c>
      <c r="I21" s="35"/>
      <c r="J21" s="36">
        <f t="shared" si="7"/>
        <v>0</v>
      </c>
      <c r="K21" s="59">
        <f t="shared" si="8"/>
        <v>0</v>
      </c>
    </row>
    <row r="22" spans="1:11" ht="21.6" customHeight="1">
      <c r="A22" s="58">
        <v>18</v>
      </c>
      <c r="B22" s="40" t="s">
        <v>20</v>
      </c>
      <c r="C22" s="41"/>
      <c r="D22" s="32"/>
      <c r="E22" s="14">
        <v>50</v>
      </c>
      <c r="F22" s="13" t="s">
        <v>6</v>
      </c>
      <c r="G22" s="33"/>
      <c r="H22" s="34">
        <f t="shared" si="6"/>
        <v>0</v>
      </c>
      <c r="I22" s="35"/>
      <c r="J22" s="36">
        <f t="shared" si="7"/>
        <v>0</v>
      </c>
      <c r="K22" s="59">
        <f t="shared" si="8"/>
        <v>0</v>
      </c>
    </row>
    <row r="23" spans="1:11" ht="29.4" customHeight="1">
      <c r="A23" s="58">
        <v>19</v>
      </c>
      <c r="B23" s="42" t="s">
        <v>54</v>
      </c>
      <c r="C23" s="42"/>
      <c r="D23" s="32"/>
      <c r="E23" s="14">
        <v>24</v>
      </c>
      <c r="F23" s="13" t="s">
        <v>6</v>
      </c>
      <c r="G23" s="33"/>
      <c r="H23" s="34">
        <f t="shared" si="6"/>
        <v>0</v>
      </c>
      <c r="I23" s="35"/>
      <c r="J23" s="36">
        <f t="shared" si="7"/>
        <v>0</v>
      </c>
      <c r="K23" s="59">
        <f t="shared" si="8"/>
        <v>0</v>
      </c>
    </row>
    <row r="24" spans="1:11" ht="28.8" customHeight="1">
      <c r="A24" s="58">
        <v>20</v>
      </c>
      <c r="B24" s="40" t="s">
        <v>55</v>
      </c>
      <c r="C24" s="41"/>
      <c r="D24" s="32"/>
      <c r="E24" s="14">
        <v>100</v>
      </c>
      <c r="F24" s="13" t="s">
        <v>6</v>
      </c>
      <c r="G24" s="33"/>
      <c r="H24" s="34">
        <f t="shared" si="6"/>
        <v>0</v>
      </c>
      <c r="I24" s="35"/>
      <c r="J24" s="36">
        <f t="shared" si="7"/>
        <v>0</v>
      </c>
      <c r="K24" s="59">
        <f t="shared" si="8"/>
        <v>0</v>
      </c>
    </row>
    <row r="25" spans="1:11" ht="31.8" customHeight="1">
      <c r="A25" s="58">
        <v>21</v>
      </c>
      <c r="B25" s="40" t="s">
        <v>36</v>
      </c>
      <c r="C25" s="41"/>
      <c r="D25" s="32"/>
      <c r="E25" s="14">
        <v>40</v>
      </c>
      <c r="F25" s="13" t="s">
        <v>6</v>
      </c>
      <c r="G25" s="33"/>
      <c r="H25" s="34">
        <f t="shared" si="6"/>
        <v>0</v>
      </c>
      <c r="I25" s="35"/>
      <c r="J25" s="36">
        <f t="shared" si="7"/>
        <v>0</v>
      </c>
      <c r="K25" s="59">
        <f t="shared" si="8"/>
        <v>0</v>
      </c>
    </row>
    <row r="26" spans="1:11" ht="28.2" customHeight="1">
      <c r="A26" s="58">
        <v>22</v>
      </c>
      <c r="B26" s="42" t="s">
        <v>56</v>
      </c>
      <c r="C26" s="42"/>
      <c r="D26" s="32"/>
      <c r="E26" s="14">
        <v>2</v>
      </c>
      <c r="F26" s="13" t="s">
        <v>6</v>
      </c>
      <c r="G26" s="33"/>
      <c r="H26" s="34">
        <f t="shared" si="6"/>
        <v>0</v>
      </c>
      <c r="I26" s="35"/>
      <c r="J26" s="36">
        <f t="shared" si="7"/>
        <v>0</v>
      </c>
      <c r="K26" s="59">
        <f t="shared" si="8"/>
        <v>0</v>
      </c>
    </row>
    <row r="27" spans="1:11" ht="18" customHeight="1">
      <c r="A27" s="58">
        <v>23</v>
      </c>
      <c r="B27" s="42" t="s">
        <v>21</v>
      </c>
      <c r="C27" s="42"/>
      <c r="D27" s="32"/>
      <c r="E27" s="14">
        <v>20</v>
      </c>
      <c r="F27" s="13" t="s">
        <v>6</v>
      </c>
      <c r="G27" s="33"/>
      <c r="H27" s="34">
        <f t="shared" si="6"/>
        <v>0</v>
      </c>
      <c r="I27" s="35"/>
      <c r="J27" s="36">
        <f t="shared" si="7"/>
        <v>0</v>
      </c>
      <c r="K27" s="59">
        <f t="shared" si="8"/>
        <v>0</v>
      </c>
    </row>
    <row r="28" spans="1:11" ht="28.2" customHeight="1">
      <c r="A28" s="58">
        <v>24</v>
      </c>
      <c r="B28" s="40" t="s">
        <v>57</v>
      </c>
      <c r="C28" s="41"/>
      <c r="D28" s="32"/>
      <c r="E28" s="14">
        <v>5</v>
      </c>
      <c r="F28" s="13" t="s">
        <v>6</v>
      </c>
      <c r="G28" s="33"/>
      <c r="H28" s="34">
        <f t="shared" si="6"/>
        <v>0</v>
      </c>
      <c r="I28" s="35"/>
      <c r="J28" s="36">
        <f t="shared" si="7"/>
        <v>0</v>
      </c>
      <c r="K28" s="59">
        <f t="shared" si="8"/>
        <v>0</v>
      </c>
    </row>
    <row r="29" spans="1:11" ht="18" customHeight="1">
      <c r="A29" s="58">
        <v>25</v>
      </c>
      <c r="B29" s="42" t="s">
        <v>22</v>
      </c>
      <c r="C29" s="42"/>
      <c r="D29" s="32"/>
      <c r="E29" s="14">
        <v>5000</v>
      </c>
      <c r="F29" s="13" t="s">
        <v>6</v>
      </c>
      <c r="G29" s="33"/>
      <c r="H29" s="34">
        <f t="shared" si="6"/>
        <v>0</v>
      </c>
      <c r="I29" s="35"/>
      <c r="J29" s="36">
        <f t="shared" si="7"/>
        <v>0</v>
      </c>
      <c r="K29" s="59">
        <f t="shared" si="8"/>
        <v>0</v>
      </c>
    </row>
    <row r="30" spans="1:11" ht="18" customHeight="1">
      <c r="A30" s="58">
        <v>26</v>
      </c>
      <c r="B30" s="42" t="s">
        <v>23</v>
      </c>
      <c r="C30" s="42"/>
      <c r="D30" s="32"/>
      <c r="E30" s="14">
        <v>4</v>
      </c>
      <c r="F30" s="13" t="s">
        <v>6</v>
      </c>
      <c r="G30" s="33"/>
      <c r="H30" s="34">
        <f t="shared" si="6"/>
        <v>0</v>
      </c>
      <c r="I30" s="35"/>
      <c r="J30" s="36">
        <f t="shared" si="7"/>
        <v>0</v>
      </c>
      <c r="K30" s="59">
        <f t="shared" si="8"/>
        <v>0</v>
      </c>
    </row>
    <row r="31" spans="1:11" ht="18" customHeight="1">
      <c r="A31" s="58">
        <v>27</v>
      </c>
      <c r="B31" s="42" t="s">
        <v>24</v>
      </c>
      <c r="C31" s="42"/>
      <c r="D31" s="32"/>
      <c r="E31" s="14">
        <v>200</v>
      </c>
      <c r="F31" s="13" t="s">
        <v>6</v>
      </c>
      <c r="G31" s="33"/>
      <c r="H31" s="34">
        <f t="shared" si="6"/>
        <v>0</v>
      </c>
      <c r="I31" s="35"/>
      <c r="J31" s="36">
        <f t="shared" si="7"/>
        <v>0</v>
      </c>
      <c r="K31" s="59">
        <f t="shared" si="8"/>
        <v>0</v>
      </c>
    </row>
    <row r="32" spans="1:11" ht="30.6" customHeight="1">
      <c r="A32" s="58">
        <v>28</v>
      </c>
      <c r="B32" s="42" t="s">
        <v>58</v>
      </c>
      <c r="C32" s="42"/>
      <c r="D32" s="32"/>
      <c r="E32" s="14">
        <v>200</v>
      </c>
      <c r="F32" s="13" t="s">
        <v>6</v>
      </c>
      <c r="G32" s="33"/>
      <c r="H32" s="34">
        <f t="shared" si="6"/>
        <v>0</v>
      </c>
      <c r="I32" s="35"/>
      <c r="J32" s="36">
        <f t="shared" si="7"/>
        <v>0</v>
      </c>
      <c r="K32" s="59">
        <f t="shared" si="8"/>
        <v>0</v>
      </c>
    </row>
    <row r="33" spans="1:11" ht="18" customHeight="1">
      <c r="A33" s="58">
        <v>29</v>
      </c>
      <c r="B33" s="42" t="s">
        <v>25</v>
      </c>
      <c r="C33" s="42"/>
      <c r="D33" s="32"/>
      <c r="E33" s="14">
        <v>200</v>
      </c>
      <c r="F33" s="13" t="s">
        <v>6</v>
      </c>
      <c r="G33" s="33"/>
      <c r="H33" s="34">
        <f t="shared" si="6"/>
        <v>0</v>
      </c>
      <c r="I33" s="35"/>
      <c r="J33" s="36">
        <f t="shared" si="7"/>
        <v>0</v>
      </c>
      <c r="K33" s="59">
        <f t="shared" si="8"/>
        <v>0</v>
      </c>
    </row>
    <row r="34" spans="1:11" ht="58.2" customHeight="1">
      <c r="A34" s="58">
        <v>30</v>
      </c>
      <c r="B34" s="42" t="s">
        <v>59</v>
      </c>
      <c r="C34" s="42"/>
      <c r="D34" s="32"/>
      <c r="E34" s="14">
        <v>200</v>
      </c>
      <c r="F34" s="13" t="s">
        <v>6</v>
      </c>
      <c r="G34" s="33"/>
      <c r="H34" s="34">
        <f t="shared" si="6"/>
        <v>0</v>
      </c>
      <c r="I34" s="35"/>
      <c r="J34" s="36">
        <f t="shared" si="7"/>
        <v>0</v>
      </c>
      <c r="K34" s="59">
        <f t="shared" si="8"/>
        <v>0</v>
      </c>
    </row>
    <row r="35" spans="1:11" ht="55.8" customHeight="1">
      <c r="A35" s="58">
        <v>31</v>
      </c>
      <c r="B35" s="42" t="s">
        <v>60</v>
      </c>
      <c r="C35" s="42"/>
      <c r="D35" s="32"/>
      <c r="E35" s="14">
        <v>50</v>
      </c>
      <c r="F35" s="13" t="s">
        <v>6</v>
      </c>
      <c r="G35" s="33"/>
      <c r="H35" s="34">
        <f t="shared" si="6"/>
        <v>0</v>
      </c>
      <c r="I35" s="35"/>
      <c r="J35" s="36">
        <f t="shared" si="7"/>
        <v>0</v>
      </c>
      <c r="K35" s="59">
        <f t="shared" si="8"/>
        <v>0</v>
      </c>
    </row>
    <row r="36" spans="1:11" ht="24" customHeight="1">
      <c r="A36" s="58">
        <v>32</v>
      </c>
      <c r="B36" s="42" t="s">
        <v>26</v>
      </c>
      <c r="C36" s="42"/>
      <c r="D36" s="32"/>
      <c r="E36" s="14">
        <v>10</v>
      </c>
      <c r="F36" s="13" t="s">
        <v>6</v>
      </c>
      <c r="G36" s="33"/>
      <c r="H36" s="34">
        <f t="shared" si="6"/>
        <v>0</v>
      </c>
      <c r="I36" s="35"/>
      <c r="J36" s="36">
        <f t="shared" si="7"/>
        <v>0</v>
      </c>
      <c r="K36" s="59">
        <f t="shared" si="8"/>
        <v>0</v>
      </c>
    </row>
    <row r="37" spans="1:11" ht="24" customHeight="1">
      <c r="A37" s="58">
        <v>33</v>
      </c>
      <c r="B37" s="42" t="s">
        <v>27</v>
      </c>
      <c r="C37" s="42"/>
      <c r="D37" s="32"/>
      <c r="E37" s="14">
        <v>10</v>
      </c>
      <c r="F37" s="13" t="s">
        <v>6</v>
      </c>
      <c r="G37" s="33"/>
      <c r="H37" s="34">
        <f t="shared" si="6"/>
        <v>0</v>
      </c>
      <c r="I37" s="35"/>
      <c r="J37" s="36">
        <f t="shared" si="7"/>
        <v>0</v>
      </c>
      <c r="K37" s="59">
        <f t="shared" si="8"/>
        <v>0</v>
      </c>
    </row>
    <row r="38" spans="1:11" ht="28.2" customHeight="1">
      <c r="A38" s="58">
        <v>34</v>
      </c>
      <c r="B38" s="42" t="s">
        <v>28</v>
      </c>
      <c r="C38" s="42"/>
      <c r="D38" s="32"/>
      <c r="E38" s="14">
        <v>50</v>
      </c>
      <c r="F38" s="13" t="s">
        <v>6</v>
      </c>
      <c r="G38" s="33"/>
      <c r="H38" s="34">
        <f t="shared" si="6"/>
        <v>0</v>
      </c>
      <c r="I38" s="35"/>
      <c r="J38" s="36">
        <f t="shared" si="7"/>
        <v>0</v>
      </c>
      <c r="K38" s="59">
        <f t="shared" si="8"/>
        <v>0</v>
      </c>
    </row>
    <row r="39" spans="1:11" ht="22.2" customHeight="1">
      <c r="A39" s="58">
        <v>35</v>
      </c>
      <c r="B39" s="42" t="s">
        <v>29</v>
      </c>
      <c r="C39" s="42"/>
      <c r="D39" s="32"/>
      <c r="E39" s="14">
        <v>10000</v>
      </c>
      <c r="F39" s="13" t="s">
        <v>6</v>
      </c>
      <c r="G39" s="33"/>
      <c r="H39" s="34">
        <f t="shared" si="6"/>
        <v>0</v>
      </c>
      <c r="I39" s="35"/>
      <c r="J39" s="36">
        <f t="shared" si="7"/>
        <v>0</v>
      </c>
      <c r="K39" s="59">
        <f t="shared" si="8"/>
        <v>0</v>
      </c>
    </row>
    <row r="40" spans="1:11" ht="22.2" customHeight="1">
      <c r="A40" s="58">
        <v>36</v>
      </c>
      <c r="B40" s="42" t="s">
        <v>30</v>
      </c>
      <c r="C40" s="42"/>
      <c r="D40" s="32"/>
      <c r="E40" s="14">
        <v>5000</v>
      </c>
      <c r="F40" s="13" t="s">
        <v>6</v>
      </c>
      <c r="G40" s="33"/>
      <c r="H40" s="34">
        <f t="shared" si="6"/>
        <v>0</v>
      </c>
      <c r="I40" s="35"/>
      <c r="J40" s="36">
        <f t="shared" si="7"/>
        <v>0</v>
      </c>
      <c r="K40" s="59">
        <f t="shared" si="8"/>
        <v>0</v>
      </c>
    </row>
    <row r="41" spans="1:11" ht="27.6" customHeight="1">
      <c r="A41" s="58">
        <v>37</v>
      </c>
      <c r="B41" s="42" t="s">
        <v>37</v>
      </c>
      <c r="C41" s="42"/>
      <c r="D41" s="32"/>
      <c r="E41" s="14">
        <v>1</v>
      </c>
      <c r="F41" s="13" t="s">
        <v>6</v>
      </c>
      <c r="G41" s="33"/>
      <c r="H41" s="34">
        <f t="shared" si="6"/>
        <v>0</v>
      </c>
      <c r="I41" s="35"/>
      <c r="J41" s="36">
        <f t="shared" si="7"/>
        <v>0</v>
      </c>
      <c r="K41" s="59">
        <f t="shared" si="8"/>
        <v>0</v>
      </c>
    </row>
    <row r="42" spans="1:11" ht="24.6" customHeight="1">
      <c r="A42" s="58">
        <v>38</v>
      </c>
      <c r="B42" s="43" t="s">
        <v>50</v>
      </c>
      <c r="C42" s="15" t="s">
        <v>41</v>
      </c>
      <c r="D42" s="32"/>
      <c r="E42" s="14">
        <v>20</v>
      </c>
      <c r="F42" s="13" t="s">
        <v>6</v>
      </c>
      <c r="G42" s="33"/>
      <c r="H42" s="34">
        <f t="shared" si="6"/>
        <v>0</v>
      </c>
      <c r="I42" s="35"/>
      <c r="J42" s="36">
        <f t="shared" si="7"/>
        <v>0</v>
      </c>
      <c r="K42" s="59">
        <f t="shared" si="8"/>
        <v>0</v>
      </c>
    </row>
    <row r="43" spans="1:11" ht="36" customHeight="1">
      <c r="A43" s="58">
        <v>39</v>
      </c>
      <c r="B43" s="44"/>
      <c r="C43" s="15" t="s">
        <v>64</v>
      </c>
      <c r="D43" s="32"/>
      <c r="E43" s="14">
        <v>2</v>
      </c>
      <c r="F43" s="13" t="s">
        <v>6</v>
      </c>
      <c r="G43" s="33"/>
      <c r="H43" s="34">
        <f t="shared" si="6"/>
        <v>0</v>
      </c>
      <c r="I43" s="35"/>
      <c r="J43" s="36">
        <f t="shared" si="7"/>
        <v>0</v>
      </c>
      <c r="K43" s="59">
        <f t="shared" si="8"/>
        <v>0</v>
      </c>
    </row>
    <row r="44" spans="1:11" ht="45.6" customHeight="1">
      <c r="A44" s="58">
        <v>40</v>
      </c>
      <c r="B44" s="42" t="s">
        <v>65</v>
      </c>
      <c r="C44" s="42"/>
      <c r="D44" s="32"/>
      <c r="E44" s="14">
        <v>1</v>
      </c>
      <c r="F44" s="13" t="s">
        <v>6</v>
      </c>
      <c r="G44" s="33"/>
      <c r="H44" s="34">
        <f t="shared" si="6"/>
        <v>0</v>
      </c>
      <c r="I44" s="35"/>
      <c r="J44" s="36">
        <f t="shared" si="7"/>
        <v>0</v>
      </c>
      <c r="K44" s="59">
        <f t="shared" si="8"/>
        <v>0</v>
      </c>
    </row>
    <row r="45" spans="1:11" ht="25.2" customHeight="1">
      <c r="A45" s="58">
        <v>41</v>
      </c>
      <c r="B45" s="42" t="s">
        <v>42</v>
      </c>
      <c r="C45" s="42"/>
      <c r="D45" s="32"/>
      <c r="E45" s="14">
        <v>2</v>
      </c>
      <c r="F45" s="13" t="s">
        <v>6</v>
      </c>
      <c r="G45" s="33"/>
      <c r="H45" s="34">
        <f t="shared" si="6"/>
        <v>0</v>
      </c>
      <c r="I45" s="35"/>
      <c r="J45" s="36">
        <f t="shared" si="7"/>
        <v>0</v>
      </c>
      <c r="K45" s="59">
        <f t="shared" si="8"/>
        <v>0</v>
      </c>
    </row>
    <row r="46" spans="1:11" ht="22.2" customHeight="1">
      <c r="A46" s="58">
        <v>42</v>
      </c>
      <c r="B46" s="42" t="s">
        <v>43</v>
      </c>
      <c r="C46" s="42"/>
      <c r="D46" s="32"/>
      <c r="E46" s="14">
        <v>2</v>
      </c>
      <c r="F46" s="13" t="s">
        <v>6</v>
      </c>
      <c r="G46" s="33"/>
      <c r="H46" s="34">
        <f t="shared" si="6"/>
        <v>0</v>
      </c>
      <c r="I46" s="35"/>
      <c r="J46" s="36">
        <f t="shared" si="7"/>
        <v>0</v>
      </c>
      <c r="K46" s="59">
        <f t="shared" si="8"/>
        <v>0</v>
      </c>
    </row>
    <row r="47" spans="1:11" ht="24" customHeight="1">
      <c r="A47" s="58">
        <v>43</v>
      </c>
      <c r="B47" s="42" t="s">
        <v>44</v>
      </c>
      <c r="C47" s="42"/>
      <c r="D47" s="32"/>
      <c r="E47" s="14">
        <v>2</v>
      </c>
      <c r="F47" s="13" t="s">
        <v>6</v>
      </c>
      <c r="G47" s="33"/>
      <c r="H47" s="34">
        <f t="shared" si="6"/>
        <v>0</v>
      </c>
      <c r="I47" s="35"/>
      <c r="J47" s="36">
        <f t="shared" si="7"/>
        <v>0</v>
      </c>
      <c r="K47" s="59">
        <f t="shared" si="8"/>
        <v>0</v>
      </c>
    </row>
    <row r="48" spans="1:11" ht="22.8" customHeight="1">
      <c r="A48" s="58">
        <v>44</v>
      </c>
      <c r="B48" s="42" t="s">
        <v>45</v>
      </c>
      <c r="C48" s="42"/>
      <c r="D48" s="32"/>
      <c r="E48" s="14">
        <v>50</v>
      </c>
      <c r="F48" s="13" t="s">
        <v>6</v>
      </c>
      <c r="G48" s="33"/>
      <c r="H48" s="34">
        <f t="shared" si="6"/>
        <v>0</v>
      </c>
      <c r="I48" s="35"/>
      <c r="J48" s="36">
        <f t="shared" si="7"/>
        <v>0</v>
      </c>
      <c r="K48" s="59">
        <f t="shared" si="8"/>
        <v>0</v>
      </c>
    </row>
    <row r="49" spans="1:11" ht="25.8" customHeight="1">
      <c r="A49" s="58">
        <v>45</v>
      </c>
      <c r="B49" s="42" t="s">
        <v>46</v>
      </c>
      <c r="C49" s="42"/>
      <c r="D49" s="32"/>
      <c r="E49" s="14">
        <v>50</v>
      </c>
      <c r="F49" s="13" t="s">
        <v>6</v>
      </c>
      <c r="G49" s="33"/>
      <c r="H49" s="34">
        <f t="shared" si="6"/>
        <v>0</v>
      </c>
      <c r="I49" s="35"/>
      <c r="J49" s="36">
        <f t="shared" si="7"/>
        <v>0</v>
      </c>
      <c r="K49" s="59">
        <f t="shared" si="8"/>
        <v>0</v>
      </c>
    </row>
    <row r="50" spans="1:11" ht="33" customHeight="1">
      <c r="A50" s="58">
        <v>46</v>
      </c>
      <c r="B50" s="42" t="s">
        <v>61</v>
      </c>
      <c r="C50" s="42"/>
      <c r="D50" s="32"/>
      <c r="E50" s="14">
        <v>24</v>
      </c>
      <c r="F50" s="13" t="s">
        <v>6</v>
      </c>
      <c r="G50" s="33"/>
      <c r="H50" s="34">
        <f t="shared" si="6"/>
        <v>0</v>
      </c>
      <c r="I50" s="35"/>
      <c r="J50" s="36">
        <f t="shared" si="7"/>
        <v>0</v>
      </c>
      <c r="K50" s="59">
        <f t="shared" si="8"/>
        <v>0</v>
      </c>
    </row>
    <row r="51" spans="1:11" ht="34.200000000000003" customHeight="1">
      <c r="A51" s="58">
        <v>47</v>
      </c>
      <c r="B51" s="42" t="s">
        <v>62</v>
      </c>
      <c r="C51" s="42"/>
      <c r="D51" s="32"/>
      <c r="E51" s="14">
        <v>24</v>
      </c>
      <c r="F51" s="13" t="s">
        <v>6</v>
      </c>
      <c r="G51" s="33"/>
      <c r="H51" s="34">
        <f t="shared" si="6"/>
        <v>0</v>
      </c>
      <c r="I51" s="35"/>
      <c r="J51" s="36">
        <f t="shared" si="7"/>
        <v>0</v>
      </c>
      <c r="K51" s="59">
        <f t="shared" si="8"/>
        <v>0</v>
      </c>
    </row>
    <row r="52" spans="1:11" ht="30" customHeight="1" thickBot="1">
      <c r="A52" s="60">
        <v>48</v>
      </c>
      <c r="B52" s="61" t="s">
        <v>63</v>
      </c>
      <c r="C52" s="61"/>
      <c r="D52" s="62"/>
      <c r="E52" s="63">
        <v>2</v>
      </c>
      <c r="F52" s="64" t="s">
        <v>6</v>
      </c>
      <c r="G52" s="65"/>
      <c r="H52" s="66">
        <f>ROUND(E52*G52,2)</f>
        <v>0</v>
      </c>
      <c r="I52" s="67"/>
      <c r="J52" s="68">
        <f>ROUND(H52*I52,2)</f>
        <v>0</v>
      </c>
      <c r="K52" s="69">
        <f>ROUND(H52+J52,2)</f>
        <v>0</v>
      </c>
    </row>
    <row r="53" spans="1:11" ht="27" customHeight="1" thickBot="1">
      <c r="A53" s="46" t="s">
        <v>5</v>
      </c>
      <c r="B53" s="25"/>
      <c r="C53" s="26"/>
      <c r="D53" s="26"/>
      <c r="E53" s="26"/>
      <c r="F53" s="26"/>
      <c r="G53" s="26"/>
      <c r="H53" s="27">
        <f>SUM(H5:H52)</f>
        <v>0</v>
      </c>
      <c r="I53" s="28"/>
      <c r="J53" s="29">
        <f>SUM(J5:J52)</f>
        <v>0</v>
      </c>
      <c r="K53" s="30">
        <f>SUM(K5:K52)</f>
        <v>0</v>
      </c>
    </row>
    <row r="54" spans="1:11" ht="66.75" customHeight="1">
      <c r="A54" s="16" t="s">
        <v>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</row>
  </sheetData>
  <protectedRanges>
    <protectedRange sqref="G5:G52" name="Rozstęp2_1"/>
    <protectedRange sqref="D5:D52" name="Rozstęp1_2"/>
  </protectedRanges>
  <mergeCells count="47">
    <mergeCell ref="A54:K54"/>
    <mergeCell ref="A53:G53"/>
    <mergeCell ref="D1:K1"/>
    <mergeCell ref="B5:B10"/>
    <mergeCell ref="A2:K2"/>
    <mergeCell ref="B3:C3"/>
    <mergeCell ref="B4:C4"/>
    <mergeCell ref="B11:B12"/>
    <mergeCell ref="B42:B4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4:C44"/>
    <mergeCell ref="B45:C45"/>
    <mergeCell ref="B51:C51"/>
    <mergeCell ref="B52:C52"/>
    <mergeCell ref="B46:C46"/>
    <mergeCell ref="B47:C47"/>
    <mergeCell ref="B48:C48"/>
    <mergeCell ref="B49:C49"/>
    <mergeCell ref="B50:C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spec. asort.-cenowa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2024-02-26T07:39:19Z</dcterms:modified>
  <cp:category/>
  <cp:contentStatus/>
</cp:coreProperties>
</file>