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380" windowHeight="8190" tabRatio="601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<sst xmlns="http://schemas.openxmlformats.org/spreadsheetml/2006/main" count="240" uniqueCount="143">
  <si>
    <t xml:space="preserve">            </t>
  </si>
  <si>
    <t>Znak sprawy    2232.67.2024</t>
  </si>
  <si>
    <t xml:space="preserve"> </t>
  </si>
  <si>
    <t xml:space="preserve">          </t>
  </si>
  <si>
    <t xml:space="preserve">  </t>
  </si>
  <si>
    <t xml:space="preserve">           Szacunkowa wartość zakupów artykułów żywnościowych stanowiących rodzaj  mięso wieprzowe, wołowe, drób, wędliny i konserwy na okres jednego roku.</t>
  </si>
  <si>
    <t>Lp.</t>
  </si>
  <si>
    <t>Kod numeryczny WSZ (CPV)</t>
  </si>
  <si>
    <t>Nazwa przedmiotu zamówienia zgodna z CPV</t>
  </si>
  <si>
    <t>Jednostka miary</t>
  </si>
  <si>
    <t>Przewidywana ilość zamówienia</t>
  </si>
  <si>
    <t>Cena jednostkowa netto</t>
  </si>
  <si>
    <t>Wartość zamówienia netto</t>
  </si>
  <si>
    <t>Wartość przedmiotu zamówienia wyrażona w EURO</t>
  </si>
  <si>
    <t xml:space="preserve">Nazwa własna przedmiotu zamówienia  </t>
  </si>
  <si>
    <t>Stawka podatku VAT</t>
  </si>
  <si>
    <t>Wartość zamówienia brutto</t>
  </si>
  <si>
    <t>151 130 00-3</t>
  </si>
  <si>
    <t>wieprzowina</t>
  </si>
  <si>
    <t>kg</t>
  </si>
  <si>
    <t>boczek świeży</t>
  </si>
  <si>
    <t>golonka peklowana w siatce</t>
  </si>
  <si>
    <t>karkówka bez kości</t>
  </si>
  <si>
    <t>kości wieprzowe</t>
  </si>
  <si>
    <t xml:space="preserve">łopatka </t>
  </si>
  <si>
    <t>mięso gulaszowe</t>
  </si>
  <si>
    <t>mięso mielone</t>
  </si>
  <si>
    <t>schab z kością</t>
  </si>
  <si>
    <t>schab bez kości</t>
  </si>
  <si>
    <t>słonina</t>
  </si>
  <si>
    <t>szynka wieprzowa surowa</t>
  </si>
  <si>
    <t>151 312 00-7</t>
  </si>
  <si>
    <t>mięso suszone, solone, wędzone lub marynowane</t>
  </si>
  <si>
    <t>boczek parzony</t>
  </si>
  <si>
    <t>kości wędzone</t>
  </si>
  <si>
    <t>151 140 00-0</t>
  </si>
  <si>
    <t>podroby</t>
  </si>
  <si>
    <t>żołądki wołowe krojone</t>
  </si>
  <si>
    <t>wątroba wieprzowa</t>
  </si>
  <si>
    <t>151 314 10-2</t>
  </si>
  <si>
    <t>szynka</t>
  </si>
  <si>
    <t>szynka gotowana</t>
  </si>
  <si>
    <t>szynka wędzona</t>
  </si>
  <si>
    <t>151 311 35-0</t>
  </si>
  <si>
    <t>wędliny drobiowe</t>
  </si>
  <si>
    <t>filet z indyka</t>
  </si>
  <si>
    <t>polędwica drobiowa</t>
  </si>
  <si>
    <t>polędwica z majerankiem</t>
  </si>
  <si>
    <t>polędwica z warzywami</t>
  </si>
  <si>
    <t>szynka z indyka</t>
  </si>
  <si>
    <t>kurczak w galarecie</t>
  </si>
  <si>
    <t>żywiecka drobiowa</t>
  </si>
  <si>
    <t>parówka drobiowa</t>
  </si>
  <si>
    <t xml:space="preserve"> mielonka drobiowa</t>
  </si>
  <si>
    <t>rolada z kurczaka</t>
  </si>
  <si>
    <t>kurczak faszerowany</t>
  </si>
  <si>
    <t>rolada ze szpinakiem</t>
  </si>
  <si>
    <t>rolada z mozzarellą i pomidorami</t>
  </si>
  <si>
    <t>rolada z żurawiną</t>
  </si>
  <si>
    <t>pieczeń z kaczki</t>
  </si>
  <si>
    <t>filet maślany</t>
  </si>
  <si>
    <t>pieczeń ze śliwką</t>
  </si>
  <si>
    <t>151 311 34-3</t>
  </si>
  <si>
    <t>kaszanka i inne wędliny krwiste</t>
  </si>
  <si>
    <t>salceson czarny</t>
  </si>
  <si>
    <t>kaszanka</t>
  </si>
  <si>
    <t>151 311 30-5</t>
  </si>
  <si>
    <t xml:space="preserve">wędliny  </t>
  </si>
  <si>
    <t>jałowcowa</t>
  </si>
  <si>
    <t>kabanosy</t>
  </si>
  <si>
    <t>krakowska podsuszana</t>
  </si>
  <si>
    <t>mielonka prasowana</t>
  </si>
  <si>
    <t>mortadela</t>
  </si>
  <si>
    <t>parówka gruba</t>
  </si>
  <si>
    <t>parówka w folii</t>
  </si>
  <si>
    <t>parówki cielęce</t>
  </si>
  <si>
    <t>śląska delikatesowa</t>
  </si>
  <si>
    <t>zwyczajna</t>
  </si>
  <si>
    <t>krotoszyńska parzona</t>
  </si>
  <si>
    <t>ogonówka parzona</t>
  </si>
  <si>
    <t>pieczeń chłopska</t>
  </si>
  <si>
    <t>polędwica sopocka</t>
  </si>
  <si>
    <t>polędwica wp. z majeran.</t>
  </si>
  <si>
    <t>rolada boczkowa</t>
  </si>
  <si>
    <t>schab z komina</t>
  </si>
  <si>
    <t>sękacz</t>
  </si>
  <si>
    <t>szynka babuni</t>
  </si>
  <si>
    <t>szynka wiejska</t>
  </si>
  <si>
    <t>schab z czosnkiem</t>
  </si>
  <si>
    <t>wędzonka wiejska</t>
  </si>
  <si>
    <t>polska</t>
  </si>
  <si>
    <t>Kiełbasa grillowa</t>
  </si>
  <si>
    <t>kiełbasa toruńska</t>
  </si>
  <si>
    <t>kiełbasa biała cienka</t>
  </si>
  <si>
    <t>biała parzona</t>
  </si>
  <si>
    <t>kiełbasa słoikowa</t>
  </si>
  <si>
    <t>żywiecka</t>
  </si>
  <si>
    <t>metka</t>
  </si>
  <si>
    <t>salceson królewski</t>
  </si>
  <si>
    <t>mielonka konserwowa</t>
  </si>
  <si>
    <t>szynka konserwowa</t>
  </si>
  <si>
    <t>szynka w galarecie</t>
  </si>
  <si>
    <t>szynkowa wieprzowa</t>
  </si>
  <si>
    <t>łopatkowa</t>
  </si>
  <si>
    <t>zapiekaniec z ogórkiem</t>
  </si>
  <si>
    <t>kindziuk</t>
  </si>
  <si>
    <t>łopatka pieczona</t>
  </si>
  <si>
    <t>pieczeń myśliwska</t>
  </si>
  <si>
    <t>necówka</t>
  </si>
  <si>
    <t>151 313 10-1</t>
  </si>
  <si>
    <t>pasztety</t>
  </si>
  <si>
    <t>pasztetowa wędzona</t>
  </si>
  <si>
    <t>pasztetowa z grzybami</t>
  </si>
  <si>
    <t>pasztetowa ze szczypiorkiem</t>
  </si>
  <si>
    <t>pasztet drobiowy zapiekany</t>
  </si>
  <si>
    <t>pasztetowa firmowa</t>
  </si>
  <si>
    <t>151 111 00-0</t>
  </si>
  <si>
    <t>wołowina</t>
  </si>
  <si>
    <t>151 312030-6</t>
  </si>
  <si>
    <t>salami</t>
  </si>
  <si>
    <t>salami z papryką</t>
  </si>
  <si>
    <t>151 121 30-6</t>
  </si>
  <si>
    <t>kurczęta</t>
  </si>
  <si>
    <t>korpusy z kurczaków</t>
  </si>
  <si>
    <t>skrzydełka z kurczaków</t>
  </si>
  <si>
    <t>udko z kurczaków</t>
  </si>
  <si>
    <t>udziec z kurczaka</t>
  </si>
  <si>
    <t>podudzie z kurczaka</t>
  </si>
  <si>
    <t>ćwiartka z kurczaka</t>
  </si>
  <si>
    <t>filet z kurczaka</t>
  </si>
  <si>
    <t>151 315 00-0</t>
  </si>
  <si>
    <t>produkty drobiowe</t>
  </si>
  <si>
    <t>żołądki drobiowe</t>
  </si>
  <si>
    <t>151 12 00-9</t>
  </si>
  <si>
    <t>wątróbki drobiowe</t>
  </si>
  <si>
    <t>wątroba drobiowa</t>
  </si>
  <si>
    <t>RAZEM:</t>
  </si>
  <si>
    <t>x</t>
  </si>
  <si>
    <t>X</t>
  </si>
  <si>
    <t xml:space="preserve">                                                                                                            </t>
  </si>
  <si>
    <t xml:space="preserve">   Do obliczeń przyjęto wartość 1EURO = 4, 6371  zgodnie z OBWIESZCZENIEM PREZESA URZĘDU ZAMÓWIEŃ PUBLICZNYCH z dnia 3 grudnia 2023 r. w sprawie aktualnych progów unijnych, ich równowartości w złotych, równowartości w złotych kwot wyrażonych w euro oraz średniego kursu złotego w stosunku do euro stanowiącego podstawę przeliczania wartości zamówień publicznych lub konkursów. (M.P. 2023 poz. 1344). </t>
  </si>
  <si>
    <t>Sporządziła : ………………………………………………….</t>
  </si>
  <si>
    <t>Sporządziła : ……………………………………………………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</si>
</sst>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50">
    <font>
      <sz val="10"/>
      <name val="Arial CE"/>
      <family val="2"/>
    </font>
    <font>
      <sz val="10"/>
      <name val="Arial"/>
      <family val="0"/>
    </font>
    <font>
      <b/>
      <sz val="13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1"/>
      <color indexed="8"/>
      <name val="Arial CE"/>
      <family val="2"/>
    </font>
    <font>
      <b/>
      <sz val="16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1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0" fillId="33" borderId="0" xfId="0" applyFill="1" applyBorder="1" applyAlignment="1">
      <alignment horizontal="right"/>
    </xf>
    <xf numFmtId="0" fontId="7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/>
    </xf>
    <xf numFmtId="0" fontId="8" fillId="33" borderId="0" xfId="0" applyFont="1" applyFill="1" applyAlignment="1">
      <alignment horizontal="right"/>
    </xf>
    <xf numFmtId="0" fontId="9" fillId="33" borderId="0" xfId="0" applyFont="1" applyFill="1" applyAlignment="1">
      <alignment horizontal="right"/>
    </xf>
    <xf numFmtId="0" fontId="6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0" fillId="33" borderId="0" xfId="0" applyFill="1" applyAlignment="1">
      <alignment horizontal="right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11" fillId="33" borderId="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2" fontId="12" fillId="33" borderId="10" xfId="0" applyNumberFormat="1" applyFont="1" applyFill="1" applyBorder="1" applyAlignment="1">
      <alignment horizontal="center"/>
    </xf>
    <xf numFmtId="4" fontId="12" fillId="33" borderId="10" xfId="0" applyNumberFormat="1" applyFont="1" applyFill="1" applyBorder="1" applyAlignment="1">
      <alignment horizontal="center"/>
    </xf>
    <xf numFmtId="4" fontId="8" fillId="33" borderId="10" xfId="0" applyNumberFormat="1" applyFont="1" applyFill="1" applyBorder="1" applyAlignment="1">
      <alignment horizontal="right"/>
    </xf>
    <xf numFmtId="0" fontId="13" fillId="33" borderId="10" xfId="0" applyFont="1" applyFill="1" applyBorder="1" applyAlignment="1">
      <alignment horizontal="center"/>
    </xf>
    <xf numFmtId="9" fontId="8" fillId="33" borderId="10" xfId="0" applyNumberFormat="1" applyFont="1" applyFill="1" applyBorder="1" applyAlignment="1">
      <alignment horizontal="center"/>
    </xf>
    <xf numFmtId="4" fontId="8" fillId="33" borderId="1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14" fillId="33" borderId="10" xfId="0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 vertical="center"/>
    </xf>
    <xf numFmtId="2" fontId="12" fillId="33" borderId="10" xfId="0" applyNumberFormat="1" applyFont="1" applyFill="1" applyBorder="1" applyAlignment="1">
      <alignment horizontal="center" vertical="center"/>
    </xf>
    <xf numFmtId="4" fontId="12" fillId="33" borderId="10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right" vertical="center"/>
    </xf>
    <xf numFmtId="9" fontId="8" fillId="33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12" fillId="33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8" fillId="34" borderId="10" xfId="0" applyNumberFormat="1" applyFont="1" applyFill="1" applyBorder="1" applyAlignment="1">
      <alignment vertical="center"/>
    </xf>
    <xf numFmtId="4" fontId="8" fillId="34" borderId="10" xfId="0" applyNumberFormat="1" applyFont="1" applyFill="1" applyBorder="1" applyAlignment="1">
      <alignment horizontal="center" vertical="center"/>
    </xf>
    <xf numFmtId="0" fontId="12" fillId="34" borderId="10" xfId="0" applyNumberFormat="1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/>
    </xf>
    <xf numFmtId="4" fontId="8" fillId="34" borderId="13" xfId="0" applyNumberFormat="1" applyFont="1" applyFill="1" applyBorder="1" applyAlignment="1">
      <alignment horizontal="center" vertical="center"/>
    </xf>
    <xf numFmtId="2" fontId="8" fillId="34" borderId="10" xfId="0" applyNumberFormat="1" applyFont="1" applyFill="1" applyBorder="1" applyAlignment="1">
      <alignment horizontal="center" vertical="center"/>
    </xf>
    <xf numFmtId="4" fontId="8" fillId="34" borderId="10" xfId="0" applyNumberFormat="1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right" wrapText="1"/>
    </xf>
    <xf numFmtId="0" fontId="4" fillId="33" borderId="0" xfId="0" applyFont="1" applyFill="1" applyBorder="1" applyAlignment="1">
      <alignment horizontal="center" wrapText="1"/>
    </xf>
    <xf numFmtId="0" fontId="4" fillId="33" borderId="0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right" vertical="center" wrapText="1"/>
    </xf>
    <xf numFmtId="0" fontId="4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/>
    </xf>
    <xf numFmtId="0" fontId="2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/>
    </xf>
    <xf numFmtId="0" fontId="8" fillId="34" borderId="10" xfId="0" applyNumberFormat="1" applyFont="1" applyFill="1" applyBorder="1" applyAlignment="1">
      <alignment horizontal="right" vertical="center"/>
    </xf>
    <xf numFmtId="0" fontId="0" fillId="33" borderId="0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J140"/>
  <sheetViews>
    <sheetView tabSelected="1" zoomScalePageLayoutView="0" workbookViewId="0" topLeftCell="A1">
      <selection activeCell="E3" sqref="E3"/>
    </sheetView>
  </sheetViews>
  <sheetFormatPr defaultColWidth="9.00390625" defaultRowHeight="12.75"/>
  <cols>
    <col min="1" max="1" width="4.00390625" style="1" customWidth="1"/>
    <col min="2" max="2" width="6.375" style="0" customWidth="1"/>
    <col min="3" max="3" width="10.125" style="0" customWidth="1"/>
    <col min="4" max="4" width="25.00390625" style="0" customWidth="1"/>
    <col min="5" max="5" width="5.375" style="2" customWidth="1"/>
    <col min="6" max="6" width="13.375" style="3" customWidth="1"/>
    <col min="7" max="7" width="0" style="0" hidden="1" customWidth="1"/>
    <col min="8" max="8" width="8.00390625" style="3" customWidth="1"/>
    <col min="9" max="9" width="8.75390625" style="3" customWidth="1"/>
    <col min="10" max="10" width="10.75390625" style="3" customWidth="1"/>
    <col min="11" max="11" width="27.25390625" style="0" customWidth="1"/>
    <col min="12" max="12" width="8.75390625" style="4" customWidth="1"/>
    <col min="13" max="13" width="13.125" style="0" customWidth="1"/>
  </cols>
  <sheetData>
    <row r="1" spans="1:13" ht="30" customHeight="1">
      <c r="A1" s="78"/>
      <c r="B1" s="78"/>
      <c r="C1" s="78"/>
      <c r="D1" s="5"/>
      <c r="E1" s="5"/>
      <c r="F1" s="6"/>
      <c r="G1" s="5"/>
      <c r="H1" s="6"/>
      <c r="I1" s="6"/>
      <c r="J1" s="6"/>
      <c r="K1" s="5"/>
      <c r="L1" s="79"/>
      <c r="M1" s="79"/>
    </row>
    <row r="2" spans="1:13" ht="34.5" customHeight="1">
      <c r="A2" s="7"/>
      <c r="B2" s="8"/>
      <c r="C2" s="9"/>
      <c r="D2" s="9"/>
      <c r="E2" s="5"/>
      <c r="F2" s="10"/>
      <c r="G2" s="5"/>
      <c r="H2" s="6"/>
      <c r="I2" s="11"/>
      <c r="J2" s="80"/>
      <c r="K2" s="80"/>
      <c r="L2" s="80"/>
      <c r="M2" s="80"/>
    </row>
    <row r="3" spans="1:13" ht="33.75" customHeight="1">
      <c r="A3" s="7"/>
      <c r="B3" s="8"/>
      <c r="C3" s="9"/>
      <c r="D3" s="12" t="s">
        <v>0</v>
      </c>
      <c r="E3" s="12"/>
      <c r="F3" s="13"/>
      <c r="G3" s="13"/>
      <c r="H3" s="13"/>
      <c r="I3" s="13"/>
      <c r="J3" s="14"/>
      <c r="K3" s="14"/>
      <c r="L3" s="14"/>
      <c r="M3" s="14"/>
    </row>
    <row r="4" spans="1:13" ht="15.75" customHeight="1">
      <c r="A4" s="7"/>
      <c r="B4" s="8"/>
      <c r="C4" s="9"/>
      <c r="D4" s="10"/>
      <c r="E4" s="10"/>
      <c r="F4" s="15" t="s">
        <v>1</v>
      </c>
      <c r="G4" s="13"/>
      <c r="H4" s="13"/>
      <c r="I4" s="16"/>
      <c r="J4" s="13"/>
      <c r="K4" s="9"/>
      <c r="L4" s="17"/>
      <c r="M4" s="5"/>
    </row>
    <row r="5" spans="1:13" ht="12" customHeight="1">
      <c r="A5" s="7"/>
      <c r="B5" s="8"/>
      <c r="C5" s="9"/>
      <c r="D5" s="17"/>
      <c r="E5" s="18"/>
      <c r="F5" s="18"/>
      <c r="G5" s="18"/>
      <c r="H5" s="18"/>
      <c r="I5" s="6"/>
      <c r="J5" s="10"/>
      <c r="K5" s="9"/>
      <c r="L5" s="17"/>
      <c r="M5" s="5"/>
    </row>
    <row r="6" spans="1:13" ht="15.75" customHeight="1" hidden="1">
      <c r="A6" s="7"/>
      <c r="B6" s="8"/>
      <c r="C6" s="5"/>
      <c r="D6" s="6"/>
      <c r="E6" s="6"/>
      <c r="F6" s="6" t="s">
        <v>2</v>
      </c>
      <c r="G6" s="6"/>
      <c r="H6" s="6"/>
      <c r="I6" s="19" t="s">
        <v>3</v>
      </c>
      <c r="K6" s="5"/>
      <c r="L6" s="18"/>
      <c r="M6" s="20"/>
    </row>
    <row r="7" spans="1:13" ht="15.75" customHeight="1" hidden="1">
      <c r="A7" s="7"/>
      <c r="B7" s="8"/>
      <c r="C7" s="5"/>
      <c r="D7" s="6"/>
      <c r="E7" s="6"/>
      <c r="F7" s="6"/>
      <c r="G7" s="6"/>
      <c r="H7" s="6"/>
      <c r="I7" s="21"/>
      <c r="J7" s="22"/>
      <c r="K7" s="23"/>
      <c r="L7" s="24"/>
      <c r="M7" s="25"/>
    </row>
    <row r="8" spans="1:12" ht="15.75" customHeight="1">
      <c r="A8" s="7"/>
      <c r="B8" s="8"/>
      <c r="C8" s="5" t="s">
        <v>4</v>
      </c>
      <c r="D8" s="6"/>
      <c r="E8" s="6"/>
      <c r="F8" s="6"/>
      <c r="G8" s="6"/>
      <c r="H8" s="6"/>
      <c r="I8" s="21"/>
      <c r="J8" s="22"/>
      <c r="K8" s="5"/>
      <c r="L8" s="25"/>
    </row>
    <row r="9" spans="1:13" ht="15.75" customHeight="1">
      <c r="A9" s="81" t="s">
        <v>5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</row>
    <row r="10" spans="1:21" ht="15.75" customHeight="1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"/>
      <c r="O10" s="8"/>
      <c r="P10" s="8"/>
      <c r="Q10" s="8"/>
      <c r="R10" s="8"/>
      <c r="S10" s="8"/>
      <c r="T10" s="8"/>
      <c r="U10" s="8"/>
    </row>
    <row r="11" spans="1:21" ht="2.25" customHeight="1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"/>
      <c r="O11" s="8"/>
      <c r="P11" s="8"/>
      <c r="Q11" s="8"/>
      <c r="R11" s="8"/>
      <c r="S11" s="8"/>
      <c r="T11" s="8"/>
      <c r="U11" s="8"/>
    </row>
    <row r="12" spans="1:21" ht="13.5" customHeight="1" hidden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8"/>
      <c r="O12" s="8"/>
      <c r="P12" s="8"/>
      <c r="Q12" s="8"/>
      <c r="R12" s="8"/>
      <c r="S12" s="8"/>
      <c r="T12" s="8"/>
      <c r="U12" s="8"/>
    </row>
    <row r="13" spans="1:21" ht="15.75" customHeight="1">
      <c r="A13" s="82" t="s">
        <v>6</v>
      </c>
      <c r="B13" s="83" t="s">
        <v>7</v>
      </c>
      <c r="C13" s="83"/>
      <c r="D13" s="83" t="s">
        <v>8</v>
      </c>
      <c r="E13" s="84" t="s">
        <v>9</v>
      </c>
      <c r="F13" s="84" t="s">
        <v>10</v>
      </c>
      <c r="G13" s="27"/>
      <c r="H13" s="84" t="s">
        <v>11</v>
      </c>
      <c r="I13" s="84" t="s">
        <v>12</v>
      </c>
      <c r="J13" s="84" t="s">
        <v>13</v>
      </c>
      <c r="K13" s="83" t="s">
        <v>14</v>
      </c>
      <c r="L13" s="83" t="s">
        <v>15</v>
      </c>
      <c r="M13" s="84" t="s">
        <v>16</v>
      </c>
      <c r="N13" s="8"/>
      <c r="O13" s="8"/>
      <c r="P13" s="8"/>
      <c r="Q13" s="8"/>
      <c r="R13" s="8"/>
      <c r="S13" s="8"/>
      <c r="T13" s="8"/>
      <c r="U13" s="8"/>
    </row>
    <row r="14" spans="1:21" ht="40.5" customHeight="1">
      <c r="A14" s="82"/>
      <c r="B14" s="83"/>
      <c r="C14" s="83"/>
      <c r="D14" s="83"/>
      <c r="E14" s="84"/>
      <c r="F14" s="84"/>
      <c r="G14" s="27"/>
      <c r="H14" s="84"/>
      <c r="I14" s="84"/>
      <c r="J14" s="84"/>
      <c r="K14" s="83"/>
      <c r="L14" s="83"/>
      <c r="M14" s="84"/>
      <c r="N14" s="8"/>
      <c r="O14" s="8"/>
      <c r="P14" s="8"/>
      <c r="Q14" s="8"/>
      <c r="R14" s="8"/>
      <c r="S14" s="8"/>
      <c r="T14" s="8"/>
      <c r="U14" s="8"/>
    </row>
    <row r="15" spans="1:13" s="28" customFormat="1" ht="7.5" customHeight="1">
      <c r="A15" s="82"/>
      <c r="B15" s="83"/>
      <c r="C15" s="83"/>
      <c r="D15" s="83"/>
      <c r="E15" s="84"/>
      <c r="F15" s="84"/>
      <c r="G15" s="27"/>
      <c r="H15" s="84"/>
      <c r="I15" s="84"/>
      <c r="J15" s="84"/>
      <c r="K15" s="83"/>
      <c r="L15" s="83"/>
      <c r="M15" s="84"/>
    </row>
    <row r="16" spans="1:14" s="28" customFormat="1" ht="15.75" customHeight="1">
      <c r="A16" s="85">
        <v>1</v>
      </c>
      <c r="B16" s="86" t="s">
        <v>17</v>
      </c>
      <c r="C16" s="86"/>
      <c r="D16" s="86" t="s">
        <v>18</v>
      </c>
      <c r="E16" s="30" t="s">
        <v>19</v>
      </c>
      <c r="F16" s="31">
        <v>10</v>
      </c>
      <c r="G16" s="30"/>
      <c r="H16" s="32"/>
      <c r="I16" s="33">
        <f aca="true" t="shared" si="0" ref="I16:I47">F16*H16</f>
        <v>0</v>
      </c>
      <c r="J16" s="34">
        <f aca="true" t="shared" si="1" ref="J16:J47">I16/4.6371</f>
        <v>0</v>
      </c>
      <c r="K16" s="35" t="s">
        <v>20</v>
      </c>
      <c r="L16" s="36">
        <v>0.05</v>
      </c>
      <c r="M16" s="37">
        <f aca="true" t="shared" si="2" ref="M16:M47">I16+I16*L16</f>
        <v>0</v>
      </c>
      <c r="N16" s="38"/>
    </row>
    <row r="17" spans="1:36" s="40" customFormat="1" ht="15.75" customHeight="1">
      <c r="A17" s="85"/>
      <c r="B17" s="85"/>
      <c r="C17" s="86"/>
      <c r="D17" s="86"/>
      <c r="E17" s="30" t="s">
        <v>19</v>
      </c>
      <c r="F17" s="31">
        <v>300</v>
      </c>
      <c r="G17" s="30"/>
      <c r="H17" s="32"/>
      <c r="I17" s="33">
        <f t="shared" si="0"/>
        <v>0</v>
      </c>
      <c r="J17" s="34">
        <f t="shared" si="1"/>
        <v>0</v>
      </c>
      <c r="K17" s="35" t="s">
        <v>21</v>
      </c>
      <c r="L17" s="36">
        <v>0.05</v>
      </c>
      <c r="M17" s="37">
        <f t="shared" si="2"/>
        <v>0</v>
      </c>
      <c r="N17" s="3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39"/>
    </row>
    <row r="18" spans="1:36" s="40" customFormat="1" ht="15.75" customHeight="1">
      <c r="A18" s="85"/>
      <c r="B18" s="85"/>
      <c r="C18" s="86"/>
      <c r="D18" s="86"/>
      <c r="E18" s="30" t="s">
        <v>19</v>
      </c>
      <c r="F18" s="31">
        <v>1900</v>
      </c>
      <c r="G18" s="30"/>
      <c r="H18" s="32"/>
      <c r="I18" s="33">
        <f t="shared" si="0"/>
        <v>0</v>
      </c>
      <c r="J18" s="34">
        <f t="shared" si="1"/>
        <v>0</v>
      </c>
      <c r="K18" s="35" t="s">
        <v>22</v>
      </c>
      <c r="L18" s="36">
        <v>0.05</v>
      </c>
      <c r="M18" s="37">
        <f t="shared" si="2"/>
        <v>0</v>
      </c>
      <c r="N18" s="3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39"/>
    </row>
    <row r="19" spans="1:36" s="40" customFormat="1" ht="15.75" customHeight="1">
      <c r="A19" s="85"/>
      <c r="B19" s="85"/>
      <c r="C19" s="86"/>
      <c r="D19" s="86"/>
      <c r="E19" s="30" t="s">
        <v>19</v>
      </c>
      <c r="F19" s="31">
        <v>500</v>
      </c>
      <c r="G19" s="30"/>
      <c r="H19" s="32"/>
      <c r="I19" s="33">
        <f t="shared" si="0"/>
        <v>0</v>
      </c>
      <c r="J19" s="34">
        <f t="shared" si="1"/>
        <v>0</v>
      </c>
      <c r="K19" s="35" t="s">
        <v>23</v>
      </c>
      <c r="L19" s="36">
        <v>0.05</v>
      </c>
      <c r="M19" s="37">
        <f t="shared" si="2"/>
        <v>0</v>
      </c>
      <c r="N19" s="3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39"/>
    </row>
    <row r="20" spans="1:36" s="40" customFormat="1" ht="15.75" customHeight="1">
      <c r="A20" s="85"/>
      <c r="B20" s="85"/>
      <c r="C20" s="86"/>
      <c r="D20" s="86"/>
      <c r="E20" s="30" t="s">
        <v>19</v>
      </c>
      <c r="F20" s="31">
        <v>1100</v>
      </c>
      <c r="G20" s="30"/>
      <c r="H20" s="32"/>
      <c r="I20" s="33">
        <f t="shared" si="0"/>
        <v>0</v>
      </c>
      <c r="J20" s="34">
        <f t="shared" si="1"/>
        <v>0</v>
      </c>
      <c r="K20" s="35" t="s">
        <v>24</v>
      </c>
      <c r="L20" s="36">
        <v>0.05</v>
      </c>
      <c r="M20" s="37">
        <f t="shared" si="2"/>
        <v>0</v>
      </c>
      <c r="N20" s="3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39"/>
    </row>
    <row r="21" spans="1:36" s="40" customFormat="1" ht="15.75" customHeight="1">
      <c r="A21" s="85"/>
      <c r="B21" s="85"/>
      <c r="C21" s="86"/>
      <c r="D21" s="86"/>
      <c r="E21" s="30" t="s">
        <v>19</v>
      </c>
      <c r="F21" s="31">
        <v>500</v>
      </c>
      <c r="G21" s="30"/>
      <c r="H21" s="32"/>
      <c r="I21" s="33">
        <f t="shared" si="0"/>
        <v>0</v>
      </c>
      <c r="J21" s="34">
        <f t="shared" si="1"/>
        <v>0</v>
      </c>
      <c r="K21" s="41" t="s">
        <v>25</v>
      </c>
      <c r="L21" s="36">
        <v>0.05</v>
      </c>
      <c r="M21" s="37">
        <f t="shared" si="2"/>
        <v>0</v>
      </c>
      <c r="N21" s="3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39"/>
    </row>
    <row r="22" spans="1:36" s="40" customFormat="1" ht="15.75" customHeight="1">
      <c r="A22" s="85"/>
      <c r="B22" s="85"/>
      <c r="C22" s="86"/>
      <c r="D22" s="86"/>
      <c r="E22" s="30" t="s">
        <v>19</v>
      </c>
      <c r="F22" s="31">
        <v>1200</v>
      </c>
      <c r="G22" s="30"/>
      <c r="H22" s="32"/>
      <c r="I22" s="33">
        <f t="shared" si="0"/>
        <v>0</v>
      </c>
      <c r="J22" s="34">
        <f t="shared" si="1"/>
        <v>0</v>
      </c>
      <c r="K22" s="41" t="s">
        <v>26</v>
      </c>
      <c r="L22" s="36">
        <v>0.05</v>
      </c>
      <c r="M22" s="37">
        <f t="shared" si="2"/>
        <v>0</v>
      </c>
      <c r="N22" s="3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39"/>
    </row>
    <row r="23" spans="1:36" s="40" customFormat="1" ht="15.75" customHeight="1">
      <c r="A23" s="85"/>
      <c r="B23" s="85"/>
      <c r="C23" s="86"/>
      <c r="D23" s="86"/>
      <c r="E23" s="30" t="s">
        <v>19</v>
      </c>
      <c r="F23" s="31">
        <v>100</v>
      </c>
      <c r="G23" s="30"/>
      <c r="H23" s="32"/>
      <c r="I23" s="33">
        <f t="shared" si="0"/>
        <v>0</v>
      </c>
      <c r="J23" s="34">
        <f t="shared" si="1"/>
        <v>0</v>
      </c>
      <c r="K23" s="35" t="s">
        <v>27</v>
      </c>
      <c r="L23" s="36">
        <v>0.05</v>
      </c>
      <c r="M23" s="37">
        <f t="shared" si="2"/>
        <v>0</v>
      </c>
      <c r="N23" s="3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39"/>
    </row>
    <row r="24" spans="1:36" s="40" customFormat="1" ht="15.75" customHeight="1">
      <c r="A24" s="85"/>
      <c r="B24" s="85"/>
      <c r="C24" s="86"/>
      <c r="D24" s="86"/>
      <c r="E24" s="30" t="s">
        <v>19</v>
      </c>
      <c r="F24" s="31">
        <v>2100</v>
      </c>
      <c r="G24" s="30"/>
      <c r="H24" s="32"/>
      <c r="I24" s="33">
        <f t="shared" si="0"/>
        <v>0</v>
      </c>
      <c r="J24" s="34">
        <f t="shared" si="1"/>
        <v>0</v>
      </c>
      <c r="K24" s="35" t="s">
        <v>28</v>
      </c>
      <c r="L24" s="36">
        <v>0.05</v>
      </c>
      <c r="M24" s="37">
        <f t="shared" si="2"/>
        <v>0</v>
      </c>
      <c r="N24" s="3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39"/>
    </row>
    <row r="25" spans="1:36" s="40" customFormat="1" ht="15.75" customHeight="1">
      <c r="A25" s="85"/>
      <c r="B25" s="85"/>
      <c r="C25" s="86"/>
      <c r="D25" s="86"/>
      <c r="E25" s="29" t="s">
        <v>19</v>
      </c>
      <c r="F25" s="42">
        <v>250</v>
      </c>
      <c r="G25" s="29"/>
      <c r="H25" s="43"/>
      <c r="I25" s="44">
        <f t="shared" si="0"/>
        <v>0</v>
      </c>
      <c r="J25" s="45">
        <f t="shared" si="1"/>
        <v>0</v>
      </c>
      <c r="K25" s="35" t="s">
        <v>29</v>
      </c>
      <c r="L25" s="46">
        <v>0.05</v>
      </c>
      <c r="M25" s="45">
        <f t="shared" si="2"/>
        <v>0</v>
      </c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39"/>
    </row>
    <row r="26" spans="1:36" s="40" customFormat="1" ht="15.75" customHeight="1">
      <c r="A26" s="85"/>
      <c r="B26" s="85"/>
      <c r="C26" s="86"/>
      <c r="D26" s="86"/>
      <c r="E26" s="29" t="s">
        <v>19</v>
      </c>
      <c r="F26" s="42">
        <v>300</v>
      </c>
      <c r="G26" s="29"/>
      <c r="H26" s="43"/>
      <c r="I26" s="44">
        <f t="shared" si="0"/>
        <v>0</v>
      </c>
      <c r="J26" s="45">
        <f t="shared" si="1"/>
        <v>0</v>
      </c>
      <c r="K26" s="35" t="s">
        <v>30</v>
      </c>
      <c r="L26" s="46">
        <v>0.05</v>
      </c>
      <c r="M26" s="45">
        <f t="shared" si="2"/>
        <v>0</v>
      </c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39"/>
    </row>
    <row r="27" spans="1:36" s="40" customFormat="1" ht="15.75" customHeight="1">
      <c r="A27" s="86">
        <v>2</v>
      </c>
      <c r="B27" s="86" t="s">
        <v>31</v>
      </c>
      <c r="C27" s="86"/>
      <c r="D27" s="87" t="s">
        <v>32</v>
      </c>
      <c r="E27" s="29" t="s">
        <v>19</v>
      </c>
      <c r="F27" s="42">
        <v>750</v>
      </c>
      <c r="G27" s="29"/>
      <c r="H27" s="43"/>
      <c r="I27" s="44">
        <f t="shared" si="0"/>
        <v>0</v>
      </c>
      <c r="J27" s="45">
        <f t="shared" si="1"/>
        <v>0</v>
      </c>
      <c r="K27" s="30" t="s">
        <v>33</v>
      </c>
      <c r="L27" s="46">
        <v>0.05</v>
      </c>
      <c r="M27" s="45">
        <f t="shared" si="2"/>
        <v>0</v>
      </c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39"/>
    </row>
    <row r="28" spans="1:36" s="40" customFormat="1" ht="15.75" customHeight="1">
      <c r="A28" s="86"/>
      <c r="B28" s="86"/>
      <c r="C28" s="86"/>
      <c r="D28" s="87"/>
      <c r="E28" s="29" t="s">
        <v>19</v>
      </c>
      <c r="F28" s="47">
        <v>350</v>
      </c>
      <c r="G28" s="29"/>
      <c r="H28" s="48"/>
      <c r="I28" s="44">
        <f t="shared" si="0"/>
        <v>0</v>
      </c>
      <c r="J28" s="45">
        <f t="shared" si="1"/>
        <v>0</v>
      </c>
      <c r="K28" s="30" t="s">
        <v>34</v>
      </c>
      <c r="L28" s="46">
        <v>0.05</v>
      </c>
      <c r="M28" s="45">
        <f t="shared" si="2"/>
        <v>0</v>
      </c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39"/>
    </row>
    <row r="29" spans="1:36" s="40" customFormat="1" ht="15.75" customHeight="1">
      <c r="A29" s="86">
        <v>3</v>
      </c>
      <c r="B29" s="88" t="s">
        <v>35</v>
      </c>
      <c r="C29" s="88"/>
      <c r="D29" s="88" t="s">
        <v>36</v>
      </c>
      <c r="E29" s="29" t="s">
        <v>19</v>
      </c>
      <c r="F29" s="47">
        <v>100</v>
      </c>
      <c r="G29" s="29"/>
      <c r="H29" s="48"/>
      <c r="I29" s="44">
        <f t="shared" si="0"/>
        <v>0</v>
      </c>
      <c r="J29" s="45">
        <f t="shared" si="1"/>
        <v>0</v>
      </c>
      <c r="K29" s="30" t="s">
        <v>37</v>
      </c>
      <c r="L29" s="46">
        <v>0.05</v>
      </c>
      <c r="M29" s="45">
        <f t="shared" si="2"/>
        <v>0</v>
      </c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39"/>
    </row>
    <row r="30" spans="1:36" s="40" customFormat="1" ht="15.75" customHeight="1">
      <c r="A30" s="86"/>
      <c r="B30" s="88"/>
      <c r="C30" s="88"/>
      <c r="D30" s="88"/>
      <c r="E30" s="29" t="s">
        <v>19</v>
      </c>
      <c r="F30" s="47">
        <v>50</v>
      </c>
      <c r="G30" s="29"/>
      <c r="H30" s="48"/>
      <c r="I30" s="44">
        <f t="shared" si="0"/>
        <v>0</v>
      </c>
      <c r="J30" s="45">
        <f t="shared" si="1"/>
        <v>0</v>
      </c>
      <c r="K30" s="30" t="s">
        <v>38</v>
      </c>
      <c r="L30" s="46">
        <v>0.05</v>
      </c>
      <c r="M30" s="45">
        <f t="shared" si="2"/>
        <v>0</v>
      </c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39"/>
    </row>
    <row r="31" spans="1:36" s="40" customFormat="1" ht="15.75" customHeight="1">
      <c r="A31" s="86">
        <v>4</v>
      </c>
      <c r="B31" s="88" t="s">
        <v>39</v>
      </c>
      <c r="C31" s="88"/>
      <c r="D31" s="88" t="s">
        <v>40</v>
      </c>
      <c r="E31" s="29" t="s">
        <v>19</v>
      </c>
      <c r="F31" s="47">
        <v>230</v>
      </c>
      <c r="G31" s="29"/>
      <c r="H31" s="48"/>
      <c r="I31" s="44">
        <f t="shared" si="0"/>
        <v>0</v>
      </c>
      <c r="J31" s="45">
        <f t="shared" si="1"/>
        <v>0</v>
      </c>
      <c r="K31" s="30" t="s">
        <v>41</v>
      </c>
      <c r="L31" s="46">
        <v>0.05</v>
      </c>
      <c r="M31" s="45">
        <f t="shared" si="2"/>
        <v>0</v>
      </c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39"/>
    </row>
    <row r="32" spans="1:24" s="28" customFormat="1" ht="15.75" customHeight="1">
      <c r="A32" s="86"/>
      <c r="B32" s="86"/>
      <c r="C32" s="88"/>
      <c r="D32" s="88"/>
      <c r="E32" s="30" t="s">
        <v>19</v>
      </c>
      <c r="F32" s="42">
        <v>200</v>
      </c>
      <c r="G32" s="50"/>
      <c r="H32" s="33"/>
      <c r="I32" s="33">
        <f t="shared" si="0"/>
        <v>0</v>
      </c>
      <c r="J32" s="34">
        <f t="shared" si="1"/>
        <v>0</v>
      </c>
      <c r="K32" s="30" t="s">
        <v>42</v>
      </c>
      <c r="L32" s="36">
        <v>0.05</v>
      </c>
      <c r="M32" s="37">
        <f t="shared" si="2"/>
        <v>0</v>
      </c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</row>
    <row r="33" spans="1:24" s="28" customFormat="1" ht="15.75" customHeight="1">
      <c r="A33" s="86">
        <v>5</v>
      </c>
      <c r="B33" s="86" t="s">
        <v>43</v>
      </c>
      <c r="C33" s="86"/>
      <c r="D33" s="86" t="s">
        <v>44</v>
      </c>
      <c r="E33" s="30" t="s">
        <v>19</v>
      </c>
      <c r="F33" s="42">
        <v>25</v>
      </c>
      <c r="G33" s="50"/>
      <c r="H33" s="33"/>
      <c r="I33" s="33">
        <f t="shared" si="0"/>
        <v>0</v>
      </c>
      <c r="J33" s="34">
        <f t="shared" si="1"/>
        <v>0</v>
      </c>
      <c r="K33" s="30" t="s">
        <v>45</v>
      </c>
      <c r="L33" s="36">
        <v>0.05</v>
      </c>
      <c r="M33" s="37">
        <f t="shared" si="2"/>
        <v>0</v>
      </c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</row>
    <row r="34" spans="1:24" s="8" customFormat="1" ht="15.75" customHeight="1">
      <c r="A34" s="86"/>
      <c r="B34" s="86"/>
      <c r="C34" s="86"/>
      <c r="D34" s="86"/>
      <c r="E34" s="30" t="s">
        <v>19</v>
      </c>
      <c r="F34" s="47">
        <v>250</v>
      </c>
      <c r="G34" s="51"/>
      <c r="H34" s="48"/>
      <c r="I34" s="33">
        <f t="shared" si="0"/>
        <v>0</v>
      </c>
      <c r="J34" s="34">
        <f t="shared" si="1"/>
        <v>0</v>
      </c>
      <c r="K34" s="30" t="s">
        <v>46</v>
      </c>
      <c r="L34" s="36">
        <v>0.05</v>
      </c>
      <c r="M34" s="37">
        <f t="shared" si="2"/>
        <v>0</v>
      </c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</row>
    <row r="35" spans="1:24" s="8" customFormat="1" ht="15.75" customHeight="1">
      <c r="A35" s="86"/>
      <c r="B35" s="86"/>
      <c r="C35" s="86"/>
      <c r="D35" s="86"/>
      <c r="E35" s="30" t="s">
        <v>19</v>
      </c>
      <c r="F35" s="47">
        <v>100</v>
      </c>
      <c r="G35" s="51"/>
      <c r="H35" s="48"/>
      <c r="I35" s="33">
        <f t="shared" si="0"/>
        <v>0</v>
      </c>
      <c r="J35" s="34">
        <f t="shared" si="1"/>
        <v>0</v>
      </c>
      <c r="K35" s="30" t="s">
        <v>47</v>
      </c>
      <c r="L35" s="36">
        <v>0.05</v>
      </c>
      <c r="M35" s="37">
        <f t="shared" si="2"/>
        <v>0</v>
      </c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</row>
    <row r="36" spans="1:24" s="8" customFormat="1" ht="15.75" customHeight="1">
      <c r="A36" s="86"/>
      <c r="B36" s="86"/>
      <c r="C36" s="86"/>
      <c r="D36" s="86"/>
      <c r="E36" s="30" t="s">
        <v>19</v>
      </c>
      <c r="F36" s="47">
        <v>280</v>
      </c>
      <c r="G36" s="51"/>
      <c r="H36" s="48"/>
      <c r="I36" s="33">
        <f t="shared" si="0"/>
        <v>0</v>
      </c>
      <c r="J36" s="34">
        <f t="shared" si="1"/>
        <v>0</v>
      </c>
      <c r="K36" s="30" t="s">
        <v>48</v>
      </c>
      <c r="L36" s="36">
        <v>0.05</v>
      </c>
      <c r="M36" s="37">
        <f t="shared" si="2"/>
        <v>0</v>
      </c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</row>
    <row r="37" spans="1:13" s="8" customFormat="1" ht="15.75" customHeight="1">
      <c r="A37" s="86"/>
      <c r="B37" s="86"/>
      <c r="C37" s="86"/>
      <c r="D37" s="86"/>
      <c r="E37" s="30" t="s">
        <v>19</v>
      </c>
      <c r="F37" s="47">
        <v>200</v>
      </c>
      <c r="G37" s="51"/>
      <c r="H37" s="48"/>
      <c r="I37" s="33">
        <f t="shared" si="0"/>
        <v>0</v>
      </c>
      <c r="J37" s="34">
        <f t="shared" si="1"/>
        <v>0</v>
      </c>
      <c r="K37" s="30" t="s">
        <v>49</v>
      </c>
      <c r="L37" s="36">
        <v>0.05</v>
      </c>
      <c r="M37" s="37">
        <f t="shared" si="2"/>
        <v>0</v>
      </c>
    </row>
    <row r="38" spans="1:13" s="8" customFormat="1" ht="15.75" customHeight="1">
      <c r="A38" s="86"/>
      <c r="B38" s="86"/>
      <c r="C38" s="86"/>
      <c r="D38" s="86"/>
      <c r="E38" s="30" t="s">
        <v>19</v>
      </c>
      <c r="F38" s="47">
        <v>150</v>
      </c>
      <c r="G38" s="51"/>
      <c r="H38" s="48"/>
      <c r="I38" s="33">
        <f t="shared" si="0"/>
        <v>0</v>
      </c>
      <c r="J38" s="34">
        <f t="shared" si="1"/>
        <v>0</v>
      </c>
      <c r="K38" s="30" t="s">
        <v>50</v>
      </c>
      <c r="L38" s="36">
        <v>0.05</v>
      </c>
      <c r="M38" s="37">
        <f t="shared" si="2"/>
        <v>0</v>
      </c>
    </row>
    <row r="39" spans="1:13" s="8" customFormat="1" ht="15.75" customHeight="1">
      <c r="A39" s="86"/>
      <c r="B39" s="86"/>
      <c r="C39" s="86"/>
      <c r="D39" s="86"/>
      <c r="E39" s="30" t="s">
        <v>19</v>
      </c>
      <c r="F39" s="47">
        <v>100</v>
      </c>
      <c r="G39" s="51"/>
      <c r="H39" s="48"/>
      <c r="I39" s="33">
        <f t="shared" si="0"/>
        <v>0</v>
      </c>
      <c r="J39" s="34">
        <f t="shared" si="1"/>
        <v>0</v>
      </c>
      <c r="K39" s="30" t="s">
        <v>51</v>
      </c>
      <c r="L39" s="36">
        <v>0.05</v>
      </c>
      <c r="M39" s="37">
        <f t="shared" si="2"/>
        <v>0</v>
      </c>
    </row>
    <row r="40" spans="1:13" s="8" customFormat="1" ht="15.75" customHeight="1">
      <c r="A40" s="86"/>
      <c r="B40" s="86"/>
      <c r="C40" s="86"/>
      <c r="D40" s="86"/>
      <c r="E40" s="30" t="s">
        <v>19</v>
      </c>
      <c r="F40" s="47">
        <v>100</v>
      </c>
      <c r="G40" s="51"/>
      <c r="H40" s="48"/>
      <c r="I40" s="33">
        <f t="shared" si="0"/>
        <v>0</v>
      </c>
      <c r="J40" s="34">
        <f t="shared" si="1"/>
        <v>0</v>
      </c>
      <c r="K40" s="30" t="s">
        <v>52</v>
      </c>
      <c r="L40" s="36">
        <v>0.05</v>
      </c>
      <c r="M40" s="37">
        <f t="shared" si="2"/>
        <v>0</v>
      </c>
    </row>
    <row r="41" spans="1:13" s="8" customFormat="1" ht="15.75" customHeight="1">
      <c r="A41" s="86"/>
      <c r="B41" s="86"/>
      <c r="C41" s="86"/>
      <c r="D41" s="86"/>
      <c r="E41" s="30" t="s">
        <v>19</v>
      </c>
      <c r="F41" s="47">
        <v>80</v>
      </c>
      <c r="G41" s="51"/>
      <c r="H41" s="48"/>
      <c r="I41" s="33">
        <f t="shared" si="0"/>
        <v>0</v>
      </c>
      <c r="J41" s="34">
        <f t="shared" si="1"/>
        <v>0</v>
      </c>
      <c r="K41" s="30" t="s">
        <v>53</v>
      </c>
      <c r="L41" s="36">
        <v>0.05</v>
      </c>
      <c r="M41" s="37">
        <f t="shared" si="2"/>
        <v>0</v>
      </c>
    </row>
    <row r="42" spans="1:13" s="8" customFormat="1" ht="15.75" customHeight="1">
      <c r="A42" s="86"/>
      <c r="B42" s="86"/>
      <c r="C42" s="86"/>
      <c r="D42" s="86"/>
      <c r="E42" s="30" t="s">
        <v>19</v>
      </c>
      <c r="F42" s="47">
        <v>20</v>
      </c>
      <c r="G42" s="51"/>
      <c r="H42" s="48"/>
      <c r="I42" s="33">
        <f t="shared" si="0"/>
        <v>0</v>
      </c>
      <c r="J42" s="34">
        <f t="shared" si="1"/>
        <v>0</v>
      </c>
      <c r="K42" s="30" t="s">
        <v>54</v>
      </c>
      <c r="L42" s="36">
        <v>0.05</v>
      </c>
      <c r="M42" s="37">
        <f t="shared" si="2"/>
        <v>0</v>
      </c>
    </row>
    <row r="43" spans="1:13" s="8" customFormat="1" ht="15.75" customHeight="1">
      <c r="A43" s="86"/>
      <c r="B43" s="86"/>
      <c r="C43" s="86"/>
      <c r="D43" s="86"/>
      <c r="E43" s="30" t="s">
        <v>19</v>
      </c>
      <c r="F43" s="47">
        <v>50</v>
      </c>
      <c r="G43" s="51"/>
      <c r="H43" s="48"/>
      <c r="I43" s="33">
        <f t="shared" si="0"/>
        <v>0</v>
      </c>
      <c r="J43" s="34">
        <f t="shared" si="1"/>
        <v>0</v>
      </c>
      <c r="K43" s="30" t="s">
        <v>55</v>
      </c>
      <c r="L43" s="36">
        <v>0.05</v>
      </c>
      <c r="M43" s="37">
        <f t="shared" si="2"/>
        <v>0</v>
      </c>
    </row>
    <row r="44" spans="1:13" s="8" customFormat="1" ht="15.75" customHeight="1">
      <c r="A44" s="86"/>
      <c r="B44" s="86"/>
      <c r="C44" s="86"/>
      <c r="D44" s="86"/>
      <c r="E44" s="30" t="s">
        <v>19</v>
      </c>
      <c r="F44" s="47">
        <v>40</v>
      </c>
      <c r="G44" s="51"/>
      <c r="H44" s="48"/>
      <c r="I44" s="33">
        <f t="shared" si="0"/>
        <v>0</v>
      </c>
      <c r="J44" s="34">
        <f t="shared" si="1"/>
        <v>0</v>
      </c>
      <c r="K44" s="30" t="s">
        <v>56</v>
      </c>
      <c r="L44" s="36">
        <v>0.05</v>
      </c>
      <c r="M44" s="37">
        <f t="shared" si="2"/>
        <v>0</v>
      </c>
    </row>
    <row r="45" spans="1:13" s="8" customFormat="1" ht="15.75" customHeight="1">
      <c r="A45" s="86"/>
      <c r="B45" s="86"/>
      <c r="C45" s="86"/>
      <c r="D45" s="86"/>
      <c r="E45" s="30" t="s">
        <v>19</v>
      </c>
      <c r="F45" s="47">
        <v>60</v>
      </c>
      <c r="G45" s="51"/>
      <c r="H45" s="48"/>
      <c r="I45" s="33">
        <f t="shared" si="0"/>
        <v>0</v>
      </c>
      <c r="J45" s="34">
        <f t="shared" si="1"/>
        <v>0</v>
      </c>
      <c r="K45" s="30" t="s">
        <v>57</v>
      </c>
      <c r="L45" s="36">
        <v>0</v>
      </c>
      <c r="M45" s="37">
        <f t="shared" si="2"/>
        <v>0</v>
      </c>
    </row>
    <row r="46" spans="1:13" s="8" customFormat="1" ht="15.75" customHeight="1">
      <c r="A46" s="86"/>
      <c r="B46" s="86"/>
      <c r="C46" s="86"/>
      <c r="D46" s="86"/>
      <c r="E46" s="30" t="s">
        <v>19</v>
      </c>
      <c r="F46" s="47">
        <v>20</v>
      </c>
      <c r="G46" s="51"/>
      <c r="H46" s="48"/>
      <c r="I46" s="33">
        <f t="shared" si="0"/>
        <v>0</v>
      </c>
      <c r="J46" s="34">
        <f t="shared" si="1"/>
        <v>0</v>
      </c>
      <c r="K46" s="30" t="s">
        <v>58</v>
      </c>
      <c r="L46" s="36">
        <v>0.05</v>
      </c>
      <c r="M46" s="37">
        <f t="shared" si="2"/>
        <v>0</v>
      </c>
    </row>
    <row r="47" spans="1:23" ht="12.75" customHeight="1">
      <c r="A47" s="86"/>
      <c r="B47" s="86"/>
      <c r="C47" s="86"/>
      <c r="D47" s="86"/>
      <c r="E47" s="30" t="s">
        <v>19</v>
      </c>
      <c r="F47" s="31">
        <v>50</v>
      </c>
      <c r="G47" s="50"/>
      <c r="H47" s="32"/>
      <c r="I47" s="32">
        <f t="shared" si="0"/>
        <v>0</v>
      </c>
      <c r="J47" s="34">
        <f t="shared" si="1"/>
        <v>0</v>
      </c>
      <c r="K47" s="30" t="s">
        <v>59</v>
      </c>
      <c r="L47" s="36">
        <v>0.05</v>
      </c>
      <c r="M47" s="37">
        <f t="shared" si="2"/>
        <v>0</v>
      </c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1:23" ht="13.5" customHeight="1">
      <c r="A48" s="86"/>
      <c r="B48" s="86"/>
      <c r="C48" s="86"/>
      <c r="D48" s="86"/>
      <c r="E48" s="30" t="s">
        <v>19</v>
      </c>
      <c r="F48" s="31">
        <v>60</v>
      </c>
      <c r="G48" s="50"/>
      <c r="H48" s="32"/>
      <c r="I48" s="32">
        <f aca="true" t="shared" si="3" ref="I48:I79">F48*H48</f>
        <v>0</v>
      </c>
      <c r="J48" s="34">
        <f aca="true" t="shared" si="4" ref="J48:J79">I48/4.6371</f>
        <v>0</v>
      </c>
      <c r="K48" s="30" t="s">
        <v>60</v>
      </c>
      <c r="L48" s="36">
        <v>0.05</v>
      </c>
      <c r="M48" s="37">
        <f aca="true" t="shared" si="5" ref="M48:M79">I48+I48*L48</f>
        <v>0</v>
      </c>
      <c r="N48" s="52"/>
      <c r="O48" s="52"/>
      <c r="P48" s="52"/>
      <c r="Q48" s="52"/>
      <c r="R48" s="52"/>
      <c r="S48" s="52"/>
      <c r="T48" s="52"/>
      <c r="U48" s="52"/>
      <c r="V48" s="52"/>
      <c r="W48" s="52"/>
    </row>
    <row r="49" spans="1:13" ht="13.5" customHeight="1">
      <c r="A49" s="86"/>
      <c r="B49" s="86"/>
      <c r="C49" s="86"/>
      <c r="D49" s="86"/>
      <c r="E49" s="30" t="s">
        <v>19</v>
      </c>
      <c r="F49" s="31">
        <v>20</v>
      </c>
      <c r="G49" s="50"/>
      <c r="H49" s="32"/>
      <c r="I49" s="32">
        <f t="shared" si="3"/>
        <v>0</v>
      </c>
      <c r="J49" s="34">
        <f t="shared" si="4"/>
        <v>0</v>
      </c>
      <c r="K49" s="30" t="s">
        <v>61</v>
      </c>
      <c r="L49" s="36">
        <v>0.05</v>
      </c>
      <c r="M49" s="37">
        <f t="shared" si="5"/>
        <v>0</v>
      </c>
    </row>
    <row r="50" spans="1:13" ht="15" customHeight="1">
      <c r="A50" s="86">
        <v>6</v>
      </c>
      <c r="B50" s="86" t="s">
        <v>62</v>
      </c>
      <c r="C50" s="86"/>
      <c r="D50" s="87" t="s">
        <v>63</v>
      </c>
      <c r="E50" s="30" t="s">
        <v>19</v>
      </c>
      <c r="F50" s="31">
        <v>30</v>
      </c>
      <c r="G50" s="50"/>
      <c r="H50" s="32"/>
      <c r="I50" s="32">
        <f t="shared" si="3"/>
        <v>0</v>
      </c>
      <c r="J50" s="34">
        <f t="shared" si="4"/>
        <v>0</v>
      </c>
      <c r="K50" s="30" t="s">
        <v>64</v>
      </c>
      <c r="L50" s="36">
        <v>0.05</v>
      </c>
      <c r="M50" s="37">
        <f t="shared" si="5"/>
        <v>0</v>
      </c>
    </row>
    <row r="51" spans="1:13" ht="14.25" customHeight="1">
      <c r="A51" s="86"/>
      <c r="B51" s="86"/>
      <c r="C51" s="86"/>
      <c r="D51" s="87"/>
      <c r="E51" s="30" t="s">
        <v>19</v>
      </c>
      <c r="F51" s="31">
        <v>100</v>
      </c>
      <c r="G51" s="50"/>
      <c r="H51" s="32"/>
      <c r="I51" s="32">
        <f t="shared" si="3"/>
        <v>0</v>
      </c>
      <c r="J51" s="34">
        <f t="shared" si="4"/>
        <v>0</v>
      </c>
      <c r="K51" s="30" t="s">
        <v>65</v>
      </c>
      <c r="L51" s="36">
        <v>0.05</v>
      </c>
      <c r="M51" s="37">
        <f t="shared" si="5"/>
        <v>0</v>
      </c>
    </row>
    <row r="52" spans="1:13" ht="14.25" customHeight="1">
      <c r="A52" s="86">
        <v>7</v>
      </c>
      <c r="B52" s="86" t="s">
        <v>66</v>
      </c>
      <c r="C52" s="86"/>
      <c r="D52" s="86" t="s">
        <v>67</v>
      </c>
      <c r="E52" s="30" t="s">
        <v>19</v>
      </c>
      <c r="F52" s="31">
        <v>130</v>
      </c>
      <c r="G52" s="50"/>
      <c r="H52" s="32"/>
      <c r="I52" s="32">
        <f t="shared" si="3"/>
        <v>0</v>
      </c>
      <c r="J52" s="34">
        <f t="shared" si="4"/>
        <v>0</v>
      </c>
      <c r="K52" s="30" t="s">
        <v>68</v>
      </c>
      <c r="L52" s="36">
        <v>0.05</v>
      </c>
      <c r="M52" s="37">
        <f t="shared" si="5"/>
        <v>0</v>
      </c>
    </row>
    <row r="53" spans="1:13" ht="15" customHeight="1">
      <c r="A53" s="86"/>
      <c r="B53" s="86"/>
      <c r="C53" s="86"/>
      <c r="D53" s="86"/>
      <c r="E53" s="30" t="s">
        <v>19</v>
      </c>
      <c r="F53" s="31">
        <v>20</v>
      </c>
      <c r="G53" s="50"/>
      <c r="H53" s="32"/>
      <c r="I53" s="32">
        <f t="shared" si="3"/>
        <v>0</v>
      </c>
      <c r="J53" s="34">
        <f t="shared" si="4"/>
        <v>0</v>
      </c>
      <c r="K53" s="30" t="s">
        <v>69</v>
      </c>
      <c r="L53" s="36">
        <v>0.05</v>
      </c>
      <c r="M53" s="37">
        <f t="shared" si="5"/>
        <v>0</v>
      </c>
    </row>
    <row r="54" spans="1:13" ht="15" customHeight="1">
      <c r="A54" s="86"/>
      <c r="B54" s="86"/>
      <c r="C54" s="86"/>
      <c r="D54" s="86"/>
      <c r="E54" s="30" t="s">
        <v>19</v>
      </c>
      <c r="F54" s="31">
        <v>250</v>
      </c>
      <c r="G54" s="50"/>
      <c r="H54" s="32"/>
      <c r="I54" s="32">
        <f t="shared" si="3"/>
        <v>0</v>
      </c>
      <c r="J54" s="34">
        <f t="shared" si="4"/>
        <v>0</v>
      </c>
      <c r="K54" s="30" t="s">
        <v>70</v>
      </c>
      <c r="L54" s="36">
        <v>0.05</v>
      </c>
      <c r="M54" s="37">
        <f t="shared" si="5"/>
        <v>0</v>
      </c>
    </row>
    <row r="55" spans="1:13" ht="15" customHeight="1">
      <c r="A55" s="86"/>
      <c r="B55" s="86"/>
      <c r="C55" s="86"/>
      <c r="D55" s="86"/>
      <c r="E55" s="30" t="s">
        <v>19</v>
      </c>
      <c r="F55" s="31">
        <v>130</v>
      </c>
      <c r="G55" s="50"/>
      <c r="H55" s="32"/>
      <c r="I55" s="32">
        <f t="shared" si="3"/>
        <v>0</v>
      </c>
      <c r="J55" s="34">
        <f t="shared" si="4"/>
        <v>0</v>
      </c>
      <c r="K55" s="30" t="s">
        <v>71</v>
      </c>
      <c r="L55" s="36">
        <v>0.05</v>
      </c>
      <c r="M55" s="37">
        <f t="shared" si="5"/>
        <v>0</v>
      </c>
    </row>
    <row r="56" spans="1:13" ht="15" customHeight="1">
      <c r="A56" s="86"/>
      <c r="B56" s="86"/>
      <c r="C56" s="86"/>
      <c r="D56" s="86"/>
      <c r="E56" s="30" t="s">
        <v>19</v>
      </c>
      <c r="F56" s="31">
        <v>170</v>
      </c>
      <c r="G56" s="50"/>
      <c r="H56" s="32"/>
      <c r="I56" s="32">
        <f t="shared" si="3"/>
        <v>0</v>
      </c>
      <c r="J56" s="34">
        <f t="shared" si="4"/>
        <v>0</v>
      </c>
      <c r="K56" s="30" t="s">
        <v>72</v>
      </c>
      <c r="L56" s="36">
        <v>0.05</v>
      </c>
      <c r="M56" s="37">
        <f t="shared" si="5"/>
        <v>0</v>
      </c>
    </row>
    <row r="57" spans="1:13" ht="15" customHeight="1">
      <c r="A57" s="86"/>
      <c r="B57" s="86"/>
      <c r="C57" s="86"/>
      <c r="D57" s="86"/>
      <c r="E57" s="30" t="s">
        <v>19</v>
      </c>
      <c r="F57" s="31">
        <v>450</v>
      </c>
      <c r="G57" s="50"/>
      <c r="H57" s="32"/>
      <c r="I57" s="32">
        <f t="shared" si="3"/>
        <v>0</v>
      </c>
      <c r="J57" s="34">
        <f t="shared" si="4"/>
        <v>0</v>
      </c>
      <c r="K57" s="30" t="s">
        <v>73</v>
      </c>
      <c r="L57" s="36">
        <v>0.05</v>
      </c>
      <c r="M57" s="37">
        <f t="shared" si="5"/>
        <v>0</v>
      </c>
    </row>
    <row r="58" spans="1:13" ht="15" customHeight="1">
      <c r="A58" s="86"/>
      <c r="B58" s="86"/>
      <c r="C58" s="86"/>
      <c r="D58" s="86"/>
      <c r="E58" s="30" t="s">
        <v>19</v>
      </c>
      <c r="F58" s="31">
        <v>250</v>
      </c>
      <c r="G58" s="50"/>
      <c r="H58" s="32"/>
      <c r="I58" s="32">
        <f t="shared" si="3"/>
        <v>0</v>
      </c>
      <c r="J58" s="34">
        <f t="shared" si="4"/>
        <v>0</v>
      </c>
      <c r="K58" s="30" t="s">
        <v>74</v>
      </c>
      <c r="L58" s="36">
        <v>0.05</v>
      </c>
      <c r="M58" s="37">
        <f t="shared" si="5"/>
        <v>0</v>
      </c>
    </row>
    <row r="59" spans="1:13" ht="15" customHeight="1">
      <c r="A59" s="86"/>
      <c r="B59" s="86"/>
      <c r="C59" s="86"/>
      <c r="D59" s="86"/>
      <c r="E59" s="30" t="s">
        <v>19</v>
      </c>
      <c r="F59" s="31">
        <v>220</v>
      </c>
      <c r="G59" s="50"/>
      <c r="H59" s="32"/>
      <c r="I59" s="32">
        <f t="shared" si="3"/>
        <v>0</v>
      </c>
      <c r="J59" s="34">
        <f t="shared" si="4"/>
        <v>0</v>
      </c>
      <c r="K59" s="30" t="s">
        <v>75</v>
      </c>
      <c r="L59" s="36">
        <v>0.05</v>
      </c>
      <c r="M59" s="37">
        <f t="shared" si="5"/>
        <v>0</v>
      </c>
    </row>
    <row r="60" spans="1:13" ht="15" customHeight="1">
      <c r="A60" s="86"/>
      <c r="B60" s="86"/>
      <c r="C60" s="86"/>
      <c r="D60" s="86"/>
      <c r="E60" s="30" t="s">
        <v>19</v>
      </c>
      <c r="F60" s="31">
        <v>300</v>
      </c>
      <c r="G60" s="50"/>
      <c r="H60" s="32"/>
      <c r="I60" s="32">
        <f t="shared" si="3"/>
        <v>0</v>
      </c>
      <c r="J60" s="34">
        <f t="shared" si="4"/>
        <v>0</v>
      </c>
      <c r="K60" s="30" t="s">
        <v>76</v>
      </c>
      <c r="L60" s="36">
        <v>0.05</v>
      </c>
      <c r="M60" s="37">
        <f t="shared" si="5"/>
        <v>0</v>
      </c>
    </row>
    <row r="61" spans="1:13" ht="15" customHeight="1">
      <c r="A61" s="86"/>
      <c r="B61" s="86"/>
      <c r="C61" s="86"/>
      <c r="D61" s="86"/>
      <c r="E61" s="30" t="s">
        <v>19</v>
      </c>
      <c r="F61" s="31">
        <v>1100</v>
      </c>
      <c r="G61" s="50"/>
      <c r="H61" s="32"/>
      <c r="I61" s="32">
        <f t="shared" si="3"/>
        <v>0</v>
      </c>
      <c r="J61" s="34">
        <f t="shared" si="4"/>
        <v>0</v>
      </c>
      <c r="K61" s="30" t="s">
        <v>77</v>
      </c>
      <c r="L61" s="36">
        <v>0.05</v>
      </c>
      <c r="M61" s="37">
        <f t="shared" si="5"/>
        <v>0</v>
      </c>
    </row>
    <row r="62" spans="1:13" ht="15" customHeight="1">
      <c r="A62" s="86"/>
      <c r="B62" s="86"/>
      <c r="C62" s="86"/>
      <c r="D62" s="86"/>
      <c r="E62" s="30" t="s">
        <v>19</v>
      </c>
      <c r="F62" s="31">
        <v>120</v>
      </c>
      <c r="G62" s="50"/>
      <c r="H62" s="32"/>
      <c r="I62" s="32">
        <f t="shared" si="3"/>
        <v>0</v>
      </c>
      <c r="J62" s="34">
        <f t="shared" si="4"/>
        <v>0</v>
      </c>
      <c r="K62" s="30" t="s">
        <v>78</v>
      </c>
      <c r="L62" s="36">
        <v>0.05</v>
      </c>
      <c r="M62" s="37">
        <f t="shared" si="5"/>
        <v>0</v>
      </c>
    </row>
    <row r="63" spans="1:13" ht="15" customHeight="1">
      <c r="A63" s="86"/>
      <c r="B63" s="86"/>
      <c r="C63" s="86"/>
      <c r="D63" s="86"/>
      <c r="E63" s="30" t="s">
        <v>19</v>
      </c>
      <c r="F63" s="31">
        <v>220</v>
      </c>
      <c r="G63" s="50"/>
      <c r="H63" s="32"/>
      <c r="I63" s="32">
        <f t="shared" si="3"/>
        <v>0</v>
      </c>
      <c r="J63" s="34">
        <f t="shared" si="4"/>
        <v>0</v>
      </c>
      <c r="K63" s="30" t="s">
        <v>79</v>
      </c>
      <c r="L63" s="36">
        <v>0.05</v>
      </c>
      <c r="M63" s="37">
        <f t="shared" si="5"/>
        <v>0</v>
      </c>
    </row>
    <row r="64" spans="1:13" ht="15" customHeight="1">
      <c r="A64" s="86"/>
      <c r="B64" s="86"/>
      <c r="C64" s="86"/>
      <c r="D64" s="86"/>
      <c r="E64" s="30" t="s">
        <v>19</v>
      </c>
      <c r="F64" s="31">
        <v>260</v>
      </c>
      <c r="G64" s="50"/>
      <c r="H64" s="32"/>
      <c r="I64" s="32">
        <f t="shared" si="3"/>
        <v>0</v>
      </c>
      <c r="J64" s="34">
        <f t="shared" si="4"/>
        <v>0</v>
      </c>
      <c r="K64" s="30" t="s">
        <v>80</v>
      </c>
      <c r="L64" s="36">
        <v>0.05</v>
      </c>
      <c r="M64" s="37">
        <f t="shared" si="5"/>
        <v>0</v>
      </c>
    </row>
    <row r="65" spans="1:13" ht="15" customHeight="1">
      <c r="A65" s="86"/>
      <c r="B65" s="86"/>
      <c r="C65" s="86"/>
      <c r="D65" s="86"/>
      <c r="E65" s="30" t="s">
        <v>19</v>
      </c>
      <c r="F65" s="31">
        <v>250</v>
      </c>
      <c r="G65" s="50"/>
      <c r="H65" s="32"/>
      <c r="I65" s="32">
        <f t="shared" si="3"/>
        <v>0</v>
      </c>
      <c r="J65" s="34">
        <f t="shared" si="4"/>
        <v>0</v>
      </c>
      <c r="K65" s="30" t="s">
        <v>81</v>
      </c>
      <c r="L65" s="36">
        <v>0.05</v>
      </c>
      <c r="M65" s="37">
        <f t="shared" si="5"/>
        <v>0</v>
      </c>
    </row>
    <row r="66" spans="1:13" ht="15" customHeight="1">
      <c r="A66" s="86"/>
      <c r="B66" s="86"/>
      <c r="C66" s="86"/>
      <c r="D66" s="86"/>
      <c r="E66" s="30" t="s">
        <v>19</v>
      </c>
      <c r="F66" s="31">
        <v>170</v>
      </c>
      <c r="G66" s="50"/>
      <c r="H66" s="32"/>
      <c r="I66" s="32">
        <f t="shared" si="3"/>
        <v>0</v>
      </c>
      <c r="J66" s="34">
        <f t="shared" si="4"/>
        <v>0</v>
      </c>
      <c r="K66" s="30" t="s">
        <v>82</v>
      </c>
      <c r="L66" s="36">
        <v>0.05</v>
      </c>
      <c r="M66" s="37">
        <f t="shared" si="5"/>
        <v>0</v>
      </c>
    </row>
    <row r="67" spans="1:13" ht="15" customHeight="1">
      <c r="A67" s="86"/>
      <c r="B67" s="86"/>
      <c r="C67" s="86"/>
      <c r="D67" s="86"/>
      <c r="E67" s="30" t="s">
        <v>19</v>
      </c>
      <c r="F67" s="31">
        <v>10</v>
      </c>
      <c r="G67" s="50"/>
      <c r="H67" s="32"/>
      <c r="I67" s="32">
        <f t="shared" si="3"/>
        <v>0</v>
      </c>
      <c r="J67" s="34">
        <f t="shared" si="4"/>
        <v>0</v>
      </c>
      <c r="K67" s="30" t="s">
        <v>83</v>
      </c>
      <c r="L67" s="36">
        <v>0.05</v>
      </c>
      <c r="M67" s="37">
        <f t="shared" si="5"/>
        <v>0</v>
      </c>
    </row>
    <row r="68" spans="1:13" ht="15" customHeight="1">
      <c r="A68" s="86"/>
      <c r="B68" s="86"/>
      <c r="C68" s="86"/>
      <c r="D68" s="86"/>
      <c r="E68" s="30" t="s">
        <v>19</v>
      </c>
      <c r="F68" s="31">
        <v>170</v>
      </c>
      <c r="G68" s="50"/>
      <c r="H68" s="32"/>
      <c r="I68" s="32">
        <f t="shared" si="3"/>
        <v>0</v>
      </c>
      <c r="J68" s="34">
        <f t="shared" si="4"/>
        <v>0</v>
      </c>
      <c r="K68" s="30" t="s">
        <v>84</v>
      </c>
      <c r="L68" s="36">
        <v>0.05</v>
      </c>
      <c r="M68" s="37">
        <f t="shared" si="5"/>
        <v>0</v>
      </c>
    </row>
    <row r="69" spans="1:13" ht="15" customHeight="1">
      <c r="A69" s="86"/>
      <c r="B69" s="86"/>
      <c r="C69" s="86"/>
      <c r="D69" s="86"/>
      <c r="E69" s="30" t="s">
        <v>19</v>
      </c>
      <c r="F69" s="31">
        <v>130</v>
      </c>
      <c r="G69" s="50"/>
      <c r="H69" s="32"/>
      <c r="I69" s="32">
        <f t="shared" si="3"/>
        <v>0</v>
      </c>
      <c r="J69" s="34">
        <f t="shared" si="4"/>
        <v>0</v>
      </c>
      <c r="K69" s="30" t="s">
        <v>85</v>
      </c>
      <c r="L69" s="36">
        <v>0.05</v>
      </c>
      <c r="M69" s="37">
        <f t="shared" si="5"/>
        <v>0</v>
      </c>
    </row>
    <row r="70" spans="1:13" ht="15" customHeight="1">
      <c r="A70" s="86"/>
      <c r="B70" s="86"/>
      <c r="C70" s="86"/>
      <c r="D70" s="86"/>
      <c r="E70" s="30" t="s">
        <v>19</v>
      </c>
      <c r="F70" s="31">
        <v>180</v>
      </c>
      <c r="G70" s="50"/>
      <c r="H70" s="32"/>
      <c r="I70" s="32">
        <f t="shared" si="3"/>
        <v>0</v>
      </c>
      <c r="J70" s="34">
        <f t="shared" si="4"/>
        <v>0</v>
      </c>
      <c r="K70" s="30" t="s">
        <v>86</v>
      </c>
      <c r="L70" s="36">
        <v>0.05</v>
      </c>
      <c r="M70" s="37">
        <f t="shared" si="5"/>
        <v>0</v>
      </c>
    </row>
    <row r="71" spans="1:13" ht="15" customHeight="1">
      <c r="A71" s="86"/>
      <c r="B71" s="86"/>
      <c r="C71" s="86"/>
      <c r="D71" s="86"/>
      <c r="E71" s="30" t="s">
        <v>19</v>
      </c>
      <c r="F71" s="31">
        <v>150</v>
      </c>
      <c r="G71" s="50"/>
      <c r="H71" s="32"/>
      <c r="I71" s="32">
        <f t="shared" si="3"/>
        <v>0</v>
      </c>
      <c r="J71" s="34">
        <f t="shared" si="4"/>
        <v>0</v>
      </c>
      <c r="K71" s="30" t="s">
        <v>87</v>
      </c>
      <c r="L71" s="36">
        <v>0.05</v>
      </c>
      <c r="M71" s="37">
        <f t="shared" si="5"/>
        <v>0</v>
      </c>
    </row>
    <row r="72" spans="1:13" ht="15" customHeight="1">
      <c r="A72" s="86"/>
      <c r="B72" s="86"/>
      <c r="C72" s="86"/>
      <c r="D72" s="86"/>
      <c r="E72" s="30" t="s">
        <v>19</v>
      </c>
      <c r="F72" s="31">
        <v>150</v>
      </c>
      <c r="G72" s="50"/>
      <c r="H72" s="32"/>
      <c r="I72" s="32">
        <f t="shared" si="3"/>
        <v>0</v>
      </c>
      <c r="J72" s="34">
        <f t="shared" si="4"/>
        <v>0</v>
      </c>
      <c r="K72" s="30" t="s">
        <v>88</v>
      </c>
      <c r="L72" s="36">
        <v>0.05</v>
      </c>
      <c r="M72" s="37">
        <f t="shared" si="5"/>
        <v>0</v>
      </c>
    </row>
    <row r="73" spans="1:13" ht="15" customHeight="1">
      <c r="A73" s="86"/>
      <c r="B73" s="86"/>
      <c r="C73" s="86"/>
      <c r="D73" s="86"/>
      <c r="E73" s="30" t="s">
        <v>19</v>
      </c>
      <c r="F73" s="31">
        <v>150</v>
      </c>
      <c r="G73" s="50"/>
      <c r="H73" s="32"/>
      <c r="I73" s="32">
        <f t="shared" si="3"/>
        <v>0</v>
      </c>
      <c r="J73" s="34">
        <f t="shared" si="4"/>
        <v>0</v>
      </c>
      <c r="K73" s="30" t="s">
        <v>89</v>
      </c>
      <c r="L73" s="36">
        <v>0.05</v>
      </c>
      <c r="M73" s="37">
        <f t="shared" si="5"/>
        <v>0</v>
      </c>
    </row>
    <row r="74" spans="1:13" ht="15" customHeight="1">
      <c r="A74" s="86"/>
      <c r="B74" s="86"/>
      <c r="C74" s="86"/>
      <c r="D74" s="86"/>
      <c r="E74" s="30" t="s">
        <v>19</v>
      </c>
      <c r="F74" s="31">
        <v>100</v>
      </c>
      <c r="G74" s="50"/>
      <c r="H74" s="32"/>
      <c r="I74" s="32">
        <f t="shared" si="3"/>
        <v>0</v>
      </c>
      <c r="J74" s="34">
        <f t="shared" si="4"/>
        <v>0</v>
      </c>
      <c r="K74" s="30" t="s">
        <v>90</v>
      </c>
      <c r="L74" s="36">
        <v>0.05</v>
      </c>
      <c r="M74" s="37">
        <f t="shared" si="5"/>
        <v>0</v>
      </c>
    </row>
    <row r="75" spans="1:13" ht="15" customHeight="1">
      <c r="A75" s="86"/>
      <c r="B75" s="86"/>
      <c r="C75" s="86"/>
      <c r="D75" s="86"/>
      <c r="E75" s="30" t="s">
        <v>19</v>
      </c>
      <c r="F75" s="31">
        <v>200</v>
      </c>
      <c r="G75" s="50"/>
      <c r="H75" s="32"/>
      <c r="I75" s="32">
        <f t="shared" si="3"/>
        <v>0</v>
      </c>
      <c r="J75" s="34">
        <f t="shared" si="4"/>
        <v>0</v>
      </c>
      <c r="K75" s="30" t="s">
        <v>91</v>
      </c>
      <c r="L75" s="36">
        <v>0.05</v>
      </c>
      <c r="M75" s="37">
        <f t="shared" si="5"/>
        <v>0</v>
      </c>
    </row>
    <row r="76" spans="1:13" ht="15" customHeight="1">
      <c r="A76" s="86"/>
      <c r="B76" s="86"/>
      <c r="C76" s="86"/>
      <c r="D76" s="86"/>
      <c r="E76" s="30" t="s">
        <v>19</v>
      </c>
      <c r="F76" s="31">
        <v>50</v>
      </c>
      <c r="G76" s="50"/>
      <c r="H76" s="32"/>
      <c r="I76" s="32">
        <f t="shared" si="3"/>
        <v>0</v>
      </c>
      <c r="J76" s="34">
        <f t="shared" si="4"/>
        <v>0</v>
      </c>
      <c r="K76" s="30" t="s">
        <v>92</v>
      </c>
      <c r="L76" s="36">
        <v>0.05</v>
      </c>
      <c r="M76" s="37">
        <f t="shared" si="5"/>
        <v>0</v>
      </c>
    </row>
    <row r="77" spans="1:13" ht="15" customHeight="1">
      <c r="A77" s="86"/>
      <c r="B77" s="86"/>
      <c r="C77" s="86"/>
      <c r="D77" s="86"/>
      <c r="E77" s="30" t="s">
        <v>19</v>
      </c>
      <c r="F77" s="31">
        <v>200</v>
      </c>
      <c r="G77" s="50"/>
      <c r="H77" s="32"/>
      <c r="I77" s="32">
        <f t="shared" si="3"/>
        <v>0</v>
      </c>
      <c r="J77" s="34">
        <f t="shared" si="4"/>
        <v>0</v>
      </c>
      <c r="K77" s="30" t="s">
        <v>93</v>
      </c>
      <c r="L77" s="36">
        <v>0.05</v>
      </c>
      <c r="M77" s="37">
        <f t="shared" si="5"/>
        <v>0</v>
      </c>
    </row>
    <row r="78" spans="1:13" ht="15" customHeight="1">
      <c r="A78" s="86"/>
      <c r="B78" s="86"/>
      <c r="C78" s="86"/>
      <c r="D78" s="86"/>
      <c r="E78" s="30" t="s">
        <v>19</v>
      </c>
      <c r="F78" s="31">
        <v>300</v>
      </c>
      <c r="G78" s="50"/>
      <c r="H78" s="32"/>
      <c r="I78" s="32">
        <f t="shared" si="3"/>
        <v>0</v>
      </c>
      <c r="J78" s="34">
        <f t="shared" si="4"/>
        <v>0</v>
      </c>
      <c r="K78" s="30" t="s">
        <v>94</v>
      </c>
      <c r="L78" s="36">
        <v>0.05</v>
      </c>
      <c r="M78" s="37">
        <f t="shared" si="5"/>
        <v>0</v>
      </c>
    </row>
    <row r="79" spans="1:13" ht="15" customHeight="1">
      <c r="A79" s="86"/>
      <c r="B79" s="86"/>
      <c r="C79" s="86"/>
      <c r="D79" s="86"/>
      <c r="E79" s="30" t="s">
        <v>19</v>
      </c>
      <c r="F79" s="31">
        <v>120</v>
      </c>
      <c r="G79" s="50"/>
      <c r="H79" s="32"/>
      <c r="I79" s="32">
        <f t="shared" si="3"/>
        <v>0</v>
      </c>
      <c r="J79" s="34">
        <f t="shared" si="4"/>
        <v>0</v>
      </c>
      <c r="K79" s="30" t="s">
        <v>95</v>
      </c>
      <c r="L79" s="36">
        <v>0.05</v>
      </c>
      <c r="M79" s="37">
        <f t="shared" si="5"/>
        <v>0</v>
      </c>
    </row>
    <row r="80" spans="1:13" ht="15" customHeight="1">
      <c r="A80" s="86"/>
      <c r="B80" s="86"/>
      <c r="C80" s="86"/>
      <c r="D80" s="86"/>
      <c r="E80" s="30" t="s">
        <v>19</v>
      </c>
      <c r="F80" s="31">
        <v>120</v>
      </c>
      <c r="G80" s="50"/>
      <c r="H80" s="32"/>
      <c r="I80" s="32">
        <f aca="true" t="shared" si="6" ref="I80:I111">F80*H80</f>
        <v>0</v>
      </c>
      <c r="J80" s="34">
        <f aca="true" t="shared" si="7" ref="J80:J111">I80/4.6371</f>
        <v>0</v>
      </c>
      <c r="K80" s="30" t="s">
        <v>96</v>
      </c>
      <c r="L80" s="36">
        <v>0.05</v>
      </c>
      <c r="M80" s="37">
        <f aca="true" t="shared" si="8" ref="M80:M111">I80+I80*L80</f>
        <v>0</v>
      </c>
    </row>
    <row r="81" spans="1:13" ht="15" customHeight="1">
      <c r="A81" s="86"/>
      <c r="B81" s="86"/>
      <c r="C81" s="86"/>
      <c r="D81" s="86"/>
      <c r="E81" s="30" t="s">
        <v>19</v>
      </c>
      <c r="F81" s="31">
        <v>120</v>
      </c>
      <c r="G81" s="50"/>
      <c r="H81" s="32"/>
      <c r="I81" s="32">
        <f t="shared" si="6"/>
        <v>0</v>
      </c>
      <c r="J81" s="34">
        <f t="shared" si="7"/>
        <v>0</v>
      </c>
      <c r="K81" s="30" t="s">
        <v>97</v>
      </c>
      <c r="L81" s="36">
        <v>0.05</v>
      </c>
      <c r="M81" s="37">
        <f t="shared" si="8"/>
        <v>0</v>
      </c>
    </row>
    <row r="82" spans="1:13" ht="15" customHeight="1">
      <c r="A82" s="86"/>
      <c r="B82" s="86"/>
      <c r="C82" s="86"/>
      <c r="D82" s="86"/>
      <c r="E82" s="30" t="s">
        <v>19</v>
      </c>
      <c r="F82" s="31">
        <v>70</v>
      </c>
      <c r="G82" s="50"/>
      <c r="H82" s="32"/>
      <c r="I82" s="32">
        <f t="shared" si="6"/>
        <v>0</v>
      </c>
      <c r="J82" s="34">
        <f t="shared" si="7"/>
        <v>0</v>
      </c>
      <c r="K82" s="30" t="s">
        <v>98</v>
      </c>
      <c r="L82" s="36">
        <v>0.05</v>
      </c>
      <c r="M82" s="37">
        <f t="shared" si="8"/>
        <v>0</v>
      </c>
    </row>
    <row r="83" spans="1:13" ht="15" customHeight="1">
      <c r="A83" s="86"/>
      <c r="B83" s="86"/>
      <c r="C83" s="86"/>
      <c r="D83" s="86"/>
      <c r="E83" s="30" t="s">
        <v>19</v>
      </c>
      <c r="F83" s="31">
        <v>120</v>
      </c>
      <c r="G83" s="50"/>
      <c r="H83" s="32"/>
      <c r="I83" s="32">
        <f t="shared" si="6"/>
        <v>0</v>
      </c>
      <c r="J83" s="34">
        <f t="shared" si="7"/>
        <v>0</v>
      </c>
      <c r="K83" s="30" t="s">
        <v>99</v>
      </c>
      <c r="L83" s="36">
        <v>0.05</v>
      </c>
      <c r="M83" s="37">
        <f t="shared" si="8"/>
        <v>0</v>
      </c>
    </row>
    <row r="84" spans="1:13" ht="15" customHeight="1">
      <c r="A84" s="86"/>
      <c r="B84" s="86"/>
      <c r="C84" s="86"/>
      <c r="D84" s="86"/>
      <c r="E84" s="30" t="s">
        <v>19</v>
      </c>
      <c r="F84" s="31">
        <v>350</v>
      </c>
      <c r="G84" s="50"/>
      <c r="H84" s="32"/>
      <c r="I84" s="32">
        <f t="shared" si="6"/>
        <v>0</v>
      </c>
      <c r="J84" s="34">
        <f t="shared" si="7"/>
        <v>0</v>
      </c>
      <c r="K84" s="30" t="s">
        <v>100</v>
      </c>
      <c r="L84" s="36">
        <v>0.05</v>
      </c>
      <c r="M84" s="37">
        <f t="shared" si="8"/>
        <v>0</v>
      </c>
    </row>
    <row r="85" spans="1:13" ht="15" customHeight="1">
      <c r="A85" s="86"/>
      <c r="B85" s="86"/>
      <c r="C85" s="86"/>
      <c r="D85" s="86"/>
      <c r="E85" s="30" t="s">
        <v>19</v>
      </c>
      <c r="F85" s="31">
        <v>50</v>
      </c>
      <c r="G85" s="50"/>
      <c r="H85" s="32"/>
      <c r="I85" s="32">
        <f t="shared" si="6"/>
        <v>0</v>
      </c>
      <c r="J85" s="34">
        <f t="shared" si="7"/>
        <v>0</v>
      </c>
      <c r="K85" s="30" t="s">
        <v>101</v>
      </c>
      <c r="L85" s="36">
        <v>0.05</v>
      </c>
      <c r="M85" s="37">
        <f t="shared" si="8"/>
        <v>0</v>
      </c>
    </row>
    <row r="86" spans="1:13" ht="15" customHeight="1">
      <c r="A86" s="86"/>
      <c r="B86" s="86"/>
      <c r="C86" s="86"/>
      <c r="D86" s="86"/>
      <c r="E86" s="30" t="s">
        <v>19</v>
      </c>
      <c r="F86" s="31">
        <v>200</v>
      </c>
      <c r="G86" s="50"/>
      <c r="H86" s="32"/>
      <c r="I86" s="32">
        <f t="shared" si="6"/>
        <v>0</v>
      </c>
      <c r="J86" s="34">
        <f t="shared" si="7"/>
        <v>0</v>
      </c>
      <c r="K86" s="30" t="s">
        <v>102</v>
      </c>
      <c r="L86" s="36">
        <v>0.05</v>
      </c>
      <c r="M86" s="37">
        <f t="shared" si="8"/>
        <v>0</v>
      </c>
    </row>
    <row r="87" spans="1:13" ht="15" customHeight="1">
      <c r="A87" s="86"/>
      <c r="B87" s="86"/>
      <c r="C87" s="86"/>
      <c r="D87" s="86"/>
      <c r="E87" s="30" t="s">
        <v>19</v>
      </c>
      <c r="F87" s="31">
        <v>180</v>
      </c>
      <c r="G87" s="50"/>
      <c r="H87" s="32"/>
      <c r="I87" s="32">
        <f t="shared" si="6"/>
        <v>0</v>
      </c>
      <c r="J87" s="34">
        <f t="shared" si="7"/>
        <v>0</v>
      </c>
      <c r="K87" s="30" t="s">
        <v>103</v>
      </c>
      <c r="L87" s="36">
        <v>0.05</v>
      </c>
      <c r="M87" s="37">
        <f t="shared" si="8"/>
        <v>0</v>
      </c>
    </row>
    <row r="88" spans="1:13" ht="15" customHeight="1">
      <c r="A88" s="86"/>
      <c r="B88" s="86"/>
      <c r="C88" s="86"/>
      <c r="D88" s="86"/>
      <c r="E88" s="30" t="s">
        <v>19</v>
      </c>
      <c r="F88" s="31">
        <v>80</v>
      </c>
      <c r="G88" s="50"/>
      <c r="H88" s="32"/>
      <c r="I88" s="32">
        <f t="shared" si="6"/>
        <v>0</v>
      </c>
      <c r="J88" s="34">
        <f t="shared" si="7"/>
        <v>0</v>
      </c>
      <c r="K88" s="30" t="s">
        <v>104</v>
      </c>
      <c r="L88" s="36">
        <v>0.05</v>
      </c>
      <c r="M88" s="37">
        <f t="shared" si="8"/>
        <v>0</v>
      </c>
    </row>
    <row r="89" spans="1:13" ht="15" customHeight="1">
      <c r="A89" s="86"/>
      <c r="B89" s="86"/>
      <c r="C89" s="86"/>
      <c r="D89" s="86"/>
      <c r="E89" s="30" t="s">
        <v>19</v>
      </c>
      <c r="F89" s="31">
        <v>25</v>
      </c>
      <c r="G89" s="50"/>
      <c r="H89" s="32"/>
      <c r="I89" s="32">
        <f t="shared" si="6"/>
        <v>0</v>
      </c>
      <c r="J89" s="34">
        <f t="shared" si="7"/>
        <v>0</v>
      </c>
      <c r="K89" s="30" t="s">
        <v>105</v>
      </c>
      <c r="L89" s="36">
        <v>0.05</v>
      </c>
      <c r="M89" s="37">
        <f t="shared" si="8"/>
        <v>0</v>
      </c>
    </row>
    <row r="90" spans="1:13" ht="15" customHeight="1">
      <c r="A90" s="86"/>
      <c r="B90" s="86"/>
      <c r="C90" s="86"/>
      <c r="D90" s="86"/>
      <c r="E90" s="30" t="s">
        <v>19</v>
      </c>
      <c r="F90" s="31">
        <v>50</v>
      </c>
      <c r="G90" s="50"/>
      <c r="H90" s="32"/>
      <c r="I90" s="32">
        <f t="shared" si="6"/>
        <v>0</v>
      </c>
      <c r="J90" s="34">
        <f t="shared" si="7"/>
        <v>0</v>
      </c>
      <c r="K90" s="30" t="s">
        <v>106</v>
      </c>
      <c r="L90" s="36">
        <v>0.05</v>
      </c>
      <c r="M90" s="37">
        <f t="shared" si="8"/>
        <v>0</v>
      </c>
    </row>
    <row r="91" spans="1:13" ht="15" customHeight="1">
      <c r="A91" s="86"/>
      <c r="B91" s="86"/>
      <c r="C91" s="86"/>
      <c r="D91" s="86"/>
      <c r="E91" s="30" t="s">
        <v>19</v>
      </c>
      <c r="F91" s="31">
        <v>20</v>
      </c>
      <c r="G91" s="50"/>
      <c r="H91" s="32"/>
      <c r="I91" s="32">
        <f t="shared" si="6"/>
        <v>0</v>
      </c>
      <c r="J91" s="34">
        <f t="shared" si="7"/>
        <v>0</v>
      </c>
      <c r="K91" s="30" t="s">
        <v>107</v>
      </c>
      <c r="L91" s="36">
        <v>0.05</v>
      </c>
      <c r="M91" s="37">
        <f t="shared" si="8"/>
        <v>0</v>
      </c>
    </row>
    <row r="92" spans="1:13" ht="15" customHeight="1">
      <c r="A92" s="86"/>
      <c r="B92" s="86"/>
      <c r="C92" s="86"/>
      <c r="D92" s="86"/>
      <c r="E92" s="30" t="s">
        <v>19</v>
      </c>
      <c r="F92" s="31">
        <v>20</v>
      </c>
      <c r="G92" s="50"/>
      <c r="H92" s="32"/>
      <c r="I92" s="32">
        <f t="shared" si="6"/>
        <v>0</v>
      </c>
      <c r="J92" s="34">
        <f t="shared" si="7"/>
        <v>0</v>
      </c>
      <c r="K92" s="30" t="s">
        <v>108</v>
      </c>
      <c r="L92" s="36">
        <v>0.05</v>
      </c>
      <c r="M92" s="37">
        <f t="shared" si="8"/>
        <v>0</v>
      </c>
    </row>
    <row r="93" spans="1:13" ht="15" customHeight="1">
      <c r="A93" s="86">
        <v>8</v>
      </c>
      <c r="B93" s="86" t="s">
        <v>109</v>
      </c>
      <c r="C93" s="86"/>
      <c r="D93" s="86" t="s">
        <v>110</v>
      </c>
      <c r="E93" s="30" t="s">
        <v>19</v>
      </c>
      <c r="F93" s="31">
        <v>20</v>
      </c>
      <c r="G93" s="50"/>
      <c r="H93" s="32"/>
      <c r="I93" s="32">
        <f t="shared" si="6"/>
        <v>0</v>
      </c>
      <c r="J93" s="34">
        <f t="shared" si="7"/>
        <v>0</v>
      </c>
      <c r="K93" s="30" t="s">
        <v>111</v>
      </c>
      <c r="L93" s="36">
        <v>0.05</v>
      </c>
      <c r="M93" s="37">
        <f t="shared" si="8"/>
        <v>0</v>
      </c>
    </row>
    <row r="94" spans="1:13" ht="15" customHeight="1">
      <c r="A94" s="86"/>
      <c r="B94" s="86"/>
      <c r="C94" s="86"/>
      <c r="D94" s="86"/>
      <c r="E94" s="30" t="s">
        <v>19</v>
      </c>
      <c r="F94" s="31">
        <v>50</v>
      </c>
      <c r="G94" s="50"/>
      <c r="H94" s="32"/>
      <c r="I94" s="32">
        <f t="shared" si="6"/>
        <v>0</v>
      </c>
      <c r="J94" s="34">
        <f t="shared" si="7"/>
        <v>0</v>
      </c>
      <c r="K94" s="30" t="s">
        <v>112</v>
      </c>
      <c r="L94" s="36">
        <v>0.05</v>
      </c>
      <c r="M94" s="37">
        <f t="shared" si="8"/>
        <v>0</v>
      </c>
    </row>
    <row r="95" spans="1:13" ht="15" customHeight="1">
      <c r="A95" s="86"/>
      <c r="B95" s="86"/>
      <c r="C95" s="86"/>
      <c r="D95" s="86"/>
      <c r="E95" s="30" t="s">
        <v>19</v>
      </c>
      <c r="F95" s="31">
        <v>50</v>
      </c>
      <c r="G95" s="50"/>
      <c r="H95" s="32"/>
      <c r="I95" s="32">
        <f t="shared" si="6"/>
        <v>0</v>
      </c>
      <c r="J95" s="34">
        <f t="shared" si="7"/>
        <v>0</v>
      </c>
      <c r="K95" s="30" t="s">
        <v>113</v>
      </c>
      <c r="L95" s="36">
        <v>0.05</v>
      </c>
      <c r="M95" s="37">
        <f t="shared" si="8"/>
        <v>0</v>
      </c>
    </row>
    <row r="96" spans="1:13" ht="15" customHeight="1">
      <c r="A96" s="86"/>
      <c r="B96" s="86"/>
      <c r="C96" s="86"/>
      <c r="D96" s="86"/>
      <c r="E96" s="30" t="s">
        <v>19</v>
      </c>
      <c r="F96" s="31">
        <v>150</v>
      </c>
      <c r="G96" s="50"/>
      <c r="H96" s="32"/>
      <c r="I96" s="32">
        <f t="shared" si="6"/>
        <v>0</v>
      </c>
      <c r="J96" s="34">
        <f t="shared" si="7"/>
        <v>0</v>
      </c>
      <c r="K96" s="30" t="s">
        <v>114</v>
      </c>
      <c r="L96" s="36">
        <v>0.05</v>
      </c>
      <c r="M96" s="37">
        <f t="shared" si="8"/>
        <v>0</v>
      </c>
    </row>
    <row r="97" spans="1:13" ht="15" customHeight="1">
      <c r="A97" s="86"/>
      <c r="B97" s="86"/>
      <c r="C97" s="86"/>
      <c r="D97" s="86"/>
      <c r="E97" s="30" t="s">
        <v>19</v>
      </c>
      <c r="F97" s="31">
        <v>20</v>
      </c>
      <c r="G97" s="50"/>
      <c r="H97" s="32"/>
      <c r="I97" s="32">
        <f t="shared" si="6"/>
        <v>0</v>
      </c>
      <c r="J97" s="34">
        <f t="shared" si="7"/>
        <v>0</v>
      </c>
      <c r="K97" s="30" t="s">
        <v>115</v>
      </c>
      <c r="L97" s="36">
        <v>0.05</v>
      </c>
      <c r="M97" s="37">
        <f t="shared" si="8"/>
        <v>0</v>
      </c>
    </row>
    <row r="98" spans="1:13" ht="15" customHeight="1">
      <c r="A98" s="29">
        <v>9</v>
      </c>
      <c r="B98" s="86" t="s">
        <v>116</v>
      </c>
      <c r="C98" s="86"/>
      <c r="D98" s="29" t="s">
        <v>117</v>
      </c>
      <c r="E98" s="30" t="s">
        <v>19</v>
      </c>
      <c r="F98" s="31">
        <v>20</v>
      </c>
      <c r="G98" s="50"/>
      <c r="H98" s="32"/>
      <c r="I98" s="32">
        <f t="shared" si="6"/>
        <v>0</v>
      </c>
      <c r="J98" s="34">
        <f t="shared" si="7"/>
        <v>0</v>
      </c>
      <c r="K98" s="29" t="s">
        <v>117</v>
      </c>
      <c r="L98" s="36">
        <v>0.05</v>
      </c>
      <c r="M98" s="37">
        <f t="shared" si="8"/>
        <v>0</v>
      </c>
    </row>
    <row r="99" spans="1:13" ht="15" customHeight="1">
      <c r="A99" s="86">
        <v>10</v>
      </c>
      <c r="B99" s="86" t="s">
        <v>118</v>
      </c>
      <c r="C99" s="86"/>
      <c r="D99" s="86" t="s">
        <v>119</v>
      </c>
      <c r="E99" s="30" t="s">
        <v>19</v>
      </c>
      <c r="F99" s="31">
        <v>250</v>
      </c>
      <c r="G99" s="50"/>
      <c r="H99" s="32"/>
      <c r="I99" s="32">
        <f t="shared" si="6"/>
        <v>0</v>
      </c>
      <c r="J99" s="34">
        <f t="shared" si="7"/>
        <v>0</v>
      </c>
      <c r="K99" s="30" t="s">
        <v>119</v>
      </c>
      <c r="L99" s="36">
        <v>0.05</v>
      </c>
      <c r="M99" s="37">
        <f t="shared" si="8"/>
        <v>0</v>
      </c>
    </row>
    <row r="100" spans="1:13" ht="15" customHeight="1">
      <c r="A100" s="86"/>
      <c r="B100" s="86"/>
      <c r="C100" s="86"/>
      <c r="D100" s="86"/>
      <c r="E100" s="30" t="s">
        <v>19</v>
      </c>
      <c r="F100" s="31">
        <v>50</v>
      </c>
      <c r="G100" s="50"/>
      <c r="H100" s="32"/>
      <c r="I100" s="32">
        <f t="shared" si="6"/>
        <v>0</v>
      </c>
      <c r="J100" s="34">
        <f t="shared" si="7"/>
        <v>0</v>
      </c>
      <c r="K100" s="30" t="s">
        <v>120</v>
      </c>
      <c r="L100" s="36">
        <v>0.05</v>
      </c>
      <c r="M100" s="37">
        <f t="shared" si="8"/>
        <v>0</v>
      </c>
    </row>
    <row r="101" spans="1:13" ht="15" customHeight="1">
      <c r="A101" s="86">
        <v>11</v>
      </c>
      <c r="B101" s="86" t="s">
        <v>121</v>
      </c>
      <c r="C101" s="86"/>
      <c r="D101" s="86" t="s">
        <v>122</v>
      </c>
      <c r="E101" s="30" t="s">
        <v>19</v>
      </c>
      <c r="F101" s="31">
        <v>1100</v>
      </c>
      <c r="G101" s="50"/>
      <c r="H101" s="32"/>
      <c r="I101" s="32">
        <f t="shared" si="6"/>
        <v>0</v>
      </c>
      <c r="J101" s="34">
        <f t="shared" si="7"/>
        <v>0</v>
      </c>
      <c r="K101" s="30" t="s">
        <v>123</v>
      </c>
      <c r="L101" s="36">
        <v>0.05</v>
      </c>
      <c r="M101" s="37">
        <f t="shared" si="8"/>
        <v>0</v>
      </c>
    </row>
    <row r="102" spans="1:13" ht="15" customHeight="1">
      <c r="A102" s="86"/>
      <c r="B102" s="86"/>
      <c r="C102" s="86"/>
      <c r="D102" s="86"/>
      <c r="E102" s="30" t="s">
        <v>19</v>
      </c>
      <c r="F102" s="31">
        <v>10</v>
      </c>
      <c r="G102" s="50"/>
      <c r="H102" s="32"/>
      <c r="I102" s="32">
        <f t="shared" si="6"/>
        <v>0</v>
      </c>
      <c r="J102" s="34">
        <f t="shared" si="7"/>
        <v>0</v>
      </c>
      <c r="K102" s="30" t="s">
        <v>124</v>
      </c>
      <c r="L102" s="36">
        <v>0.05</v>
      </c>
      <c r="M102" s="37">
        <f t="shared" si="8"/>
        <v>0</v>
      </c>
    </row>
    <row r="103" spans="1:13" ht="15" customHeight="1">
      <c r="A103" s="86"/>
      <c r="B103" s="86"/>
      <c r="C103" s="86"/>
      <c r="D103" s="86"/>
      <c r="E103" s="30" t="s">
        <v>19</v>
      </c>
      <c r="F103" s="31">
        <v>50</v>
      </c>
      <c r="G103" s="50"/>
      <c r="H103" s="32"/>
      <c r="I103" s="32">
        <f t="shared" si="6"/>
        <v>0</v>
      </c>
      <c r="J103" s="34">
        <f t="shared" si="7"/>
        <v>0</v>
      </c>
      <c r="K103" s="30" t="s">
        <v>125</v>
      </c>
      <c r="L103" s="36">
        <v>0.05</v>
      </c>
      <c r="M103" s="37">
        <f t="shared" si="8"/>
        <v>0</v>
      </c>
    </row>
    <row r="104" spans="1:13" ht="15" customHeight="1">
      <c r="A104" s="86"/>
      <c r="B104" s="86"/>
      <c r="C104" s="86"/>
      <c r="D104" s="86"/>
      <c r="E104" s="30" t="s">
        <v>19</v>
      </c>
      <c r="F104" s="31">
        <v>1000</v>
      </c>
      <c r="G104" s="50"/>
      <c r="H104" s="32"/>
      <c r="I104" s="32">
        <f t="shared" si="6"/>
        <v>0</v>
      </c>
      <c r="J104" s="34">
        <f t="shared" si="7"/>
        <v>0</v>
      </c>
      <c r="K104" s="30" t="s">
        <v>126</v>
      </c>
      <c r="L104" s="36">
        <v>0.05</v>
      </c>
      <c r="M104" s="37">
        <f t="shared" si="8"/>
        <v>0</v>
      </c>
    </row>
    <row r="105" spans="1:13" ht="15" customHeight="1">
      <c r="A105" s="86"/>
      <c r="B105" s="86"/>
      <c r="C105" s="86"/>
      <c r="D105" s="86"/>
      <c r="E105" s="30" t="s">
        <v>19</v>
      </c>
      <c r="F105" s="31">
        <v>50</v>
      </c>
      <c r="G105" s="50"/>
      <c r="H105" s="32"/>
      <c r="I105" s="32">
        <f t="shared" si="6"/>
        <v>0</v>
      </c>
      <c r="J105" s="34">
        <f t="shared" si="7"/>
        <v>0</v>
      </c>
      <c r="K105" s="30" t="s">
        <v>127</v>
      </c>
      <c r="L105" s="36">
        <v>0.05</v>
      </c>
      <c r="M105" s="37">
        <f t="shared" si="8"/>
        <v>0</v>
      </c>
    </row>
    <row r="106" spans="1:13" ht="15" customHeight="1">
      <c r="A106" s="86"/>
      <c r="B106" s="86"/>
      <c r="C106" s="86"/>
      <c r="D106" s="86"/>
      <c r="E106" s="30" t="s">
        <v>19</v>
      </c>
      <c r="F106" s="31">
        <v>100</v>
      </c>
      <c r="G106" s="50"/>
      <c r="H106" s="32"/>
      <c r="I106" s="32">
        <f t="shared" si="6"/>
        <v>0</v>
      </c>
      <c r="J106" s="34">
        <f t="shared" si="7"/>
        <v>0</v>
      </c>
      <c r="K106" s="30" t="s">
        <v>128</v>
      </c>
      <c r="L106" s="36">
        <v>0.05</v>
      </c>
      <c r="M106" s="37">
        <f t="shared" si="8"/>
        <v>0</v>
      </c>
    </row>
    <row r="107" spans="1:13" ht="13.5" customHeight="1">
      <c r="A107" s="86"/>
      <c r="B107" s="86"/>
      <c r="C107" s="86"/>
      <c r="D107" s="86"/>
      <c r="E107" s="30" t="s">
        <v>19</v>
      </c>
      <c r="F107" s="31">
        <v>3600</v>
      </c>
      <c r="G107" s="50"/>
      <c r="H107" s="32"/>
      <c r="I107" s="32">
        <f t="shared" si="6"/>
        <v>0</v>
      </c>
      <c r="J107" s="34">
        <f t="shared" si="7"/>
        <v>0</v>
      </c>
      <c r="K107" s="30" t="s">
        <v>129</v>
      </c>
      <c r="L107" s="36">
        <v>0.05</v>
      </c>
      <c r="M107" s="37">
        <f t="shared" si="8"/>
        <v>0</v>
      </c>
    </row>
    <row r="108" spans="1:13" ht="13.5" customHeight="1">
      <c r="A108" s="29">
        <v>12</v>
      </c>
      <c r="B108" s="86" t="s">
        <v>130</v>
      </c>
      <c r="C108" s="86"/>
      <c r="D108" s="29" t="s">
        <v>131</v>
      </c>
      <c r="E108" s="30" t="s">
        <v>19</v>
      </c>
      <c r="F108" s="31">
        <v>100</v>
      </c>
      <c r="G108" s="50"/>
      <c r="H108" s="32"/>
      <c r="I108" s="32">
        <f t="shared" si="6"/>
        <v>0</v>
      </c>
      <c r="J108" s="34">
        <f t="shared" si="7"/>
        <v>0</v>
      </c>
      <c r="K108" s="30" t="s">
        <v>132</v>
      </c>
      <c r="L108" s="36">
        <v>0.05</v>
      </c>
      <c r="M108" s="37">
        <f t="shared" si="8"/>
        <v>0</v>
      </c>
    </row>
    <row r="109" spans="1:25" ht="15.75" customHeight="1">
      <c r="A109" s="29">
        <v>13</v>
      </c>
      <c r="B109" s="86" t="s">
        <v>133</v>
      </c>
      <c r="C109" s="86"/>
      <c r="D109" s="29" t="s">
        <v>134</v>
      </c>
      <c r="E109" s="30" t="s">
        <v>19</v>
      </c>
      <c r="F109" s="31">
        <v>100</v>
      </c>
      <c r="G109" s="50"/>
      <c r="H109" s="32"/>
      <c r="I109" s="32">
        <f t="shared" si="6"/>
        <v>0</v>
      </c>
      <c r="J109" s="34">
        <f t="shared" si="7"/>
        <v>0</v>
      </c>
      <c r="K109" s="30" t="s">
        <v>135</v>
      </c>
      <c r="L109" s="36">
        <v>0.05</v>
      </c>
      <c r="M109" s="37">
        <f t="shared" si="8"/>
        <v>0</v>
      </c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</row>
    <row r="110" spans="1:25" s="60" customFormat="1" ht="15.75" customHeight="1">
      <c r="A110" s="89" t="s">
        <v>136</v>
      </c>
      <c r="B110" s="89"/>
      <c r="C110" s="89"/>
      <c r="D110" s="89"/>
      <c r="E110" s="53"/>
      <c r="F110" s="54" t="s">
        <v>137</v>
      </c>
      <c r="G110" s="55"/>
      <c r="H110" s="56" t="s">
        <v>138</v>
      </c>
      <c r="I110" s="54">
        <f>SUM(I16:I109)</f>
        <v>0</v>
      </c>
      <c r="J110" s="57">
        <f>SUM(J16:J109)</f>
        <v>0</v>
      </c>
      <c r="K110" s="54" t="s">
        <v>138</v>
      </c>
      <c r="L110" s="58" t="s">
        <v>138</v>
      </c>
      <c r="M110" s="59">
        <f>SUM(M16:M109)</f>
        <v>0</v>
      </c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</row>
    <row r="111" spans="1:25" s="63" customFormat="1" ht="0.75" customHeight="1" hidden="1">
      <c r="A111" s="61"/>
      <c r="B111" s="28"/>
      <c r="C111" s="28"/>
      <c r="D111" s="28"/>
      <c r="E111" s="38"/>
      <c r="F111" s="11"/>
      <c r="G111" s="28"/>
      <c r="H111" s="11"/>
      <c r="I111" s="11"/>
      <c r="J111" s="11"/>
      <c r="K111" s="28"/>
      <c r="L111" s="62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</row>
    <row r="112" spans="1:25" s="63" customFormat="1" ht="15.75" customHeight="1" hidden="1">
      <c r="A112" s="61"/>
      <c r="B112" s="28"/>
      <c r="C112" s="28"/>
      <c r="D112" s="28"/>
      <c r="E112" s="38"/>
      <c r="F112" s="11"/>
      <c r="G112" s="28"/>
      <c r="H112" s="11"/>
      <c r="I112" s="11"/>
      <c r="J112" s="11"/>
      <c r="K112" s="28"/>
      <c r="L112" s="62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</row>
    <row r="113" spans="1:25" s="63" customFormat="1" ht="15.75" customHeight="1" hidden="1">
      <c r="A113" s="61"/>
      <c r="B113" s="28"/>
      <c r="C113" s="28"/>
      <c r="D113" s="28"/>
      <c r="E113" s="38"/>
      <c r="F113" s="11"/>
      <c r="G113" s="28"/>
      <c r="H113" s="11"/>
      <c r="I113" s="11"/>
      <c r="J113" s="11"/>
      <c r="K113" s="28"/>
      <c r="L113" s="62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</row>
    <row r="114" spans="1:12" s="28" customFormat="1" ht="15.75" customHeight="1" hidden="1">
      <c r="A114" s="61"/>
      <c r="E114" s="38"/>
      <c r="F114" s="11"/>
      <c r="H114" s="11"/>
      <c r="I114" s="11"/>
      <c r="J114" s="11"/>
      <c r="L114" s="62"/>
    </row>
    <row r="115" spans="1:13" s="28" customFormat="1" ht="15.75" customHeight="1" hidden="1">
      <c r="A115" s="61"/>
      <c r="B115" s="64" t="s">
        <v>139</v>
      </c>
      <c r="C115" s="64"/>
      <c r="D115" s="64"/>
      <c r="E115" s="64"/>
      <c r="F115" s="65"/>
      <c r="G115" s="64"/>
      <c r="H115" s="65"/>
      <c r="I115" s="65"/>
      <c r="J115" s="65"/>
      <c r="K115" s="64"/>
      <c r="L115" s="66"/>
      <c r="M115" s="64"/>
    </row>
    <row r="116" spans="1:13" s="28" customFormat="1" ht="1.5" customHeight="1" hidden="1">
      <c r="A116" s="61"/>
      <c r="B116" s="64"/>
      <c r="C116" s="64"/>
      <c r="D116" s="64"/>
      <c r="E116" s="64"/>
      <c r="F116" s="65"/>
      <c r="G116" s="64"/>
      <c r="H116" s="65"/>
      <c r="I116" s="65"/>
      <c r="J116" s="65"/>
      <c r="K116" s="64"/>
      <c r="L116" s="66"/>
      <c r="M116" s="64"/>
    </row>
    <row r="117" spans="1:13" s="28" customFormat="1" ht="15.75" customHeight="1" hidden="1">
      <c r="A117" s="61"/>
      <c r="B117" s="64"/>
      <c r="C117" s="64"/>
      <c r="D117" s="64"/>
      <c r="E117" s="64"/>
      <c r="F117" s="65"/>
      <c r="G117" s="64"/>
      <c r="H117" s="65"/>
      <c r="I117" s="65"/>
      <c r="J117" s="65"/>
      <c r="K117" s="64"/>
      <c r="L117" s="66"/>
      <c r="M117" s="64"/>
    </row>
    <row r="118" spans="1:12" s="28" customFormat="1" ht="15.75" customHeight="1" hidden="1">
      <c r="A118" s="61"/>
      <c r="E118" s="38"/>
      <c r="F118" s="11"/>
      <c r="H118" s="11"/>
      <c r="I118" s="11"/>
      <c r="J118" s="11"/>
      <c r="L118" s="62"/>
    </row>
    <row r="119" spans="1:13" s="28" customFormat="1" ht="7.5" customHeight="1">
      <c r="A119" s="61"/>
      <c r="B119" s="90" t="s">
        <v>140</v>
      </c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</row>
    <row r="120" spans="1:13" s="28" customFormat="1" ht="17.25" customHeight="1">
      <c r="A120" s="61"/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</row>
    <row r="121" spans="1:13" s="28" customFormat="1" ht="24.75" customHeight="1">
      <c r="A121" s="61"/>
      <c r="B121" s="90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</row>
    <row r="122" spans="1:13" s="28" customFormat="1" ht="15" hidden="1">
      <c r="A122" s="61"/>
      <c r="B122" s="67"/>
      <c r="C122" s="67"/>
      <c r="D122" s="67"/>
      <c r="E122" s="67"/>
      <c r="F122" s="68"/>
      <c r="G122" s="67"/>
      <c r="H122" s="68"/>
      <c r="I122" s="68"/>
      <c r="J122" s="68"/>
      <c r="K122" s="67"/>
      <c r="L122" s="69"/>
      <c r="M122" s="67"/>
    </row>
    <row r="123" spans="1:13" s="28" customFormat="1" ht="25.5" customHeight="1" hidden="1">
      <c r="A123" s="61"/>
      <c r="B123" s="67"/>
      <c r="C123" s="67"/>
      <c r="D123" s="67"/>
      <c r="E123" s="67"/>
      <c r="F123" s="68"/>
      <c r="G123" s="67"/>
      <c r="H123" s="68"/>
      <c r="I123" s="68"/>
      <c r="J123" s="68"/>
      <c r="K123" s="67"/>
      <c r="L123" s="69"/>
      <c r="M123" s="67"/>
    </row>
    <row r="124" spans="1:13" s="28" customFormat="1" ht="15" hidden="1">
      <c r="A124" s="1"/>
      <c r="B124" s="70"/>
      <c r="C124" s="70"/>
      <c r="D124" s="70"/>
      <c r="E124" s="70"/>
      <c r="F124" s="71"/>
      <c r="G124" s="70"/>
      <c r="H124" s="71"/>
      <c r="I124" s="71"/>
      <c r="J124" s="71"/>
      <c r="K124" s="70"/>
      <c r="L124" s="72"/>
      <c r="M124" s="70"/>
    </row>
    <row r="125" spans="1:13" s="28" customFormat="1" ht="12.75" hidden="1">
      <c r="A125" s="1"/>
      <c r="B125"/>
      <c r="C125"/>
      <c r="D125"/>
      <c r="E125" s="2"/>
      <c r="F125" s="3"/>
      <c r="G125"/>
      <c r="H125" s="3"/>
      <c r="I125" s="3"/>
      <c r="J125" s="3"/>
      <c r="K125" s="73"/>
      <c r="L125" s="74"/>
      <c r="M125"/>
    </row>
    <row r="126" spans="1:13" s="28" customFormat="1" ht="12.75" hidden="1">
      <c r="A126" s="1"/>
      <c r="B126"/>
      <c r="C126"/>
      <c r="D126"/>
      <c r="E126" s="2"/>
      <c r="F126" s="3"/>
      <c r="G126"/>
      <c r="H126" s="3"/>
      <c r="I126" s="3"/>
      <c r="J126" s="3"/>
      <c r="K126"/>
      <c r="L126" s="4"/>
      <c r="M126"/>
    </row>
    <row r="127" spans="1:13" s="28" customFormat="1" ht="12.75" hidden="1">
      <c r="A127" s="1"/>
      <c r="B127"/>
      <c r="C127"/>
      <c r="D127"/>
      <c r="E127" s="2"/>
      <c r="F127" s="3"/>
      <c r="G127"/>
      <c r="H127" s="3"/>
      <c r="I127" s="3"/>
      <c r="J127" s="3"/>
      <c r="K127"/>
      <c r="L127" s="4"/>
      <c r="M127"/>
    </row>
    <row r="128" spans="1:13" s="28" customFormat="1" ht="12.75" customHeight="1" hidden="1">
      <c r="A128" s="1"/>
      <c r="B128"/>
      <c r="C128"/>
      <c r="D128"/>
      <c r="E128" s="2"/>
      <c r="F128" s="3"/>
      <c r="G128"/>
      <c r="H128" s="75" t="s">
        <v>141</v>
      </c>
      <c r="I128" s="3"/>
      <c r="J128" s="3"/>
      <c r="K128"/>
      <c r="L128" s="4"/>
      <c r="M128"/>
    </row>
    <row r="129" spans="1:13" s="28" customFormat="1" ht="12.75" customHeight="1" hidden="1">
      <c r="A129" s="1"/>
      <c r="B129"/>
      <c r="C129"/>
      <c r="D129"/>
      <c r="E129" s="2"/>
      <c r="F129" s="3"/>
      <c r="G129"/>
      <c r="H129" s="3"/>
      <c r="I129" s="3"/>
      <c r="J129" s="3"/>
      <c r="K129"/>
      <c r="L129" s="4"/>
      <c r="M129"/>
    </row>
    <row r="130" spans="1:13" s="28" customFormat="1" ht="1.5" customHeight="1" hidden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3:8" s="76" customFormat="1" ht="12.75" hidden="1">
      <c r="C131" s="2"/>
      <c r="D131" s="2"/>
      <c r="E131" s="2"/>
      <c r="F131" s="77"/>
      <c r="G131" s="2"/>
      <c r="H131" s="77"/>
    </row>
    <row r="132" spans="1:13" s="28" customFormat="1" ht="12.75" hidden="1">
      <c r="A132" s="1"/>
      <c r="B132" s="1"/>
      <c r="C132" s="1"/>
      <c r="E132" s="2"/>
      <c r="F132" s="77"/>
      <c r="G132" s="2"/>
      <c r="H132" s="77"/>
      <c r="I132" s="1"/>
      <c r="J132" s="1"/>
      <c r="K132" s="1"/>
      <c r="L132" s="1"/>
      <c r="M132" s="1"/>
    </row>
    <row r="133" spans="1:13" s="28" customFormat="1" ht="12.75" hidden="1">
      <c r="A133" s="1"/>
      <c r="B133" s="1"/>
      <c r="C133" s="91" t="s">
        <v>142</v>
      </c>
      <c r="D133" s="91"/>
      <c r="E133" s="91"/>
      <c r="F133" s="91"/>
      <c r="G133" s="91"/>
      <c r="H133" s="91"/>
      <c r="I133" s="1"/>
      <c r="J133" s="1"/>
      <c r="K133" s="1"/>
      <c r="L133" s="1"/>
      <c r="M133" s="1"/>
    </row>
    <row r="134" spans="3:8" ht="12.75">
      <c r="C134" s="91"/>
      <c r="D134" s="91"/>
      <c r="E134" s="91"/>
      <c r="F134" s="91"/>
      <c r="G134" s="91"/>
      <c r="H134" s="91"/>
    </row>
    <row r="135" ht="1.5" customHeight="1"/>
    <row r="136" spans="3:8" ht="12.75">
      <c r="C136" s="91"/>
      <c r="D136" s="91"/>
      <c r="E136" s="91"/>
      <c r="F136" s="91"/>
      <c r="G136" s="91"/>
      <c r="H136" s="91"/>
    </row>
    <row r="137" spans="3:8" ht="12.75">
      <c r="C137" s="91"/>
      <c r="D137" s="91"/>
      <c r="E137" s="91"/>
      <c r="F137" s="91"/>
      <c r="G137" s="91"/>
      <c r="H137" s="91"/>
    </row>
    <row r="138" ht="4.5" customHeight="1"/>
    <row r="139" spans="3:8" ht="12.75" hidden="1">
      <c r="C139" s="91"/>
      <c r="D139" s="91"/>
      <c r="E139" s="91"/>
      <c r="F139" s="91"/>
      <c r="G139" s="91"/>
      <c r="H139" s="91"/>
    </row>
    <row r="140" spans="3:8" ht="12.75">
      <c r="C140" s="91"/>
      <c r="D140" s="91"/>
      <c r="E140" s="91"/>
      <c r="F140" s="91"/>
      <c r="G140" s="91"/>
      <c r="H140" s="91"/>
    </row>
    <row r="155" ht="15" customHeight="1" hidden="1"/>
  </sheetData>
  <sheetProtection selectLockedCells="1" selectUnlockedCells="1"/>
  <mergeCells count="53">
    <mergeCell ref="B119:M121"/>
    <mergeCell ref="C133:H134"/>
    <mergeCell ref="C136:H137"/>
    <mergeCell ref="C139:H140"/>
    <mergeCell ref="A101:A107"/>
    <mergeCell ref="B101:C107"/>
    <mergeCell ref="D101:D107"/>
    <mergeCell ref="B108:C108"/>
    <mergeCell ref="B109:C109"/>
    <mergeCell ref="A110:D110"/>
    <mergeCell ref="A93:A97"/>
    <mergeCell ref="B93:C97"/>
    <mergeCell ref="D93:D97"/>
    <mergeCell ref="B98:C98"/>
    <mergeCell ref="A99:A100"/>
    <mergeCell ref="B99:C100"/>
    <mergeCell ref="D99:D100"/>
    <mergeCell ref="A50:A51"/>
    <mergeCell ref="B50:C51"/>
    <mergeCell ref="D50:D51"/>
    <mergeCell ref="A52:A92"/>
    <mergeCell ref="B52:C92"/>
    <mergeCell ref="D52:D92"/>
    <mergeCell ref="A31:A32"/>
    <mergeCell ref="B31:C32"/>
    <mergeCell ref="D31:D32"/>
    <mergeCell ref="A33:A49"/>
    <mergeCell ref="B33:C49"/>
    <mergeCell ref="D33:D49"/>
    <mergeCell ref="A27:A28"/>
    <mergeCell ref="B27:C28"/>
    <mergeCell ref="D27:D28"/>
    <mergeCell ref="A29:A30"/>
    <mergeCell ref="B29:C30"/>
    <mergeCell ref="D29:D30"/>
    <mergeCell ref="I13:I15"/>
    <mergeCell ref="J13:J15"/>
    <mergeCell ref="K13:K15"/>
    <mergeCell ref="L13:L15"/>
    <mergeCell ref="M13:M15"/>
    <mergeCell ref="A16:A26"/>
    <mergeCell ref="B16:C26"/>
    <mergeCell ref="D16:D26"/>
    <mergeCell ref="A1:C1"/>
    <mergeCell ref="L1:M1"/>
    <mergeCell ref="J2:M2"/>
    <mergeCell ref="A9:M11"/>
    <mergeCell ref="A13:A15"/>
    <mergeCell ref="B13:C15"/>
    <mergeCell ref="D13:D15"/>
    <mergeCell ref="E13:E15"/>
    <mergeCell ref="F13:F15"/>
    <mergeCell ref="H13:H15"/>
  </mergeCells>
  <printOptions/>
  <pageMargins left="0.5118055555555555" right="0.27569444444444446" top="0.5118055555555555" bottom="0.7083333333333334" header="0.5118055555555555" footer="0.5118055555555555"/>
  <pageSetup horizontalDpi="300" verticalDpi="3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Szymon Zielazny</dc:creator>
  <cp:keywords/>
  <dc:description/>
  <cp:lastModifiedBy>Szymon Zielazny</cp:lastModifiedBy>
  <dcterms:created xsi:type="dcterms:W3CDTF">2024-06-21T12:05:01Z</dcterms:created>
  <dcterms:modified xsi:type="dcterms:W3CDTF">2024-06-21T12:05:01Z</dcterms:modified>
  <cp:category/>
  <cp:version/>
  <cp:contentType/>
  <cp:contentStatus/>
</cp:coreProperties>
</file>