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SRV-FILE-INT\zaopatrzenie$\...Przetargi 2023\Przetarg nieograniczony\104 2023 leki 24 pak\publikacja\"/>
    </mc:Choice>
  </mc:AlternateContent>
  <xr:revisionPtr revIDLastSave="0" documentId="13_ncr:1_{DFF98094-683F-4FF5-89BF-3879C7BAC78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zetarg leki" sheetId="1" r:id="rId1"/>
    <sheet name="Arkusz1" sheetId="3" r:id="rId2"/>
    <sheet name="Warość przetargu" sheetId="2" state="hidden" r:id="rId3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8" i="1" l="1"/>
  <c r="M197" i="1"/>
  <c r="M196" i="1"/>
  <c r="M195" i="1"/>
  <c r="M194" i="1"/>
  <c r="M193" i="1"/>
  <c r="M199" i="1" l="1"/>
  <c r="K199" i="1" s="1"/>
  <c r="M185" i="1"/>
  <c r="M186" i="1" s="1"/>
  <c r="K186" i="1" s="1"/>
  <c r="M178" i="1"/>
  <c r="M177" i="1"/>
  <c r="M176" i="1"/>
  <c r="M169" i="1"/>
  <c r="M168" i="1"/>
  <c r="M161" i="1"/>
  <c r="M160" i="1"/>
  <c r="M170" i="1" l="1"/>
  <c r="K170" i="1" s="1"/>
  <c r="M179" i="1"/>
  <c r="K179" i="1" s="1"/>
  <c r="M162" i="1"/>
  <c r="K162" i="1" s="1"/>
  <c r="M153" i="1" l="1"/>
  <c r="M152" i="1"/>
  <c r="M145" i="1"/>
  <c r="M144" i="1"/>
  <c r="M146" i="1" l="1"/>
  <c r="K146" i="1" s="1"/>
  <c r="M154" i="1"/>
  <c r="K154" i="1" s="1"/>
  <c r="M137" i="1"/>
  <c r="M136" i="1"/>
  <c r="M135" i="1"/>
  <c r="M134" i="1"/>
  <c r="M133" i="1"/>
  <c r="M117" i="1"/>
  <c r="M138" i="1" l="1"/>
  <c r="K138" i="1" s="1"/>
  <c r="M116" i="1"/>
  <c r="M126" i="1" l="1"/>
  <c r="M125" i="1"/>
  <c r="M124" i="1"/>
  <c r="M115" i="1"/>
  <c r="M114" i="1"/>
  <c r="M106" i="1"/>
  <c r="M105" i="1"/>
  <c r="M98" i="1"/>
  <c r="M99" i="1" s="1"/>
  <c r="K99" i="1" s="1"/>
  <c r="M91" i="1"/>
  <c r="M92" i="1" s="1"/>
  <c r="M82" i="1"/>
  <c r="M81" i="1"/>
  <c r="M83" i="1" s="1"/>
  <c r="K83" i="1" s="1"/>
  <c r="M74" i="1"/>
  <c r="M75" i="1" s="1"/>
  <c r="K75" i="1" s="1"/>
  <c r="M67" i="1"/>
  <c r="M118" i="1" l="1"/>
  <c r="K118" i="1" s="1"/>
  <c r="M127" i="1"/>
  <c r="K127" i="1" s="1"/>
  <c r="M107" i="1"/>
  <c r="K107" i="1" s="1"/>
  <c r="M66" i="1" l="1"/>
  <c r="M68" i="1" s="1"/>
  <c r="M59" i="1"/>
  <c r="M58" i="1"/>
  <c r="M56" i="1"/>
  <c r="M55" i="1"/>
  <c r="M57" i="1"/>
  <c r="M40" i="1"/>
  <c r="M41" i="1" s="1"/>
  <c r="K41" i="1" s="1"/>
  <c r="M60" i="1" l="1"/>
  <c r="K68" i="1"/>
  <c r="K60" i="1" l="1"/>
  <c r="M47" i="1"/>
  <c r="M48" i="1" s="1"/>
  <c r="K48" i="1" s="1"/>
  <c r="M32" i="1" l="1"/>
  <c r="M33" i="1" s="1"/>
  <c r="K33" i="1" s="1"/>
  <c r="M23" i="1" l="1"/>
  <c r="M24" i="1" s="1"/>
  <c r="K24" i="1" s="1"/>
  <c r="M16" i="1" l="1"/>
  <c r="M17" i="1" s="1"/>
  <c r="K17" i="1" s="1"/>
  <c r="M8" i="1" l="1"/>
  <c r="M9" i="1" s="1"/>
  <c r="K9" i="1" l="1"/>
</calcChain>
</file>

<file path=xl/sharedStrings.xml><?xml version="1.0" encoding="utf-8"?>
<sst xmlns="http://schemas.openxmlformats.org/spreadsheetml/2006/main" count="843" uniqueCount="157">
  <si>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</si>
  <si>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</si>
  <si>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</si>
  <si>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</si>
  <si>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</si>
  <si>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</si>
  <si>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</si>
  <si>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</si>
  <si>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</si>
  <si>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</si>
  <si>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</si>
  <si>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</si>
  <si>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LP.</t>
  </si>
  <si>
    <t>j.m.</t>
  </si>
  <si>
    <t>cena jednostkowa netto ( zł)</t>
  </si>
  <si>
    <t>wartość jednostkowa VAT ( zł)</t>
  </si>
  <si>
    <t>cena jednostkowa brutto ( zł)</t>
  </si>
  <si>
    <t>Wartość całkowita netto ( zł)</t>
  </si>
  <si>
    <t>wartość całkowita VAT ( zł)</t>
  </si>
  <si>
    <t>wartośc całkowita brutto ( zł)</t>
  </si>
  <si>
    <t>Pakiet nr 1</t>
  </si>
  <si>
    <t xml:space="preserve">NAZWA </t>
  </si>
  <si>
    <t xml:space="preserve">nazwa handlowa  </t>
  </si>
  <si>
    <t>nazwa producenta+ kod EAN</t>
  </si>
  <si>
    <t>13.</t>
  </si>
  <si>
    <t>szt./op.</t>
  </si>
  <si>
    <t>op.</t>
  </si>
  <si>
    <t>Pakiet nr 2</t>
  </si>
  <si>
    <t>nazwa handlowa /ref</t>
  </si>
  <si>
    <t>nazwa producenta</t>
  </si>
  <si>
    <t>Pakiet nr 3</t>
  </si>
  <si>
    <t>Pakiet nr 4</t>
  </si>
  <si>
    <t>Pakiet nr 5</t>
  </si>
  <si>
    <t>Pakiet nr 6</t>
  </si>
  <si>
    <t>Pakiet nr 7</t>
  </si>
  <si>
    <t>Pakiet nr 8</t>
  </si>
  <si>
    <t>Pakiet nr 12</t>
  </si>
  <si>
    <t>Pakiet nr 13</t>
  </si>
  <si>
    <t>Pakiet nr 14</t>
  </si>
  <si>
    <t xml:space="preserve">HELICOBACTER PYLORI
(test urazowy mokry) na wyciniki z błony śluzowej żołądka
</t>
  </si>
  <si>
    <t>Op=1 szt.</t>
  </si>
  <si>
    <t>Zamawiający wymaga rejestracji jako produkt leczniczy potwierdzony badaniami leczniczymi.</t>
  </si>
  <si>
    <t>Gąbka kolagenowa z siarczanem gentamycyny powinna posiadać zarejestrowane wskazanie w leczeniu i profilaktyce kości oraz tkanek miękkich.</t>
  </si>
  <si>
    <t>Op.=10szt</t>
  </si>
  <si>
    <t xml:space="preserve">            </t>
  </si>
  <si>
    <t xml:space="preserve">ilość szacunkowa </t>
  </si>
  <si>
    <t>Sufentanil roztwór do wstrzykiwań 50 mcg /10 ml</t>
  </si>
  <si>
    <t>op.=5 amp.</t>
  </si>
  <si>
    <t>op.=5 fiolek.</t>
  </si>
  <si>
    <t>ETAMSYLATUM 12,5% inj 125mg/ml</t>
  </si>
  <si>
    <t>op=50amp 2ml</t>
  </si>
  <si>
    <t>Diclofenacum                                             płyn w dawce 0,074%</t>
  </si>
  <si>
    <t>Op=1szt 200ml</t>
  </si>
  <si>
    <t>Piracetamum 12g/60ml               inj. iv.</t>
  </si>
  <si>
    <t>op.=20 pojemników</t>
  </si>
  <si>
    <t>Atropinum sulfuricum 1%   inj. iv.  1mg/1ml</t>
  </si>
  <si>
    <t>op.=10amp. 1ml</t>
  </si>
  <si>
    <t>Doxycyclinum                     tabletki 100mg
(możliwość rozpuszczania tabl w wodzie w celu podania przez sondę)</t>
  </si>
  <si>
    <t>Implant kolagenowy impregnowany siarczanem gentamycy-130mg
rozmiar 10x10x0,5cm</t>
  </si>
  <si>
    <t>GABAPENTIN 100mg</t>
  </si>
  <si>
    <t>op.=100kaps.</t>
  </si>
  <si>
    <t>Carbamazepinum</t>
  </si>
  <si>
    <t>op.=50tabl.</t>
  </si>
  <si>
    <t xml:space="preserve">Thiethylperazin    roztwór do wstrzykiwań     6,5 mg  /1mg  </t>
  </si>
  <si>
    <t>Carvedilolum 6,25mg 
tabl. Powl.</t>
  </si>
  <si>
    <t>op.=30szt.</t>
  </si>
  <si>
    <t>Op=100 szt.</t>
  </si>
  <si>
    <t>Acidum acetylsalicylicum 75mg  
tabl. Powl.</t>
  </si>
  <si>
    <t>op.=60tabl.</t>
  </si>
  <si>
    <t>HYPNOMIDATUM                            (roztwór) inj iv 2mg/ml</t>
  </si>
  <si>
    <t>Op=5amp/10ml</t>
  </si>
  <si>
    <t>Pakiet 9</t>
  </si>
  <si>
    <t>Dikalii clorazepas
kaps. 10mg</t>
  </si>
  <si>
    <t>Dikalii clorazepas
kaps. 5mg</t>
  </si>
  <si>
    <t>Pakiet 10</t>
  </si>
  <si>
    <t xml:space="preserve">Nazwa </t>
  </si>
  <si>
    <t>szt/op.</t>
  </si>
  <si>
    <t>wartość jednostkowa netto VAT ( zł)</t>
  </si>
  <si>
    <t>Povidonum iodinatum 
75 mg/ml (7,5%)
roztwór na skórę</t>
  </si>
  <si>
    <t>op.=1 butelka 1000 ml</t>
  </si>
  <si>
    <t>suma</t>
  </si>
  <si>
    <t>Pakiet 11</t>
  </si>
  <si>
    <t>Rivaroxaban 20mg
 tabletki powlekane</t>
  </si>
  <si>
    <t>op.=100 tabl.</t>
  </si>
  <si>
    <t>RadioProtect krem 100ml</t>
  </si>
  <si>
    <t>op=1szt.</t>
  </si>
  <si>
    <t>Aprepitant                                               kaps. 80 mg + 125 mg</t>
  </si>
  <si>
    <t>op. = 2 kaps. 80 mg + 1 kaps. 125 mg</t>
  </si>
  <si>
    <t>Clarithromycinum 500mg                                       inj. iv. (proszek do p. roztworu)</t>
  </si>
  <si>
    <t>Op.=1 fiol. s.subst.</t>
  </si>
  <si>
    <t>Salbutamolum 0,2% 2mg/ 1 ml
do nebulizacji</t>
  </si>
  <si>
    <t>op=20 pojemników</t>
  </si>
  <si>
    <t>Phytomenadionum (vit. K1) inj. 10mg/1ml</t>
  </si>
  <si>
    <t xml:space="preserve">Oxazepamum 10mg
tabletki </t>
  </si>
  <si>
    <t>op.=20szt.</t>
  </si>
  <si>
    <t>Diazepamum 2mg
tabletki</t>
  </si>
  <si>
    <t>Diazepamum 5mg
tabletki</t>
  </si>
  <si>
    <t>Pakiet 15</t>
  </si>
  <si>
    <t>Acidi valproici formas 300mg tabletki powlekane o przedłużonym uwalnianiu</t>
  </si>
  <si>
    <t>Op=30tabl.</t>
  </si>
  <si>
    <t>IOPROMIDE 370
 inj iv (roztwór)
Opak=1fiolka 100ml</t>
  </si>
  <si>
    <t xml:space="preserve">IOPROMIDE 370
 inj iv (roztwór)
Opak=1fiolka 500ml
</t>
  </si>
  <si>
    <t xml:space="preserve">GADOXETIC ACID DISODIUM 
 inj iv 250mg/ml
Opak=1 fiolka 10ml
</t>
  </si>
  <si>
    <t>Op=1szt. 10ml</t>
  </si>
  <si>
    <t xml:space="preserve">GADOBUTROL 1,0
Opak=1flakon 15ml
</t>
  </si>
  <si>
    <t>Op=1flakon 15ml</t>
  </si>
  <si>
    <t xml:space="preserve">GADOBUTROL 1,0
Opak=1flakon 7,5ml
</t>
  </si>
  <si>
    <t>Op=1flakon 7,5ml</t>
  </si>
  <si>
    <t>Pakiet nr 16</t>
  </si>
  <si>
    <t>Op=10szt. 100ml</t>
  </si>
  <si>
    <t>Op=8szt. 500ml</t>
  </si>
  <si>
    <t>op=250g</t>
  </si>
  <si>
    <t>op= 500g.</t>
  </si>
  <si>
    <t>Pakiet nr 17</t>
  </si>
  <si>
    <t>Żel do EEG 
żel na skórę</t>
  </si>
  <si>
    <t>Żel do USG bezbarwny 
żel do usg</t>
  </si>
  <si>
    <t>Pakiet nr 18</t>
  </si>
  <si>
    <t>Escitalopram 10mg
tabl. powl.</t>
  </si>
  <si>
    <t>Escitalopram 20mg
tabl. powl.</t>
  </si>
  <si>
    <t>op=28 szt.</t>
  </si>
  <si>
    <t xml:space="preserve">Opatrunek piankowy 
10cmx10cm  pod rurkę trachostomijną
</t>
  </si>
  <si>
    <t>Op=10szt</t>
  </si>
  <si>
    <t xml:space="preserve">Opatrunek piankowy 
15cmx15cm                                                 pod rurkę trachostomijną
</t>
  </si>
  <si>
    <t>Pakiet nr 20</t>
  </si>
  <si>
    <t>Pakiet nr 19</t>
  </si>
  <si>
    <t xml:space="preserve">Przeźroczysty opatrunek żelowy z glikolu polipropylenowego, karboksymetylocelulozy i wody – 96% w formie strzykawki 8g,
 </t>
  </si>
  <si>
    <t>Op=10szt.</t>
  </si>
  <si>
    <t xml:space="preserve">Jałowy opatrunek w 100% naturalnego kolagenu, bez zawartości celulozy, z rinderkorium o kształcie prostokątnym, do ran wymagających aktywnego pobudzenia procesu ziarninowania i naskórkowania, ulegajacy całkowitej biodegradacji w ranie w rozmiarze 4x6x0,8cm
</t>
  </si>
  <si>
    <t>Op=5szt.</t>
  </si>
  <si>
    <t xml:space="preserve">Opatrunek żelowy przeźroczysty, 
z poliuretanu pokryty półprzepuszczalną , ale nie przepuszczającą bakterii folią  poliuretanową.
Rozmiarze 5x7,5cm
</t>
  </si>
  <si>
    <t>Opatrunek z włóknami alginianu wapnia z dodatkiem srebra w formie tamponu sterylnego.
Sterylny pakowany pojedynczo.
Rozmiar dł 30cm(2g)</t>
  </si>
  <si>
    <t>Amorficzny hydrożel skladający się ze zmodyfikowanego polimeru karboksymetylo-celulozy, glikolu propylenowego i wody.                                   W aplikatorze- umożliwia łatwe nanoszenie żelu nawet na trudno dostepne rany</t>
  </si>
  <si>
    <t>Pakiet nr 21</t>
  </si>
  <si>
    <t>Op=1szt.</t>
  </si>
  <si>
    <t>Opaska Peha-haft elast.podtrzymująca
8cm x 20m</t>
  </si>
  <si>
    <t>Pakiet nr 22</t>
  </si>
  <si>
    <t>KOMPRESY GAZOWE JAŁOWE 
Z nitką radiacyjną wplecioną w gazę
8 WARSTWOWE 17 nitkowe
10X10cm
wielkość wykroju gazy min
24cm x40cm
Opakowanie typu torebka papierów-foliowa</t>
  </si>
  <si>
    <t>Kompresy gazowe  jałowe  
z nitką radiacyjną wplecioną w gazę
 8 warstwowe 17 nitkowe
10cm x 10cm 
Wielkość wykroju gazy min 
 24cm x 40cm
Opakowanie typu torebka papierowo-foliowa</t>
  </si>
  <si>
    <t>Op=20szt</t>
  </si>
  <si>
    <t>Kompresy gaz. jałowe 
Z nitka radiacyjną  
8 warstwowe 17 nitkowe                              7,5cmx7,5cm
Wielkość wykroju gazy min 
 19cm x 30cm
Opakowanie typu torebka papierowo-foliowa</t>
  </si>
  <si>
    <t>KOMPRESY GAZOWE JAŁOWE 
Z nitką radiacyjną
8 WARSTWOWE 17 nitkowe
10X10cm
wielkość wykroju gazy min
24x40cm</t>
  </si>
  <si>
    <t>Op=40szt</t>
  </si>
  <si>
    <t>Kompresy gazowe  jałowe  
z nitką radiacyjną
 8 warstwowe 17 nitkowe
7,5cmx7,5cm 
Wielkość wykroju gazy min 19x30cm</t>
  </si>
  <si>
    <t>Kompresy gazowe  jałowe 
z nitką radiacyjną
 8 warstwowe 17 nitkowe
nieprzewiązywane
5cmx5cm
Wielkość wykroju gazy min
14x20cm</t>
  </si>
  <si>
    <t>Pakiet nr 23</t>
  </si>
  <si>
    <r>
      <t>1.1.</t>
    </r>
    <r>
      <rPr>
        <b/>
        <u/>
        <sz val="12"/>
        <color theme="1"/>
        <rFont val="Times New Roman"/>
        <family val="1"/>
        <charset val="238"/>
      </rPr>
      <t>wymaga się rejestracji w klasie II a reguła 7</t>
    </r>
    <r>
      <rPr>
        <sz val="12"/>
        <color theme="1"/>
        <rFont val="Times New Roman"/>
        <family val="1"/>
        <charset val="238"/>
      </rPr>
      <t xml:space="preserve">, jako wyroby chirurgiczne inwazyjne do krótkotrwałego użytku. Do potwierdzenia tego konieczne jest dołączenie dokumentów rejestracyjnych czyli wpisów do rejestru wyrobów medycznych (jeśli pierwszy wpis dokonano na terenie RP), Certyfikatów CE i deklaracji zgodności </t>
    </r>
  </si>
  <si>
    <r>
      <t>1.2.</t>
    </r>
    <r>
      <rPr>
        <b/>
        <sz val="12"/>
        <color theme="1"/>
        <rFont val="Times New Roman"/>
        <family val="1"/>
        <charset val="238"/>
      </rPr>
      <t xml:space="preserve">wymaga się sterylizacji w parze wodnej pod ciśnieniem </t>
    </r>
    <r>
      <rPr>
        <sz val="10"/>
        <color theme="1"/>
        <rFont val="Times New Roman"/>
        <family val="1"/>
        <charset val="238"/>
      </rPr>
      <t>lub tlenkiem etylenu  lub radiacyjnie</t>
    </r>
  </si>
  <si>
    <r>
      <t>1.3.</t>
    </r>
    <r>
      <rPr>
        <sz val="12"/>
        <color theme="1"/>
        <rFont val="Times New Roman"/>
        <family val="1"/>
        <charset val="238"/>
      </rPr>
      <t xml:space="preserve">wymaga się aby kompresy z gazy posiadały podwijane brzegi, </t>
    </r>
  </si>
  <si>
    <r>
      <t>1.4.</t>
    </r>
    <r>
      <rPr>
        <b/>
        <sz val="12"/>
        <color theme="1"/>
        <rFont val="Times New Roman"/>
        <family val="1"/>
        <charset val="238"/>
      </rPr>
      <t>wymaga się załączenia próbek</t>
    </r>
    <r>
      <rPr>
        <sz val="12"/>
        <color theme="1"/>
        <rFont val="Times New Roman"/>
        <family val="1"/>
        <charset val="238"/>
      </rPr>
      <t xml:space="preserve"> (po jednym najmniejszym, jednostkowym opakowaniu) gotowych do zastosowania, z oryginalną etykietą oferowanego wyrobu (zgodnie z wymaganiami zawartymi w Rozporządzeniu Ministra Zdrowia z dnia 3 listopada 2004 w sprawie wymagań zasadniczych dla wyrobów medycznych do różnego przeznaczenia Dz. U. Nr251, poz. 2514) celem weryfikacji zgodności z wymaganiami z przedmiotem zamówienia i opisanych ze wskazaniem zadania przetargowego i numeru pozycji, której dotyczy.</t>
    </r>
  </si>
  <si>
    <t>1.5.w formularzu asortymentowo-cenowym wymaga się wpisania nazwy producenta/wytwórcy, nazwy handlowej produktu oraz indeksu katalogowego produktu.</t>
  </si>
  <si>
    <r>
      <t>1.6.</t>
    </r>
    <r>
      <rPr>
        <u/>
        <sz val="12"/>
        <color theme="1"/>
        <rFont val="Times New Roman"/>
        <family val="1"/>
        <charset val="238"/>
      </rPr>
      <t>wymaga się załączenia dokumentu potwierdzającego walidację procesu sterylizacji wyrobów stanowiących przedmiot oferty/ zamówienia zgodnie z obowiązującymi normami w formie końcowego raportu z walidacji lub raportu ponownej kwalifikacji procesu sterylizacji.</t>
    </r>
  </si>
  <si>
    <r>
      <t>1.7.</t>
    </r>
    <r>
      <rPr>
        <b/>
        <u/>
        <sz val="12"/>
        <color theme="1"/>
        <rFont val="Times New Roman"/>
        <family val="1"/>
        <charset val="238"/>
      </rPr>
      <t>zgodnie z Farmakopeą VI wymaga się aby grubość pojedynczego włókna bawełnianego wynosiła min 15 tex.</t>
    </r>
    <r>
      <rPr>
        <sz val="12"/>
        <color theme="1"/>
        <rFont val="Times New Roman"/>
        <family val="1"/>
        <charset val="238"/>
      </rPr>
      <t xml:space="preserve"> Na potwierdzenie spełniania wymagań należy załączyć kartę danych technicznych wystawioną przez producenta wyrobu.</t>
    </r>
  </si>
  <si>
    <r>
      <t xml:space="preserve">1.9.  </t>
    </r>
    <r>
      <rPr>
        <b/>
        <sz val="12"/>
        <color theme="1"/>
        <rFont val="Times New Roman"/>
        <family val="1"/>
        <charset val="238"/>
      </rPr>
      <t xml:space="preserve">Tolerancja wymiarów wykroju ±1cm </t>
    </r>
  </si>
  <si>
    <t xml:space="preserve">Wymagania Kompresy gazowe jałowe  pak 23: </t>
  </si>
  <si>
    <r>
      <t>1.8.Wymaga się, aby masa powierzchniowa gazy, z której wykonane są zaoferowane kompresy wynosiła min. 23g/m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 xml:space="preserve"> zgodnie z normą PN-EN 14 079.
 Na potwierdzenie spełnienia powyższych parametrów wymaga się dołączenia karty danych technicznych.</t>
    </r>
  </si>
  <si>
    <t xml:space="preserve">Opis przedmiotu zamówienia - Formularz cenowy </t>
  </si>
  <si>
    <t>Załącznik nr 2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</si>
</sst>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2"/>
      <color theme="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9" fontId="1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textRotation="90" wrapText="1"/>
    </xf>
    <xf numFmtId="0" fontId="2" fillId="0" borderId="3" xfId="0" applyFont="1" applyBorder="1" applyAlignment="1">
      <alignment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textRotation="90" wrapText="1"/>
    </xf>
    <xf numFmtId="0" fontId="9" fillId="0" borderId="5" xfId="0" applyFont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0" fontId="0" fillId="0" borderId="0" xfId="0" applyAlignment="1">
      <alignment horizontal="left" wrapText="1"/>
    </xf>
    <xf numFmtId="4" fontId="0" fillId="0" borderId="0" xfId="0" applyNumberFormat="1"/>
    <xf numFmtId="9" fontId="0" fillId="0" borderId="0" xfId="2" applyFont="1" applyBorder="1"/>
    <xf numFmtId="4" fontId="1" fillId="0" borderId="0" xfId="0" applyNumberFormat="1" applyFont="1"/>
    <xf numFmtId="0" fontId="15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horizontal="left" wrapText="1"/>
    </xf>
    <xf numFmtId="4" fontId="0" fillId="0" borderId="3" xfId="0" applyNumberFormat="1" applyBorder="1"/>
    <xf numFmtId="9" fontId="0" fillId="0" borderId="3" xfId="2" applyFont="1" applyBorder="1"/>
    <xf numFmtId="0" fontId="15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textRotation="90" wrapText="1"/>
    </xf>
    <xf numFmtId="0" fontId="2" fillId="0" borderId="16" xfId="0" applyFont="1" applyBorder="1" applyAlignment="1">
      <alignment horizontal="left" vertical="center" textRotation="90" wrapText="1"/>
    </xf>
    <xf numFmtId="0" fontId="17" fillId="2" borderId="17" xfId="0" applyFont="1" applyFill="1" applyBorder="1" applyAlignment="1">
      <alignment horizontal="left" vertical="center" textRotation="90" wrapText="1"/>
    </xf>
    <xf numFmtId="4" fontId="17" fillId="2" borderId="17" xfId="0" applyNumberFormat="1" applyFont="1" applyFill="1" applyBorder="1" applyAlignment="1">
      <alignment horizontal="left" vertical="center" textRotation="90" wrapText="1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4" fontId="0" fillId="0" borderId="3" xfId="0" applyNumberFormat="1" applyBorder="1" applyAlignment="1">
      <alignment vertical="center"/>
    </xf>
    <xf numFmtId="9" fontId="0" fillId="0" borderId="3" xfId="2" applyFont="1" applyBorder="1" applyAlignment="1">
      <alignment vertical="center"/>
    </xf>
    <xf numFmtId="0" fontId="14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4" fontId="1" fillId="0" borderId="3" xfId="0" applyNumberFormat="1" applyFont="1" applyBorder="1"/>
    <xf numFmtId="0" fontId="18" fillId="0" borderId="14" xfId="0" applyFont="1" applyBorder="1" applyAlignment="1">
      <alignment horizontal="left" wrapText="1"/>
    </xf>
    <xf numFmtId="0" fontId="9" fillId="0" borderId="0" xfId="0" applyFont="1" applyAlignment="1">
      <alignment horizontal="right" vertical="center" wrapText="1"/>
    </xf>
    <xf numFmtId="4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4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center"/>
    </xf>
    <xf numFmtId="0" fontId="20" fillId="0" borderId="18" xfId="0" applyFont="1" applyBorder="1" applyAlignment="1">
      <alignment horizontal="center"/>
    </xf>
    <xf numFmtId="4" fontId="20" fillId="0" borderId="18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/>
    </xf>
    <xf numFmtId="4" fontId="21" fillId="0" borderId="0" xfId="0" applyNumberFormat="1" applyFont="1"/>
    <xf numFmtId="4" fontId="20" fillId="0" borderId="0" xfId="0" applyNumberFormat="1" applyFont="1"/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20" fillId="0" borderId="0" xfId="0" applyFont="1" applyBorder="1" applyAlignment="1">
      <alignment horizontal="center"/>
    </xf>
    <xf numFmtId="4" fontId="20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2" fillId="0" borderId="0" xfId="0" applyFont="1"/>
    <xf numFmtId="0" fontId="15" fillId="0" borderId="0" xfId="0" applyFont="1"/>
    <xf numFmtId="0" fontId="14" fillId="0" borderId="0" xfId="0" applyFont="1"/>
    <xf numFmtId="0" fontId="23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</cellXfs>
  <cellStyles count="3">
    <cellStyle name="Excel Built-in Normal" xfId="1" xr:uid="{00000000-0005-0000-0000-000000000000}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2"/>
  <sheetViews>
    <sheetView tabSelected="1" topLeftCell="A97" zoomScaleNormal="100" workbookViewId="0">
      <selection activeCell="Q195" sqref="Q195"/>
    </sheetView>
  </sheetViews>
  <sheetFormatPr defaultRowHeight="15" x14ac:dyDescent="0.25"/>
  <cols>
    <col min="1" max="1" width="4.85546875" customWidth="1"/>
    <col min="2" max="2" width="24" bestFit="1" customWidth="1"/>
    <col min="3" max="3" width="10.85546875" customWidth="1"/>
    <col min="4" max="5" width="7.85546875" customWidth="1"/>
    <col min="8" max="8" width="5.85546875" customWidth="1"/>
    <col min="9" max="9" width="6.7109375" customWidth="1"/>
    <col min="11" max="11" width="14.28515625" bestFit="1" customWidth="1"/>
    <col min="12" max="12" width="8.28515625" customWidth="1"/>
    <col min="13" max="13" width="14.28515625" bestFit="1" customWidth="1"/>
  </cols>
  <sheetData>
    <row r="1" spans="1:13" x14ac:dyDescent="0.25">
      <c r="J1" s="4" t="s">
        <v>156</v>
      </c>
    </row>
    <row r="2" spans="1:13" ht="15.75" x14ac:dyDescent="0.25">
      <c r="B2" s="108" t="s">
        <v>155</v>
      </c>
      <c r="C2" s="109"/>
      <c r="D2" s="109"/>
      <c r="E2" s="109"/>
    </row>
    <row r="4" spans="1:13" ht="15.75" x14ac:dyDescent="0.25">
      <c r="A4" s="1" t="s">
        <v>20</v>
      </c>
    </row>
    <row r="5" spans="1:13" ht="16.5" thickBot="1" x14ac:dyDescent="0.3">
      <c r="A5" s="1"/>
    </row>
    <row r="6" spans="1:13" ht="16.5" thickBot="1" x14ac:dyDescent="0.3">
      <c r="A6" s="2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24</v>
      </c>
    </row>
    <row r="7" spans="1:13" ht="131.25" customHeight="1" thickBot="1" x14ac:dyDescent="0.3">
      <c r="A7" s="7" t="s">
        <v>12</v>
      </c>
      <c r="B7" s="5" t="s">
        <v>21</v>
      </c>
      <c r="C7" s="15" t="s">
        <v>13</v>
      </c>
      <c r="D7" s="9" t="s">
        <v>45</v>
      </c>
      <c r="E7" s="9" t="s">
        <v>25</v>
      </c>
      <c r="F7" s="10" t="s">
        <v>28</v>
      </c>
      <c r="G7" s="10" t="s">
        <v>29</v>
      </c>
      <c r="H7" s="9" t="s">
        <v>14</v>
      </c>
      <c r="I7" s="9" t="s">
        <v>15</v>
      </c>
      <c r="J7" s="9" t="s">
        <v>16</v>
      </c>
      <c r="K7" s="9" t="s">
        <v>17</v>
      </c>
      <c r="L7" s="9" t="s">
        <v>18</v>
      </c>
      <c r="M7" s="9" t="s">
        <v>19</v>
      </c>
    </row>
    <row r="8" spans="1:13" ht="64.5" thickBot="1" x14ac:dyDescent="0.3">
      <c r="A8" s="11" t="s">
        <v>0</v>
      </c>
      <c r="B8" s="13" t="s">
        <v>39</v>
      </c>
      <c r="C8" s="13" t="s">
        <v>66</v>
      </c>
      <c r="D8" s="5">
        <v>12</v>
      </c>
      <c r="E8" s="5" t="s">
        <v>26</v>
      </c>
      <c r="F8" s="5"/>
      <c r="G8" s="5"/>
      <c r="H8" s="5"/>
      <c r="I8" s="5"/>
      <c r="J8" s="6"/>
      <c r="K8" s="5"/>
      <c r="L8" s="5"/>
      <c r="M8" s="6">
        <f>D8*J8</f>
        <v>0</v>
      </c>
    </row>
    <row r="9" spans="1:13" ht="18.75" customHeight="1" thickBot="1" x14ac:dyDescent="0.3">
      <c r="A9" s="5"/>
      <c r="B9" s="117"/>
      <c r="C9" s="118"/>
      <c r="D9" s="118"/>
      <c r="E9" s="118"/>
      <c r="F9" s="118"/>
      <c r="G9" s="118"/>
      <c r="H9" s="118"/>
      <c r="I9" s="118"/>
      <c r="J9" s="119"/>
      <c r="K9" s="3">
        <f>M9/1.08</f>
        <v>0</v>
      </c>
      <c r="L9" s="5"/>
      <c r="M9" s="6">
        <f>SUM(M8:M8)</f>
        <v>0</v>
      </c>
    </row>
    <row r="10" spans="1:13" ht="18.75" customHeight="1" x14ac:dyDescent="0.25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5"/>
      <c r="L10" s="23"/>
      <c r="M10" s="25"/>
    </row>
    <row r="11" spans="1:13" ht="15.75" x14ac:dyDescent="0.25">
      <c r="A11" s="1"/>
    </row>
    <row r="12" spans="1:13" ht="15.75" x14ac:dyDescent="0.25">
      <c r="A12" s="1" t="s">
        <v>27</v>
      </c>
    </row>
    <row r="13" spans="1:13" ht="16.5" thickBot="1" x14ac:dyDescent="0.3">
      <c r="A13" s="1"/>
    </row>
    <row r="14" spans="1:13" ht="16.5" thickBot="1" x14ac:dyDescent="0.3">
      <c r="A14" s="2" t="s">
        <v>0</v>
      </c>
      <c r="B14" s="8" t="s">
        <v>1</v>
      </c>
      <c r="C14" s="8" t="s">
        <v>2</v>
      </c>
      <c r="D14" s="8" t="s">
        <v>3</v>
      </c>
      <c r="E14" s="8" t="s">
        <v>4</v>
      </c>
      <c r="F14" s="8" t="s">
        <v>5</v>
      </c>
      <c r="G14" s="8" t="s">
        <v>6</v>
      </c>
      <c r="H14" s="8" t="s">
        <v>7</v>
      </c>
      <c r="I14" s="8" t="s">
        <v>8</v>
      </c>
      <c r="J14" s="8" t="s">
        <v>9</v>
      </c>
      <c r="K14" s="8" t="s">
        <v>10</v>
      </c>
      <c r="L14" s="8" t="s">
        <v>11</v>
      </c>
      <c r="M14" s="8" t="s">
        <v>24</v>
      </c>
    </row>
    <row r="15" spans="1:13" ht="114" customHeight="1" x14ac:dyDescent="0.25">
      <c r="A15" s="7" t="s">
        <v>12</v>
      </c>
      <c r="B15" s="5" t="s">
        <v>21</v>
      </c>
      <c r="C15" s="15" t="s">
        <v>13</v>
      </c>
      <c r="D15" s="9" t="s">
        <v>45</v>
      </c>
      <c r="E15" s="9" t="s">
        <v>25</v>
      </c>
      <c r="F15" s="10" t="s">
        <v>28</v>
      </c>
      <c r="G15" s="10" t="s">
        <v>29</v>
      </c>
      <c r="H15" s="9" t="s">
        <v>14</v>
      </c>
      <c r="I15" s="9" t="s">
        <v>15</v>
      </c>
      <c r="J15" s="9" t="s">
        <v>16</v>
      </c>
      <c r="K15" s="9" t="s">
        <v>17</v>
      </c>
      <c r="L15" s="9" t="s">
        <v>18</v>
      </c>
      <c r="M15" s="9" t="s">
        <v>19</v>
      </c>
    </row>
    <row r="16" spans="1:13" ht="26.25" thickBot="1" x14ac:dyDescent="0.3">
      <c r="A16" s="11" t="s">
        <v>0</v>
      </c>
      <c r="B16" s="14" t="s">
        <v>46</v>
      </c>
      <c r="C16" s="14" t="s">
        <v>47</v>
      </c>
      <c r="D16" s="5">
        <v>30</v>
      </c>
      <c r="E16" s="5" t="s">
        <v>26</v>
      </c>
      <c r="F16" s="5"/>
      <c r="G16" s="5"/>
      <c r="H16" s="5"/>
      <c r="I16" s="5"/>
      <c r="J16" s="6"/>
      <c r="K16" s="5"/>
      <c r="L16" s="5"/>
      <c r="M16" s="6">
        <f>D16*J16</f>
        <v>0</v>
      </c>
    </row>
    <row r="17" spans="1:13" ht="18.75" customHeight="1" thickBot="1" x14ac:dyDescent="0.3">
      <c r="A17" s="5"/>
      <c r="B17" s="18"/>
      <c r="C17" s="19"/>
      <c r="D17" s="19"/>
      <c r="E17" s="19"/>
      <c r="F17" s="19"/>
      <c r="G17" s="19"/>
      <c r="H17" s="19"/>
      <c r="I17" s="19"/>
      <c r="J17" s="20"/>
      <c r="K17" s="3">
        <f>M17/1.08</f>
        <v>0</v>
      </c>
      <c r="L17" s="5"/>
      <c r="M17" s="6">
        <f>SUM(M16:M16)</f>
        <v>0</v>
      </c>
    </row>
    <row r="19" spans="1:13" ht="15.75" x14ac:dyDescent="0.25">
      <c r="A19" s="1" t="s">
        <v>30</v>
      </c>
    </row>
    <row r="20" spans="1:13" ht="16.5" thickBot="1" x14ac:dyDescent="0.3">
      <c r="A20" s="1"/>
    </row>
    <row r="21" spans="1:13" ht="16.5" thickBot="1" x14ac:dyDescent="0.3">
      <c r="A21" s="2" t="s">
        <v>0</v>
      </c>
      <c r="B21" s="8" t="s">
        <v>1</v>
      </c>
      <c r="C21" s="8" t="s">
        <v>2</v>
      </c>
      <c r="D21" s="8" t="s">
        <v>3</v>
      </c>
      <c r="E21" s="8" t="s">
        <v>4</v>
      </c>
      <c r="F21" s="8" t="s">
        <v>5</v>
      </c>
      <c r="G21" s="8" t="s">
        <v>6</v>
      </c>
      <c r="H21" s="8" t="s">
        <v>7</v>
      </c>
      <c r="I21" s="8" t="s">
        <v>8</v>
      </c>
      <c r="J21" s="8" t="s">
        <v>9</v>
      </c>
      <c r="K21" s="8" t="s">
        <v>10</v>
      </c>
      <c r="L21" s="8" t="s">
        <v>11</v>
      </c>
      <c r="M21" s="8" t="s">
        <v>24</v>
      </c>
    </row>
    <row r="22" spans="1:13" ht="133.5" customHeight="1" thickBot="1" x14ac:dyDescent="0.3">
      <c r="A22" s="7" t="s">
        <v>12</v>
      </c>
      <c r="B22" s="5" t="s">
        <v>21</v>
      </c>
      <c r="C22" s="15" t="s">
        <v>13</v>
      </c>
      <c r="D22" s="9" t="s">
        <v>45</v>
      </c>
      <c r="E22" s="9" t="s">
        <v>25</v>
      </c>
      <c r="F22" s="10" t="s">
        <v>28</v>
      </c>
      <c r="G22" s="10" t="s">
        <v>29</v>
      </c>
      <c r="H22" s="9" t="s">
        <v>14</v>
      </c>
      <c r="I22" s="9" t="s">
        <v>15</v>
      </c>
      <c r="J22" s="9" t="s">
        <v>16</v>
      </c>
      <c r="K22" s="9" t="s">
        <v>17</v>
      </c>
      <c r="L22" s="9" t="s">
        <v>18</v>
      </c>
      <c r="M22" s="9" t="s">
        <v>19</v>
      </c>
    </row>
    <row r="23" spans="1:13" ht="51.75" thickBot="1" x14ac:dyDescent="0.3">
      <c r="A23" s="11" t="s">
        <v>0</v>
      </c>
      <c r="B23" s="13" t="s">
        <v>58</v>
      </c>
      <c r="C23" s="13" t="s">
        <v>40</v>
      </c>
      <c r="D23" s="5">
        <v>80</v>
      </c>
      <c r="E23" s="5" t="s">
        <v>26</v>
      </c>
      <c r="F23" s="5"/>
      <c r="G23" s="5"/>
      <c r="H23" s="5"/>
      <c r="I23" s="5"/>
      <c r="J23" s="6"/>
      <c r="K23" s="5"/>
      <c r="L23" s="5"/>
      <c r="M23" s="6">
        <f>D23*J23</f>
        <v>0</v>
      </c>
    </row>
    <row r="24" spans="1:13" ht="16.5" thickBot="1" x14ac:dyDescent="0.3">
      <c r="A24" s="5"/>
      <c r="B24" s="117"/>
      <c r="C24" s="118"/>
      <c r="D24" s="118"/>
      <c r="E24" s="118"/>
      <c r="F24" s="118"/>
      <c r="G24" s="118"/>
      <c r="H24" s="118"/>
      <c r="I24" s="118"/>
      <c r="J24" s="119"/>
      <c r="K24" s="3">
        <f>M24/1.08</f>
        <v>0</v>
      </c>
      <c r="L24" s="5"/>
      <c r="M24" s="6">
        <f>SUM(M23:M23)</f>
        <v>0</v>
      </c>
    </row>
    <row r="25" spans="1:13" ht="15.75" x14ac:dyDescent="0.25">
      <c r="A25" s="1"/>
    </row>
    <row r="26" spans="1:13" ht="18.75" x14ac:dyDescent="0.25">
      <c r="A26" s="1"/>
      <c r="B26" s="16" t="s">
        <v>41</v>
      </c>
    </row>
    <row r="27" spans="1:13" ht="44.25" customHeight="1" x14ac:dyDescent="0.25">
      <c r="A27" s="1"/>
      <c r="B27" s="120" t="s">
        <v>42</v>
      </c>
      <c r="C27" s="120"/>
      <c r="D27" s="120"/>
      <c r="E27" s="120"/>
      <c r="F27" s="120"/>
      <c r="G27" s="120"/>
      <c r="H27" s="120"/>
      <c r="I27" s="120"/>
      <c r="J27" s="120"/>
      <c r="K27" s="120"/>
      <c r="L27" s="17"/>
      <c r="M27" s="17"/>
    </row>
    <row r="28" spans="1:13" ht="15.75" x14ac:dyDescent="0.25">
      <c r="A28" s="26" t="s">
        <v>31</v>
      </c>
    </row>
    <row r="29" spans="1:13" ht="16.5" thickBot="1" x14ac:dyDescent="0.3">
      <c r="A29" s="26"/>
    </row>
    <row r="30" spans="1:13" ht="16.5" thickBot="1" x14ac:dyDescent="0.3">
      <c r="A30" s="27" t="s">
        <v>0</v>
      </c>
      <c r="B30" s="28" t="s">
        <v>1</v>
      </c>
      <c r="C30" s="28" t="s">
        <v>2</v>
      </c>
      <c r="D30" s="28" t="s">
        <v>3</v>
      </c>
      <c r="E30" s="28" t="s">
        <v>4</v>
      </c>
      <c r="F30" s="28" t="s">
        <v>5</v>
      </c>
      <c r="G30" s="28" t="s">
        <v>6</v>
      </c>
      <c r="H30" s="28" t="s">
        <v>7</v>
      </c>
      <c r="I30" s="28" t="s">
        <v>8</v>
      </c>
      <c r="J30" s="28" t="s">
        <v>9</v>
      </c>
      <c r="K30" s="28" t="s">
        <v>10</v>
      </c>
      <c r="L30" s="28" t="s">
        <v>11</v>
      </c>
      <c r="M30" s="28" t="s">
        <v>24</v>
      </c>
    </row>
    <row r="31" spans="1:13" ht="135" customHeight="1" thickBot="1" x14ac:dyDescent="0.3">
      <c r="A31" s="29" t="s">
        <v>12</v>
      </c>
      <c r="B31" s="30" t="s">
        <v>21</v>
      </c>
      <c r="C31" s="30" t="s">
        <v>13</v>
      </c>
      <c r="D31" s="31" t="s">
        <v>45</v>
      </c>
      <c r="E31" s="31" t="s">
        <v>25</v>
      </c>
      <c r="F31" s="31" t="s">
        <v>22</v>
      </c>
      <c r="G31" s="31" t="s">
        <v>23</v>
      </c>
      <c r="H31" s="31" t="s">
        <v>14</v>
      </c>
      <c r="I31" s="31" t="s">
        <v>15</v>
      </c>
      <c r="J31" s="31" t="s">
        <v>16</v>
      </c>
      <c r="K31" s="31" t="s">
        <v>17</v>
      </c>
      <c r="L31" s="31" t="s">
        <v>18</v>
      </c>
      <c r="M31" s="31" t="s">
        <v>19</v>
      </c>
    </row>
    <row r="32" spans="1:13" ht="30.75" thickBot="1" x14ac:dyDescent="0.3">
      <c r="A32" s="32">
        <v>1</v>
      </c>
      <c r="B32" s="33" t="s">
        <v>49</v>
      </c>
      <c r="C32" s="22" t="s">
        <v>50</v>
      </c>
      <c r="D32" s="34">
        <v>150</v>
      </c>
      <c r="E32" s="35" t="s">
        <v>26</v>
      </c>
      <c r="F32" s="35"/>
      <c r="G32" s="35"/>
      <c r="H32" s="35"/>
      <c r="I32" s="35"/>
      <c r="J32" s="36"/>
      <c r="K32" s="35"/>
      <c r="L32" s="35"/>
      <c r="M32" s="36">
        <f>D32*J32</f>
        <v>0</v>
      </c>
    </row>
    <row r="33" spans="1:13" ht="16.5" thickBot="1" x14ac:dyDescent="0.3">
      <c r="A33" s="116" t="s">
        <v>44</v>
      </c>
      <c r="B33" s="116"/>
      <c r="C33" s="116"/>
      <c r="D33" s="116"/>
      <c r="E33" s="116"/>
      <c r="F33" s="116"/>
      <c r="G33" s="116"/>
      <c r="H33" s="116"/>
      <c r="I33" s="116"/>
      <c r="J33" s="116"/>
      <c r="K33" s="37">
        <f>M33/1.08</f>
        <v>0</v>
      </c>
      <c r="L33" s="38"/>
      <c r="M33" s="37">
        <f>M32</f>
        <v>0</v>
      </c>
    </row>
    <row r="36" spans="1:13" ht="15.75" x14ac:dyDescent="0.25">
      <c r="A36" s="1" t="s">
        <v>32</v>
      </c>
    </row>
    <row r="37" spans="1:13" ht="16.5" thickBot="1" x14ac:dyDescent="0.3">
      <c r="A37" s="1"/>
    </row>
    <row r="38" spans="1:13" ht="16.5" thickBot="1" x14ac:dyDescent="0.3">
      <c r="A38" s="2" t="s">
        <v>0</v>
      </c>
      <c r="B38" s="8" t="s">
        <v>1</v>
      </c>
      <c r="C38" s="8" t="s">
        <v>2</v>
      </c>
      <c r="D38" s="8" t="s">
        <v>3</v>
      </c>
      <c r="E38" s="8" t="s">
        <v>4</v>
      </c>
      <c r="F38" s="8" t="s">
        <v>5</v>
      </c>
      <c r="G38" s="8" t="s">
        <v>6</v>
      </c>
      <c r="H38" s="8" t="s">
        <v>7</v>
      </c>
      <c r="I38" s="8" t="s">
        <v>8</v>
      </c>
      <c r="J38" s="8" t="s">
        <v>9</v>
      </c>
      <c r="K38" s="8" t="s">
        <v>10</v>
      </c>
      <c r="L38" s="8" t="s">
        <v>11</v>
      </c>
      <c r="M38" s="8" t="s">
        <v>24</v>
      </c>
    </row>
    <row r="39" spans="1:13" ht="125.25" customHeight="1" x14ac:dyDescent="0.25">
      <c r="A39" s="7" t="s">
        <v>12</v>
      </c>
      <c r="B39" s="5" t="s">
        <v>21</v>
      </c>
      <c r="C39" s="15" t="s">
        <v>13</v>
      </c>
      <c r="D39" s="9" t="s">
        <v>45</v>
      </c>
      <c r="E39" s="9" t="s">
        <v>25</v>
      </c>
      <c r="F39" s="10" t="s">
        <v>28</v>
      </c>
      <c r="G39" s="10" t="s">
        <v>29</v>
      </c>
      <c r="H39" s="9" t="s">
        <v>14</v>
      </c>
      <c r="I39" s="9" t="s">
        <v>15</v>
      </c>
      <c r="J39" s="9" t="s">
        <v>16</v>
      </c>
      <c r="K39" s="9" t="s">
        <v>17</v>
      </c>
      <c r="L39" s="9" t="s">
        <v>18</v>
      </c>
      <c r="M39" s="9" t="s">
        <v>19</v>
      </c>
    </row>
    <row r="40" spans="1:13" ht="26.25" thickBot="1" x14ac:dyDescent="0.3">
      <c r="A40" s="11" t="s">
        <v>0</v>
      </c>
      <c r="B40" s="14" t="s">
        <v>63</v>
      </c>
      <c r="C40" s="14" t="s">
        <v>48</v>
      </c>
      <c r="D40" s="5">
        <v>10</v>
      </c>
      <c r="E40" s="5" t="s">
        <v>26</v>
      </c>
      <c r="F40" s="5"/>
      <c r="G40" s="5"/>
      <c r="H40" s="5"/>
      <c r="I40" s="5"/>
      <c r="J40" s="6"/>
      <c r="K40" s="5"/>
      <c r="L40" s="5"/>
      <c r="M40" s="6">
        <f>D40*J40</f>
        <v>0</v>
      </c>
    </row>
    <row r="41" spans="1:13" ht="18.75" customHeight="1" thickBot="1" x14ac:dyDescent="0.3">
      <c r="A41" s="5"/>
      <c r="B41" s="18"/>
      <c r="C41" s="19"/>
      <c r="D41" s="19"/>
      <c r="E41" s="19"/>
      <c r="F41" s="19"/>
      <c r="G41" s="19"/>
      <c r="H41" s="19"/>
      <c r="I41" s="19"/>
      <c r="J41" s="20"/>
      <c r="K41" s="3">
        <f>M41/1.08</f>
        <v>0</v>
      </c>
      <c r="L41" s="5"/>
      <c r="M41" s="6">
        <f>SUM(M40:M40)</f>
        <v>0</v>
      </c>
    </row>
    <row r="42" spans="1:13" ht="18.75" customHeight="1" x14ac:dyDescent="0.25"/>
    <row r="43" spans="1:13" ht="15.75" x14ac:dyDescent="0.25">
      <c r="A43" s="26" t="s">
        <v>33</v>
      </c>
    </row>
    <row r="44" spans="1:13" ht="16.5" thickBot="1" x14ac:dyDescent="0.3">
      <c r="A44" s="26"/>
    </row>
    <row r="45" spans="1:13" ht="16.5" thickBot="1" x14ac:dyDescent="0.3">
      <c r="A45" s="27" t="s">
        <v>0</v>
      </c>
      <c r="B45" s="28" t="s">
        <v>1</v>
      </c>
      <c r="C45" s="28" t="s">
        <v>2</v>
      </c>
      <c r="D45" s="28" t="s">
        <v>3</v>
      </c>
      <c r="E45" s="28" t="s">
        <v>4</v>
      </c>
      <c r="F45" s="28" t="s">
        <v>5</v>
      </c>
      <c r="G45" s="28" t="s">
        <v>6</v>
      </c>
      <c r="H45" s="28" t="s">
        <v>7</v>
      </c>
      <c r="I45" s="28" t="s">
        <v>8</v>
      </c>
      <c r="J45" s="28" t="s">
        <v>9</v>
      </c>
      <c r="K45" s="28" t="s">
        <v>10</v>
      </c>
      <c r="L45" s="28" t="s">
        <v>11</v>
      </c>
      <c r="M45" s="28" t="s">
        <v>24</v>
      </c>
    </row>
    <row r="46" spans="1:13" ht="137.25" customHeight="1" thickBot="1" x14ac:dyDescent="0.3">
      <c r="A46" s="29" t="s">
        <v>12</v>
      </c>
      <c r="B46" s="30" t="s">
        <v>21</v>
      </c>
      <c r="C46" s="30" t="s">
        <v>13</v>
      </c>
      <c r="D46" s="31" t="s">
        <v>45</v>
      </c>
      <c r="E46" s="31" t="s">
        <v>25</v>
      </c>
      <c r="F46" s="31" t="s">
        <v>22</v>
      </c>
      <c r="G46" s="31" t="s">
        <v>23</v>
      </c>
      <c r="H46" s="31" t="s">
        <v>14</v>
      </c>
      <c r="I46" s="31" t="s">
        <v>15</v>
      </c>
      <c r="J46" s="31" t="s">
        <v>16</v>
      </c>
      <c r="K46" s="31" t="s">
        <v>17</v>
      </c>
      <c r="L46" s="31" t="s">
        <v>18</v>
      </c>
      <c r="M46" s="31" t="s">
        <v>19</v>
      </c>
    </row>
    <row r="47" spans="1:13" ht="30.75" thickBot="1" x14ac:dyDescent="0.3">
      <c r="A47" s="32">
        <v>1</v>
      </c>
      <c r="B47" s="39" t="s">
        <v>53</v>
      </c>
      <c r="C47" s="13" t="s">
        <v>54</v>
      </c>
      <c r="D47" s="34">
        <v>10</v>
      </c>
      <c r="E47" s="35" t="s">
        <v>26</v>
      </c>
      <c r="F47" s="35"/>
      <c r="G47" s="35"/>
      <c r="H47" s="35"/>
      <c r="I47" s="35"/>
      <c r="J47" s="36"/>
      <c r="K47" s="35"/>
      <c r="L47" s="35"/>
      <c r="M47" s="36">
        <f>D47*J47</f>
        <v>0</v>
      </c>
    </row>
    <row r="48" spans="1:13" ht="16.5" thickBot="1" x14ac:dyDescent="0.3">
      <c r="A48" s="116" t="s">
        <v>44</v>
      </c>
      <c r="B48" s="116"/>
      <c r="C48" s="116"/>
      <c r="D48" s="116"/>
      <c r="E48" s="116"/>
      <c r="F48" s="116"/>
      <c r="G48" s="116"/>
      <c r="H48" s="116"/>
      <c r="I48" s="116"/>
      <c r="J48" s="116"/>
      <c r="K48" s="37">
        <f>M48/1.08</f>
        <v>0</v>
      </c>
      <c r="L48" s="38"/>
      <c r="M48" s="37">
        <f>M47</f>
        <v>0</v>
      </c>
    </row>
    <row r="49" spans="1:13" ht="15.75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1"/>
      <c r="L49" s="42"/>
      <c r="M49" s="41"/>
    </row>
    <row r="51" spans="1:13" ht="15.75" x14ac:dyDescent="0.25">
      <c r="A51" s="26" t="s">
        <v>34</v>
      </c>
    </row>
    <row r="52" spans="1:13" ht="16.5" thickBot="1" x14ac:dyDescent="0.3">
      <c r="A52" s="26"/>
    </row>
    <row r="53" spans="1:13" ht="16.5" thickBot="1" x14ac:dyDescent="0.3">
      <c r="A53" s="27" t="s">
        <v>0</v>
      </c>
      <c r="B53" s="28" t="s">
        <v>1</v>
      </c>
      <c r="C53" s="28" t="s">
        <v>2</v>
      </c>
      <c r="D53" s="28" t="s">
        <v>3</v>
      </c>
      <c r="E53" s="28" t="s">
        <v>4</v>
      </c>
      <c r="F53" s="28" t="s">
        <v>5</v>
      </c>
      <c r="G53" s="28" t="s">
        <v>6</v>
      </c>
      <c r="H53" s="28" t="s">
        <v>7</v>
      </c>
      <c r="I53" s="28" t="s">
        <v>8</v>
      </c>
      <c r="J53" s="28" t="s">
        <v>9</v>
      </c>
      <c r="K53" s="28" t="s">
        <v>10</v>
      </c>
      <c r="L53" s="28" t="s">
        <v>11</v>
      </c>
      <c r="M53" s="28" t="s">
        <v>24</v>
      </c>
    </row>
    <row r="54" spans="1:13" ht="132.75" customHeight="1" thickBot="1" x14ac:dyDescent="0.3">
      <c r="A54" s="29" t="s">
        <v>12</v>
      </c>
      <c r="B54" s="30" t="s">
        <v>21</v>
      </c>
      <c r="C54" s="30" t="s">
        <v>13</v>
      </c>
      <c r="D54" s="31" t="s">
        <v>45</v>
      </c>
      <c r="E54" s="31" t="s">
        <v>25</v>
      </c>
      <c r="F54" s="31" t="s">
        <v>22</v>
      </c>
      <c r="G54" s="31" t="s">
        <v>23</v>
      </c>
      <c r="H54" s="31" t="s">
        <v>14</v>
      </c>
      <c r="I54" s="31" t="s">
        <v>15</v>
      </c>
      <c r="J54" s="31" t="s">
        <v>16</v>
      </c>
      <c r="K54" s="31" t="s">
        <v>17</v>
      </c>
      <c r="L54" s="31" t="s">
        <v>18</v>
      </c>
      <c r="M54" s="31" t="s">
        <v>19</v>
      </c>
    </row>
    <row r="55" spans="1:13" ht="30.75" thickBot="1" x14ac:dyDescent="0.3">
      <c r="A55" s="43" t="s">
        <v>0</v>
      </c>
      <c r="B55" s="39" t="s">
        <v>51</v>
      </c>
      <c r="C55" s="13" t="s">
        <v>52</v>
      </c>
      <c r="D55" s="34">
        <v>1000</v>
      </c>
      <c r="E55" s="35" t="s">
        <v>26</v>
      </c>
      <c r="F55" s="35"/>
      <c r="G55" s="35"/>
      <c r="H55" s="35"/>
      <c r="I55" s="35"/>
      <c r="J55" s="36"/>
      <c r="K55" s="35"/>
      <c r="L55" s="35"/>
      <c r="M55" s="36">
        <f>D55*J55</f>
        <v>0</v>
      </c>
    </row>
    <row r="56" spans="1:13" ht="64.5" thickBot="1" x14ac:dyDescent="0.3">
      <c r="A56" s="43" t="s">
        <v>1</v>
      </c>
      <c r="B56" s="13" t="s">
        <v>57</v>
      </c>
      <c r="C56" s="12" t="s">
        <v>43</v>
      </c>
      <c r="D56" s="5">
        <v>100</v>
      </c>
      <c r="E56" s="5" t="s">
        <v>26</v>
      </c>
      <c r="F56" s="5"/>
      <c r="G56" s="5"/>
      <c r="H56" s="5"/>
      <c r="I56" s="5"/>
      <c r="J56" s="6"/>
      <c r="K56" s="5"/>
      <c r="L56" s="5"/>
      <c r="M56" s="6">
        <f>D56*J56</f>
        <v>0</v>
      </c>
    </row>
    <row r="57" spans="1:13" ht="30.75" thickBot="1" x14ac:dyDescent="0.3">
      <c r="A57" s="43" t="s">
        <v>2</v>
      </c>
      <c r="B57" s="39" t="s">
        <v>55</v>
      </c>
      <c r="C57" s="13" t="s">
        <v>56</v>
      </c>
      <c r="D57" s="34">
        <v>50</v>
      </c>
      <c r="E57" s="35" t="s">
        <v>26</v>
      </c>
      <c r="F57" s="35"/>
      <c r="G57" s="35"/>
      <c r="H57" s="35"/>
      <c r="I57" s="35"/>
      <c r="J57" s="36"/>
      <c r="K57" s="35"/>
      <c r="L57" s="35"/>
      <c r="M57" s="36">
        <f t="shared" ref="M57" si="0">D57*J57</f>
        <v>0</v>
      </c>
    </row>
    <row r="58" spans="1:13" ht="34.5" customHeight="1" thickBot="1" x14ac:dyDescent="0.3">
      <c r="A58" s="43" t="s">
        <v>3</v>
      </c>
      <c r="B58" s="39" t="s">
        <v>59</v>
      </c>
      <c r="C58" s="13" t="s">
        <v>60</v>
      </c>
      <c r="D58" s="34">
        <v>10</v>
      </c>
      <c r="E58" s="35" t="s">
        <v>26</v>
      </c>
      <c r="F58" s="35"/>
      <c r="G58" s="35"/>
      <c r="H58" s="35"/>
      <c r="I58" s="35"/>
      <c r="J58" s="36"/>
      <c r="K58" s="35"/>
      <c r="L58" s="35"/>
      <c r="M58" s="36">
        <f>D58*J58</f>
        <v>0</v>
      </c>
    </row>
    <row r="59" spans="1:13" ht="34.5" customHeight="1" thickBot="1" x14ac:dyDescent="0.3">
      <c r="A59" s="43" t="s">
        <v>4</v>
      </c>
      <c r="B59" s="39" t="s">
        <v>64</v>
      </c>
      <c r="C59" s="13" t="s">
        <v>65</v>
      </c>
      <c r="D59" s="34">
        <v>10</v>
      </c>
      <c r="E59" s="35" t="s">
        <v>26</v>
      </c>
      <c r="F59" s="35"/>
      <c r="G59" s="35"/>
      <c r="H59" s="35"/>
      <c r="I59" s="35"/>
      <c r="J59" s="36"/>
      <c r="K59" s="35"/>
      <c r="L59" s="35"/>
      <c r="M59" s="36">
        <f>D59*J59</f>
        <v>0</v>
      </c>
    </row>
    <row r="60" spans="1:13" ht="16.5" thickBot="1" x14ac:dyDescent="0.3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37">
        <f>M60/1.08</f>
        <v>0</v>
      </c>
      <c r="L60" s="38"/>
      <c r="M60" s="37">
        <f>SUM(M55:M59)</f>
        <v>0</v>
      </c>
    </row>
    <row r="61" spans="1:13" ht="15.75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1"/>
      <c r="L61" s="42"/>
      <c r="M61" s="41"/>
    </row>
    <row r="62" spans="1:13" ht="15.75" x14ac:dyDescent="0.25">
      <c r="A62" s="26" t="s">
        <v>35</v>
      </c>
    </row>
    <row r="63" spans="1:13" ht="16.5" thickBot="1" x14ac:dyDescent="0.3">
      <c r="A63" s="26"/>
    </row>
    <row r="64" spans="1:13" ht="16.5" thickBot="1" x14ac:dyDescent="0.3">
      <c r="A64" s="27" t="s">
        <v>0</v>
      </c>
      <c r="B64" s="28" t="s">
        <v>1</v>
      </c>
      <c r="C64" s="28" t="s">
        <v>2</v>
      </c>
      <c r="D64" s="28" t="s">
        <v>3</v>
      </c>
      <c r="E64" s="28" t="s">
        <v>4</v>
      </c>
      <c r="F64" s="28" t="s">
        <v>5</v>
      </c>
      <c r="G64" s="28" t="s">
        <v>6</v>
      </c>
      <c r="H64" s="28" t="s">
        <v>7</v>
      </c>
      <c r="I64" s="28" t="s">
        <v>8</v>
      </c>
      <c r="J64" s="28" t="s">
        <v>9</v>
      </c>
      <c r="K64" s="28" t="s">
        <v>10</v>
      </c>
      <c r="L64" s="28" t="s">
        <v>11</v>
      </c>
      <c r="M64" s="28" t="s">
        <v>24</v>
      </c>
    </row>
    <row r="65" spans="1:13" ht="91.5" customHeight="1" thickBot="1" x14ac:dyDescent="0.3">
      <c r="A65" s="29" t="s">
        <v>12</v>
      </c>
      <c r="B65" s="30" t="s">
        <v>21</v>
      </c>
      <c r="C65" s="30" t="s">
        <v>13</v>
      </c>
      <c r="D65" s="31" t="s">
        <v>45</v>
      </c>
      <c r="E65" s="31" t="s">
        <v>25</v>
      </c>
      <c r="F65" s="31" t="s">
        <v>22</v>
      </c>
      <c r="G65" s="31" t="s">
        <v>23</v>
      </c>
      <c r="H65" s="31" t="s">
        <v>14</v>
      </c>
      <c r="I65" s="31" t="s">
        <v>15</v>
      </c>
      <c r="J65" s="31" t="s">
        <v>16</v>
      </c>
      <c r="K65" s="31" t="s">
        <v>17</v>
      </c>
      <c r="L65" s="31" t="s">
        <v>18</v>
      </c>
      <c r="M65" s="31" t="s">
        <v>19</v>
      </c>
    </row>
    <row r="66" spans="1:13" ht="34.5" customHeight="1" thickBot="1" x14ac:dyDescent="0.3">
      <c r="A66" s="43" t="s">
        <v>0</v>
      </c>
      <c r="B66" s="39" t="s">
        <v>61</v>
      </c>
      <c r="C66" s="13" t="s">
        <v>62</v>
      </c>
      <c r="D66" s="34">
        <v>10</v>
      </c>
      <c r="E66" s="35" t="s">
        <v>26</v>
      </c>
      <c r="F66" s="35"/>
      <c r="G66" s="35"/>
      <c r="H66" s="35"/>
      <c r="I66" s="35"/>
      <c r="J66" s="36"/>
      <c r="K66" s="35"/>
      <c r="L66" s="35"/>
      <c r="M66" s="36">
        <f>D66*J66</f>
        <v>0</v>
      </c>
    </row>
    <row r="67" spans="1:13" ht="39" thickBot="1" x14ac:dyDescent="0.3">
      <c r="A67" s="43" t="s">
        <v>0</v>
      </c>
      <c r="B67" s="13" t="s">
        <v>67</v>
      </c>
      <c r="C67" s="21" t="s">
        <v>68</v>
      </c>
      <c r="D67" s="15">
        <v>50</v>
      </c>
      <c r="E67" s="5" t="s">
        <v>26</v>
      </c>
      <c r="F67" s="5"/>
      <c r="G67" s="5"/>
      <c r="H67" s="5"/>
      <c r="I67" s="5"/>
      <c r="J67" s="6"/>
      <c r="K67" s="5"/>
      <c r="L67" s="5"/>
      <c r="M67" s="6">
        <f>D67*J67</f>
        <v>0</v>
      </c>
    </row>
    <row r="68" spans="1:13" ht="16.5" customHeight="1" thickBot="1" x14ac:dyDescent="0.3">
      <c r="A68" s="121" t="s">
        <v>44</v>
      </c>
      <c r="B68" s="122"/>
      <c r="C68" s="122"/>
      <c r="D68" s="122"/>
      <c r="E68" s="122"/>
      <c r="F68" s="122"/>
      <c r="G68" s="122"/>
      <c r="H68" s="122"/>
      <c r="I68" s="122"/>
      <c r="J68" s="123"/>
      <c r="K68" s="37">
        <f>M68/1.08</f>
        <v>0</v>
      </c>
      <c r="L68" s="38"/>
      <c r="M68" s="37">
        <f>SUM(M66:M67)</f>
        <v>0</v>
      </c>
    </row>
    <row r="70" spans="1:13" ht="15.75" x14ac:dyDescent="0.25">
      <c r="A70" s="44" t="s">
        <v>71</v>
      </c>
    </row>
    <row r="71" spans="1:13" ht="15.75" thickBot="1" x14ac:dyDescent="0.3"/>
    <row r="72" spans="1:13" ht="16.5" thickBot="1" x14ac:dyDescent="0.3">
      <c r="A72" s="45" t="s">
        <v>0</v>
      </c>
      <c r="B72" s="8" t="s">
        <v>1</v>
      </c>
      <c r="C72" s="8" t="s">
        <v>2</v>
      </c>
      <c r="D72" s="8" t="s">
        <v>3</v>
      </c>
      <c r="E72" s="8" t="s">
        <v>4</v>
      </c>
      <c r="F72" s="8" t="s">
        <v>5</v>
      </c>
      <c r="G72" s="8" t="s">
        <v>6</v>
      </c>
      <c r="H72" s="8" t="s">
        <v>7</v>
      </c>
      <c r="I72" s="8" t="s">
        <v>8</v>
      </c>
      <c r="J72" s="8" t="s">
        <v>9</v>
      </c>
      <c r="K72" s="8" t="s">
        <v>10</v>
      </c>
      <c r="L72" s="8" t="s">
        <v>11</v>
      </c>
      <c r="M72" s="8" t="s">
        <v>24</v>
      </c>
    </row>
    <row r="73" spans="1:13" ht="151.5" thickBot="1" x14ac:dyDescent="0.3">
      <c r="A73" s="46" t="s">
        <v>12</v>
      </c>
      <c r="B73" s="5" t="s">
        <v>21</v>
      </c>
      <c r="C73" s="15" t="s">
        <v>13</v>
      </c>
      <c r="D73" s="9" t="s">
        <v>45</v>
      </c>
      <c r="E73" s="9" t="s">
        <v>25</v>
      </c>
      <c r="F73" s="10" t="s">
        <v>28</v>
      </c>
      <c r="G73" s="10" t="s">
        <v>29</v>
      </c>
      <c r="H73" s="9" t="s">
        <v>14</v>
      </c>
      <c r="I73" s="9" t="s">
        <v>15</v>
      </c>
      <c r="J73" s="9" t="s">
        <v>16</v>
      </c>
      <c r="K73" s="9" t="s">
        <v>17</v>
      </c>
      <c r="L73" s="9" t="s">
        <v>18</v>
      </c>
      <c r="M73" s="9" t="s">
        <v>19</v>
      </c>
    </row>
    <row r="74" spans="1:13" ht="32.25" thickBot="1" x14ac:dyDescent="0.3">
      <c r="A74" s="11" t="s">
        <v>0</v>
      </c>
      <c r="B74" s="47" t="s">
        <v>69</v>
      </c>
      <c r="C74" s="48" t="s">
        <v>70</v>
      </c>
      <c r="D74" s="5">
        <v>10</v>
      </c>
      <c r="E74" s="5" t="s">
        <v>26</v>
      </c>
      <c r="F74" s="5"/>
      <c r="G74" s="5"/>
      <c r="H74" s="5"/>
      <c r="I74" s="5"/>
      <c r="J74" s="6"/>
      <c r="K74" s="5"/>
      <c r="L74" s="5"/>
      <c r="M74" s="6">
        <f>D74*J74</f>
        <v>0</v>
      </c>
    </row>
    <row r="75" spans="1:13" ht="16.5" thickBot="1" x14ac:dyDescent="0.3">
      <c r="A75" s="11"/>
      <c r="B75" s="117"/>
      <c r="C75" s="118"/>
      <c r="D75" s="118"/>
      <c r="E75" s="118"/>
      <c r="F75" s="118"/>
      <c r="G75" s="118"/>
      <c r="H75" s="118"/>
      <c r="I75" s="118"/>
      <c r="J75" s="119"/>
      <c r="K75" s="3">
        <f>M75/1.08</f>
        <v>0</v>
      </c>
      <c r="L75" s="5"/>
      <c r="M75" s="6">
        <f>SUM(M74:M74)</f>
        <v>0</v>
      </c>
    </row>
    <row r="77" spans="1:13" ht="15.75" x14ac:dyDescent="0.25">
      <c r="A77" s="44" t="s">
        <v>74</v>
      </c>
    </row>
    <row r="78" spans="1:13" ht="15.75" thickBot="1" x14ac:dyDescent="0.3"/>
    <row r="79" spans="1:13" ht="16.5" thickBot="1" x14ac:dyDescent="0.3">
      <c r="A79" s="45" t="s">
        <v>0</v>
      </c>
      <c r="B79" s="8" t="s">
        <v>1</v>
      </c>
      <c r="C79" s="8" t="s">
        <v>2</v>
      </c>
      <c r="D79" s="8" t="s">
        <v>3</v>
      </c>
      <c r="E79" s="8" t="s">
        <v>4</v>
      </c>
      <c r="F79" s="8" t="s">
        <v>5</v>
      </c>
      <c r="G79" s="8" t="s">
        <v>6</v>
      </c>
      <c r="H79" s="8" t="s">
        <v>7</v>
      </c>
      <c r="I79" s="8" t="s">
        <v>8</v>
      </c>
      <c r="J79" s="8" t="s">
        <v>9</v>
      </c>
      <c r="K79" s="8" t="s">
        <v>10</v>
      </c>
      <c r="L79" s="8" t="s">
        <v>11</v>
      </c>
      <c r="M79" s="8" t="s">
        <v>24</v>
      </c>
    </row>
    <row r="80" spans="1:13" ht="151.5" thickBot="1" x14ac:dyDescent="0.3">
      <c r="A80" s="46" t="s">
        <v>12</v>
      </c>
      <c r="B80" s="5" t="s">
        <v>21</v>
      </c>
      <c r="C80" s="15" t="s">
        <v>13</v>
      </c>
      <c r="D80" s="9" t="s">
        <v>45</v>
      </c>
      <c r="E80" s="9" t="s">
        <v>25</v>
      </c>
      <c r="F80" s="10" t="s">
        <v>28</v>
      </c>
      <c r="G80" s="10" t="s">
        <v>29</v>
      </c>
      <c r="H80" s="9" t="s">
        <v>14</v>
      </c>
      <c r="I80" s="9" t="s">
        <v>15</v>
      </c>
      <c r="J80" s="9" t="s">
        <v>16</v>
      </c>
      <c r="K80" s="9" t="s">
        <v>17</v>
      </c>
      <c r="L80" s="9" t="s">
        <v>18</v>
      </c>
      <c r="M80" s="9" t="s">
        <v>19</v>
      </c>
    </row>
    <row r="81" spans="1:15" ht="32.25" thickBot="1" x14ac:dyDescent="0.3">
      <c r="A81" s="11" t="s">
        <v>0</v>
      </c>
      <c r="B81" s="49" t="s">
        <v>72</v>
      </c>
      <c r="C81" s="50" t="s">
        <v>65</v>
      </c>
      <c r="D81" s="5">
        <v>20</v>
      </c>
      <c r="E81" s="5" t="s">
        <v>26</v>
      </c>
      <c r="F81" s="5"/>
      <c r="G81" s="5"/>
      <c r="H81" s="5"/>
      <c r="I81" s="5"/>
      <c r="J81" s="6"/>
      <c r="K81" s="5"/>
      <c r="L81" s="5"/>
      <c r="M81" s="6">
        <f>D81*J81</f>
        <v>0</v>
      </c>
    </row>
    <row r="82" spans="1:15" ht="32.25" thickBot="1" x14ac:dyDescent="0.3">
      <c r="A82" s="11" t="s">
        <v>1</v>
      </c>
      <c r="B82" s="49" t="s">
        <v>73</v>
      </c>
      <c r="C82" s="50" t="s">
        <v>65</v>
      </c>
      <c r="D82" s="5">
        <v>20</v>
      </c>
      <c r="E82" s="5" t="s">
        <v>26</v>
      </c>
      <c r="F82" s="5"/>
      <c r="G82" s="5"/>
      <c r="H82" s="5"/>
      <c r="I82" s="5"/>
      <c r="J82" s="6"/>
      <c r="K82" s="5"/>
      <c r="L82" s="5"/>
      <c r="M82" s="6">
        <f>D82*J82</f>
        <v>0</v>
      </c>
    </row>
    <row r="83" spans="1:15" ht="16.5" thickBot="1" x14ac:dyDescent="0.3">
      <c r="A83" s="11"/>
      <c r="B83" s="117"/>
      <c r="C83" s="118"/>
      <c r="D83" s="118"/>
      <c r="E83" s="118"/>
      <c r="F83" s="118"/>
      <c r="G83" s="118"/>
      <c r="H83" s="118"/>
      <c r="I83" s="118"/>
      <c r="J83" s="119"/>
      <c r="K83" s="3">
        <f>M83/1.08</f>
        <v>0</v>
      </c>
      <c r="L83" s="5"/>
      <c r="M83" s="6">
        <f>SUM(M81:M81)</f>
        <v>0</v>
      </c>
    </row>
    <row r="86" spans="1:15" ht="15.75" x14ac:dyDescent="0.25">
      <c r="A86" s="51" t="s">
        <v>81</v>
      </c>
      <c r="B86" s="52"/>
      <c r="C86" s="17"/>
      <c r="E86" s="53"/>
      <c r="J86" s="54"/>
      <c r="K86" s="54"/>
      <c r="L86" s="55"/>
      <c r="M86" s="56"/>
    </row>
    <row r="87" spans="1:15" ht="15.75" x14ac:dyDescent="0.25">
      <c r="A87" s="57"/>
      <c r="B87" s="52"/>
      <c r="C87" s="17"/>
      <c r="E87" s="53"/>
      <c r="J87" s="54"/>
      <c r="K87" s="54"/>
      <c r="L87" s="55"/>
      <c r="M87" s="56"/>
    </row>
    <row r="88" spans="1:15" x14ac:dyDescent="0.25">
      <c r="A88" s="58"/>
      <c r="B88" s="59"/>
      <c r="C88" s="60"/>
      <c r="D88" s="61"/>
      <c r="E88" s="62"/>
      <c r="F88" s="61"/>
      <c r="G88" s="61"/>
      <c r="H88" s="61"/>
      <c r="I88" s="61"/>
      <c r="J88" s="63"/>
      <c r="K88" s="63"/>
      <c r="L88" s="64"/>
      <c r="M88" s="63"/>
    </row>
    <row r="89" spans="1:15" ht="15.75" x14ac:dyDescent="0.25">
      <c r="A89" s="11" t="s">
        <v>0</v>
      </c>
      <c r="B89" s="65" t="s">
        <v>1</v>
      </c>
      <c r="C89" s="11" t="s">
        <v>2</v>
      </c>
      <c r="D89" s="11" t="s">
        <v>3</v>
      </c>
      <c r="E89" s="11" t="s">
        <v>4</v>
      </c>
      <c r="F89" s="11" t="s">
        <v>5</v>
      </c>
      <c r="G89" s="11" t="s">
        <v>6</v>
      </c>
      <c r="H89" s="11" t="s">
        <v>7</v>
      </c>
      <c r="I89" s="11" t="s">
        <v>8</v>
      </c>
      <c r="J89" s="11" t="s">
        <v>9</v>
      </c>
      <c r="K89" s="11" t="s">
        <v>10</v>
      </c>
      <c r="L89" s="11" t="s">
        <v>11</v>
      </c>
      <c r="M89" s="11" t="s">
        <v>24</v>
      </c>
    </row>
    <row r="90" spans="1:15" ht="181.5" customHeight="1" x14ac:dyDescent="0.25">
      <c r="A90" s="66" t="s">
        <v>12</v>
      </c>
      <c r="B90" s="67" t="s">
        <v>75</v>
      </c>
      <c r="C90" s="68" t="s">
        <v>13</v>
      </c>
      <c r="D90" s="69" t="s">
        <v>45</v>
      </c>
      <c r="E90" s="69" t="s">
        <v>76</v>
      </c>
      <c r="F90" s="69" t="s">
        <v>22</v>
      </c>
      <c r="G90" s="70" t="s">
        <v>23</v>
      </c>
      <c r="H90" s="71" t="s">
        <v>14</v>
      </c>
      <c r="I90" s="71" t="s">
        <v>77</v>
      </c>
      <c r="J90" s="71" t="s">
        <v>16</v>
      </c>
      <c r="K90" s="72" t="s">
        <v>17</v>
      </c>
      <c r="L90" s="71" t="s">
        <v>77</v>
      </c>
      <c r="M90" s="72" t="s">
        <v>19</v>
      </c>
      <c r="O90" s="73"/>
    </row>
    <row r="91" spans="1:15" s="74" customFormat="1" ht="45" x14ac:dyDescent="0.25">
      <c r="A91" s="58">
        <v>1</v>
      </c>
      <c r="B91" s="60" t="s">
        <v>78</v>
      </c>
      <c r="C91" s="75" t="s">
        <v>79</v>
      </c>
      <c r="D91" s="76">
        <v>50</v>
      </c>
      <c r="E91" s="75" t="s">
        <v>26</v>
      </c>
      <c r="F91" s="76"/>
      <c r="G91" s="76"/>
      <c r="H91" s="76"/>
      <c r="I91" s="76"/>
      <c r="J91" s="77"/>
      <c r="K91" s="77"/>
      <c r="L91" s="78"/>
      <c r="M91" s="77">
        <f>D91*J91</f>
        <v>0</v>
      </c>
    </row>
    <row r="92" spans="1:15" ht="15.75" x14ac:dyDescent="0.25">
      <c r="A92" s="61"/>
      <c r="B92" s="79"/>
      <c r="C92" s="80"/>
      <c r="D92" s="61"/>
      <c r="E92" s="62"/>
      <c r="F92" s="61"/>
      <c r="G92" s="61"/>
      <c r="H92" s="61"/>
      <c r="I92" s="61"/>
      <c r="J92" s="63" t="s">
        <v>80</v>
      </c>
      <c r="K92" s="63"/>
      <c r="L92" s="61"/>
      <c r="M92" s="81">
        <f>SUM(M91:M91)</f>
        <v>0</v>
      </c>
    </row>
    <row r="93" spans="1:15" ht="15.75" x14ac:dyDescent="0.25">
      <c r="A93" s="17"/>
      <c r="C93" s="52"/>
      <c r="D93" s="17"/>
      <c r="F93" s="53"/>
      <c r="K93" s="54"/>
      <c r="L93" s="54"/>
    </row>
    <row r="94" spans="1:15" ht="15.75" x14ac:dyDescent="0.25">
      <c r="A94" s="26" t="s">
        <v>36</v>
      </c>
    </row>
    <row r="95" spans="1:15" ht="16.5" thickBot="1" x14ac:dyDescent="0.3">
      <c r="A95" s="26"/>
    </row>
    <row r="96" spans="1:15" ht="16.5" thickBot="1" x14ac:dyDescent="0.3">
      <c r="A96" s="27" t="s">
        <v>0</v>
      </c>
      <c r="B96" s="28" t="s">
        <v>1</v>
      </c>
      <c r="C96" s="28" t="s">
        <v>2</v>
      </c>
      <c r="D96" s="28" t="s">
        <v>3</v>
      </c>
      <c r="E96" s="28" t="s">
        <v>4</v>
      </c>
      <c r="F96" s="28" t="s">
        <v>5</v>
      </c>
      <c r="G96" s="28" t="s">
        <v>6</v>
      </c>
      <c r="H96" s="28" t="s">
        <v>7</v>
      </c>
      <c r="I96" s="28" t="s">
        <v>8</v>
      </c>
      <c r="J96" s="28" t="s">
        <v>9</v>
      </c>
      <c r="K96" s="28" t="s">
        <v>10</v>
      </c>
      <c r="L96" s="28" t="s">
        <v>11</v>
      </c>
      <c r="M96" s="28" t="s">
        <v>24</v>
      </c>
    </row>
    <row r="97" spans="1:13" ht="155.25" thickBot="1" x14ac:dyDescent="0.3">
      <c r="A97" s="29" t="s">
        <v>12</v>
      </c>
      <c r="B97" s="30" t="s">
        <v>21</v>
      </c>
      <c r="C97" s="30" t="s">
        <v>13</v>
      </c>
      <c r="D97" s="31" t="s">
        <v>45</v>
      </c>
      <c r="E97" s="31" t="s">
        <v>25</v>
      </c>
      <c r="F97" s="31" t="s">
        <v>22</v>
      </c>
      <c r="G97" s="31" t="s">
        <v>23</v>
      </c>
      <c r="H97" s="31" t="s">
        <v>14</v>
      </c>
      <c r="I97" s="31" t="s">
        <v>15</v>
      </c>
      <c r="J97" s="31" t="s">
        <v>16</v>
      </c>
      <c r="K97" s="31" t="s">
        <v>17</v>
      </c>
      <c r="L97" s="31" t="s">
        <v>18</v>
      </c>
      <c r="M97" s="31" t="s">
        <v>19</v>
      </c>
    </row>
    <row r="98" spans="1:13" ht="26.25" thickBot="1" x14ac:dyDescent="0.3">
      <c r="A98" s="43" t="s">
        <v>0</v>
      </c>
      <c r="B98" s="13" t="s">
        <v>82</v>
      </c>
      <c r="C98" s="21" t="s">
        <v>83</v>
      </c>
      <c r="D98" s="15">
        <v>10</v>
      </c>
      <c r="E98" s="5" t="s">
        <v>26</v>
      </c>
      <c r="F98" s="5"/>
      <c r="G98" s="5"/>
      <c r="H98" s="5"/>
      <c r="I98" s="5"/>
      <c r="J98" s="6"/>
      <c r="K98" s="5"/>
      <c r="L98" s="5"/>
      <c r="M98" s="6">
        <f>D98*J98</f>
        <v>0</v>
      </c>
    </row>
    <row r="99" spans="1:13" ht="16.5" customHeight="1" thickBot="1" x14ac:dyDescent="0.3">
      <c r="A99" s="115" t="s">
        <v>44</v>
      </c>
      <c r="B99" s="115"/>
      <c r="C99" s="115"/>
      <c r="D99" s="115"/>
      <c r="E99" s="115"/>
      <c r="F99" s="115"/>
      <c r="G99" s="115"/>
      <c r="H99" s="115"/>
      <c r="I99" s="115"/>
      <c r="J99" s="115"/>
      <c r="K99" s="37">
        <f>M99/1.08</f>
        <v>0</v>
      </c>
      <c r="L99" s="38"/>
      <c r="M99" s="37">
        <f>SUM(M98:M98)</f>
        <v>0</v>
      </c>
    </row>
    <row r="101" spans="1:13" ht="15.75" x14ac:dyDescent="0.25">
      <c r="A101" s="26" t="s">
        <v>37</v>
      </c>
    </row>
    <row r="102" spans="1:13" ht="16.5" thickBot="1" x14ac:dyDescent="0.3">
      <c r="A102" s="26"/>
    </row>
    <row r="103" spans="1:13" ht="16.5" thickBot="1" x14ac:dyDescent="0.3">
      <c r="A103" s="27" t="s">
        <v>0</v>
      </c>
      <c r="B103" s="28" t="s">
        <v>1</v>
      </c>
      <c r="C103" s="28" t="s">
        <v>2</v>
      </c>
      <c r="D103" s="28" t="s">
        <v>3</v>
      </c>
      <c r="E103" s="28" t="s">
        <v>4</v>
      </c>
      <c r="F103" s="28" t="s">
        <v>5</v>
      </c>
      <c r="G103" s="28" t="s">
        <v>6</v>
      </c>
      <c r="H103" s="28" t="s">
        <v>7</v>
      </c>
      <c r="I103" s="28" t="s">
        <v>8</v>
      </c>
      <c r="J103" s="28" t="s">
        <v>9</v>
      </c>
      <c r="K103" s="28" t="s">
        <v>10</v>
      </c>
      <c r="L103" s="28" t="s">
        <v>11</v>
      </c>
      <c r="M103" s="28" t="s">
        <v>24</v>
      </c>
    </row>
    <row r="104" spans="1:13" ht="155.25" thickBot="1" x14ac:dyDescent="0.3">
      <c r="A104" s="29" t="s">
        <v>12</v>
      </c>
      <c r="B104" s="30" t="s">
        <v>21</v>
      </c>
      <c r="C104" s="30" t="s">
        <v>13</v>
      </c>
      <c r="D104" s="31" t="s">
        <v>45</v>
      </c>
      <c r="E104" s="31" t="s">
        <v>25</v>
      </c>
      <c r="F104" s="31" t="s">
        <v>22</v>
      </c>
      <c r="G104" s="31" t="s">
        <v>23</v>
      </c>
      <c r="H104" s="31" t="s">
        <v>14</v>
      </c>
      <c r="I104" s="31" t="s">
        <v>15</v>
      </c>
      <c r="J104" s="31" t="s">
        <v>16</v>
      </c>
      <c r="K104" s="31" t="s">
        <v>17</v>
      </c>
      <c r="L104" s="31" t="s">
        <v>18</v>
      </c>
      <c r="M104" s="31" t="s">
        <v>19</v>
      </c>
    </row>
    <row r="105" spans="1:13" ht="32.25" thickBot="1" x14ac:dyDescent="0.3">
      <c r="A105" s="43" t="s">
        <v>0</v>
      </c>
      <c r="B105" s="82" t="s">
        <v>84</v>
      </c>
      <c r="C105" s="21" t="s">
        <v>85</v>
      </c>
      <c r="D105" s="15">
        <v>200</v>
      </c>
      <c r="E105" s="5" t="s">
        <v>26</v>
      </c>
      <c r="F105" s="5"/>
      <c r="G105" s="5"/>
      <c r="H105" s="5"/>
      <c r="I105" s="5"/>
      <c r="J105" s="6"/>
      <c r="K105" s="5"/>
      <c r="L105" s="5"/>
      <c r="M105" s="6">
        <f>D105*J105</f>
        <v>0</v>
      </c>
    </row>
    <row r="106" spans="1:13" ht="39" thickBot="1" x14ac:dyDescent="0.3">
      <c r="A106" s="43" t="s">
        <v>1</v>
      </c>
      <c r="B106" s="13" t="s">
        <v>86</v>
      </c>
      <c r="C106" s="21" t="s">
        <v>87</v>
      </c>
      <c r="D106" s="15">
        <v>10</v>
      </c>
      <c r="E106" s="5" t="s">
        <v>26</v>
      </c>
      <c r="F106" s="5"/>
      <c r="G106" s="5"/>
      <c r="H106" s="5"/>
      <c r="I106" s="5"/>
      <c r="J106" s="6"/>
      <c r="K106" s="5"/>
      <c r="L106" s="5"/>
      <c r="M106" s="6">
        <f>D106*J106</f>
        <v>0</v>
      </c>
    </row>
    <row r="107" spans="1:13" ht="16.5" customHeight="1" thickBot="1" x14ac:dyDescent="0.3">
      <c r="A107" s="115" t="s">
        <v>44</v>
      </c>
      <c r="B107" s="115"/>
      <c r="C107" s="115"/>
      <c r="D107" s="115"/>
      <c r="E107" s="115"/>
      <c r="F107" s="115"/>
      <c r="G107" s="115"/>
      <c r="H107" s="115"/>
      <c r="I107" s="115"/>
      <c r="J107" s="115"/>
      <c r="K107" s="37">
        <f>M107/1.08</f>
        <v>0</v>
      </c>
      <c r="L107" s="38"/>
      <c r="M107" s="37">
        <f>SUM(M105:M106)</f>
        <v>0</v>
      </c>
    </row>
    <row r="110" spans="1:13" ht="15.75" x14ac:dyDescent="0.25">
      <c r="A110" s="26" t="s">
        <v>38</v>
      </c>
    </row>
    <row r="111" spans="1:13" ht="16.5" thickBot="1" x14ac:dyDescent="0.3">
      <c r="A111" s="26"/>
    </row>
    <row r="112" spans="1:13" ht="16.5" thickBot="1" x14ac:dyDescent="0.3">
      <c r="A112" s="27" t="s">
        <v>0</v>
      </c>
      <c r="B112" s="28" t="s">
        <v>1</v>
      </c>
      <c r="C112" s="28" t="s">
        <v>2</v>
      </c>
      <c r="D112" s="28" t="s">
        <v>3</v>
      </c>
      <c r="E112" s="28" t="s">
        <v>4</v>
      </c>
      <c r="F112" s="28" t="s">
        <v>5</v>
      </c>
      <c r="G112" s="28" t="s">
        <v>6</v>
      </c>
      <c r="H112" s="28" t="s">
        <v>7</v>
      </c>
      <c r="I112" s="28" t="s">
        <v>8</v>
      </c>
      <c r="J112" s="28" t="s">
        <v>9</v>
      </c>
      <c r="K112" s="28" t="s">
        <v>10</v>
      </c>
      <c r="L112" s="28" t="s">
        <v>11</v>
      </c>
      <c r="M112" s="28" t="s">
        <v>24</v>
      </c>
    </row>
    <row r="113" spans="1:13" ht="155.25" thickBot="1" x14ac:dyDescent="0.3">
      <c r="A113" s="29" t="s">
        <v>12</v>
      </c>
      <c r="B113" s="30" t="s">
        <v>21</v>
      </c>
      <c r="C113" s="30" t="s">
        <v>13</v>
      </c>
      <c r="D113" s="31" t="s">
        <v>45</v>
      </c>
      <c r="E113" s="31" t="s">
        <v>25</v>
      </c>
      <c r="F113" s="31" t="s">
        <v>22</v>
      </c>
      <c r="G113" s="31" t="s">
        <v>23</v>
      </c>
      <c r="H113" s="31" t="s">
        <v>14</v>
      </c>
      <c r="I113" s="31" t="s">
        <v>15</v>
      </c>
      <c r="J113" s="31" t="s">
        <v>16</v>
      </c>
      <c r="K113" s="31" t="s">
        <v>17</v>
      </c>
      <c r="L113" s="31" t="s">
        <v>18</v>
      </c>
      <c r="M113" s="31" t="s">
        <v>19</v>
      </c>
    </row>
    <row r="114" spans="1:13" ht="26.25" thickBot="1" x14ac:dyDescent="0.3">
      <c r="A114" s="43" t="s">
        <v>0</v>
      </c>
      <c r="B114" s="13" t="s">
        <v>90</v>
      </c>
      <c r="C114" s="21" t="s">
        <v>91</v>
      </c>
      <c r="D114" s="15">
        <v>50</v>
      </c>
      <c r="E114" s="5" t="s">
        <v>26</v>
      </c>
      <c r="F114" s="5"/>
      <c r="G114" s="5"/>
      <c r="H114" s="5"/>
      <c r="I114" s="5"/>
      <c r="J114" s="6"/>
      <c r="K114" s="5"/>
      <c r="L114" s="5"/>
      <c r="M114" s="6">
        <f>D114*J114</f>
        <v>0</v>
      </c>
    </row>
    <row r="115" spans="1:13" ht="39" thickBot="1" x14ac:dyDescent="0.3">
      <c r="A115" s="43" t="s">
        <v>1</v>
      </c>
      <c r="B115" s="13" t="s">
        <v>88</v>
      </c>
      <c r="C115" s="21" t="s">
        <v>89</v>
      </c>
      <c r="D115" s="15">
        <v>10</v>
      </c>
      <c r="E115" s="5" t="s">
        <v>26</v>
      </c>
      <c r="F115" s="5"/>
      <c r="G115" s="5"/>
      <c r="H115" s="5"/>
      <c r="I115" s="5"/>
      <c r="J115" s="6"/>
      <c r="K115" s="5"/>
      <c r="L115" s="5"/>
      <c r="M115" s="6">
        <f t="shared" ref="M115" si="1">D115*J115</f>
        <v>0</v>
      </c>
    </row>
    <row r="116" spans="1:13" ht="26.25" thickBot="1" x14ac:dyDescent="0.3">
      <c r="A116" s="43" t="s">
        <v>2</v>
      </c>
      <c r="B116" s="13" t="s">
        <v>92</v>
      </c>
      <c r="C116" s="21" t="s">
        <v>56</v>
      </c>
      <c r="D116" s="15">
        <v>5</v>
      </c>
      <c r="E116" s="5" t="s">
        <v>26</v>
      </c>
      <c r="F116" s="5"/>
      <c r="G116" s="5"/>
      <c r="H116" s="5"/>
      <c r="I116" s="5"/>
      <c r="J116" s="6"/>
      <c r="K116" s="5"/>
      <c r="L116" s="5"/>
      <c r="M116" s="6">
        <f>D116*J116</f>
        <v>0</v>
      </c>
    </row>
    <row r="117" spans="1:13" ht="60.75" customHeight="1" x14ac:dyDescent="0.25">
      <c r="A117" s="43" t="s">
        <v>3</v>
      </c>
      <c r="B117" s="96" t="s">
        <v>98</v>
      </c>
      <c r="C117" s="97" t="s">
        <v>99</v>
      </c>
      <c r="D117" s="34">
        <v>30</v>
      </c>
      <c r="E117" s="35" t="s">
        <v>26</v>
      </c>
      <c r="F117" s="35"/>
      <c r="G117" s="35"/>
      <c r="H117" s="35"/>
      <c r="I117" s="35"/>
      <c r="J117" s="36"/>
      <c r="K117" s="35"/>
      <c r="L117" s="35"/>
      <c r="M117" s="36">
        <f>D117*J117</f>
        <v>0</v>
      </c>
    </row>
    <row r="118" spans="1:13" ht="16.5" customHeight="1" thickBot="1" x14ac:dyDescent="0.3">
      <c r="A118" s="115" t="s">
        <v>44</v>
      </c>
      <c r="B118" s="115"/>
      <c r="C118" s="115"/>
      <c r="D118" s="115"/>
      <c r="E118" s="115"/>
      <c r="F118" s="115"/>
      <c r="G118" s="115"/>
      <c r="H118" s="115"/>
      <c r="I118" s="115"/>
      <c r="J118" s="115"/>
      <c r="K118" s="37">
        <f>M118/1.08</f>
        <v>0</v>
      </c>
      <c r="L118" s="38"/>
      <c r="M118" s="37">
        <f>SUM(M114:M117)</f>
        <v>0</v>
      </c>
    </row>
    <row r="119" spans="1:13" ht="16.5" customHeight="1" x14ac:dyDescent="0.25">
      <c r="A119" s="83"/>
      <c r="B119" s="83"/>
      <c r="C119" s="83"/>
      <c r="D119" s="83"/>
      <c r="E119" s="83"/>
      <c r="F119" s="83"/>
      <c r="G119" s="83"/>
      <c r="H119" s="83"/>
      <c r="I119" s="83"/>
      <c r="J119" s="83"/>
      <c r="K119" s="84"/>
      <c r="L119" s="85"/>
      <c r="M119" s="84"/>
    </row>
    <row r="120" spans="1:13" ht="15.75" x14ac:dyDescent="0.25">
      <c r="A120" s="44" t="s">
        <v>97</v>
      </c>
    </row>
    <row r="121" spans="1:13" ht="15.75" thickBot="1" x14ac:dyDescent="0.3"/>
    <row r="122" spans="1:13" ht="16.5" thickBot="1" x14ac:dyDescent="0.3">
      <c r="A122" s="45" t="s">
        <v>0</v>
      </c>
      <c r="B122" s="8" t="s">
        <v>1</v>
      </c>
      <c r="C122" s="8" t="s">
        <v>2</v>
      </c>
      <c r="D122" s="8" t="s">
        <v>3</v>
      </c>
      <c r="E122" s="8" t="s">
        <v>4</v>
      </c>
      <c r="F122" s="8" t="s">
        <v>5</v>
      </c>
      <c r="G122" s="8" t="s">
        <v>6</v>
      </c>
      <c r="H122" s="8" t="s">
        <v>7</v>
      </c>
      <c r="I122" s="8" t="s">
        <v>8</v>
      </c>
      <c r="J122" s="8" t="s">
        <v>9</v>
      </c>
      <c r="K122" s="8" t="s">
        <v>10</v>
      </c>
      <c r="L122" s="8" t="s">
        <v>11</v>
      </c>
      <c r="M122" s="8" t="s">
        <v>24</v>
      </c>
    </row>
    <row r="123" spans="1:13" ht="150.75" x14ac:dyDescent="0.25">
      <c r="A123" s="46" t="s">
        <v>12</v>
      </c>
      <c r="B123" s="5" t="s">
        <v>21</v>
      </c>
      <c r="C123" s="15" t="s">
        <v>13</v>
      </c>
      <c r="D123" s="9" t="s">
        <v>45</v>
      </c>
      <c r="E123" s="9" t="s">
        <v>25</v>
      </c>
      <c r="F123" s="10" t="s">
        <v>28</v>
      </c>
      <c r="G123" s="10" t="s">
        <v>29</v>
      </c>
      <c r="H123" s="9" t="s">
        <v>14</v>
      </c>
      <c r="I123" s="9" t="s">
        <v>15</v>
      </c>
      <c r="J123" s="9" t="s">
        <v>16</v>
      </c>
      <c r="K123" s="9" t="s">
        <v>17</v>
      </c>
      <c r="L123" s="9" t="s">
        <v>18</v>
      </c>
      <c r="M123" s="9" t="s">
        <v>19</v>
      </c>
    </row>
    <row r="124" spans="1:13" ht="31.5" x14ac:dyDescent="0.25">
      <c r="A124" s="11" t="s">
        <v>0</v>
      </c>
      <c r="B124" s="86" t="s">
        <v>93</v>
      </c>
      <c r="C124" s="87" t="s">
        <v>94</v>
      </c>
      <c r="D124" s="5">
        <v>5</v>
      </c>
      <c r="E124" s="5" t="s">
        <v>26</v>
      </c>
      <c r="F124" s="5"/>
      <c r="G124" s="5"/>
      <c r="H124" s="5"/>
      <c r="I124" s="5"/>
      <c r="J124" s="6"/>
      <c r="K124" s="5"/>
      <c r="L124" s="5"/>
      <c r="M124" s="6">
        <f>D124*J124</f>
        <v>0</v>
      </c>
    </row>
    <row r="125" spans="1:13" ht="31.5" x14ac:dyDescent="0.25">
      <c r="A125" s="11" t="s">
        <v>1</v>
      </c>
      <c r="B125" s="86" t="s">
        <v>95</v>
      </c>
      <c r="C125" s="87" t="s">
        <v>94</v>
      </c>
      <c r="D125" s="5">
        <v>40</v>
      </c>
      <c r="E125" s="5" t="s">
        <v>26</v>
      </c>
      <c r="F125" s="5"/>
      <c r="G125" s="5"/>
      <c r="H125" s="5"/>
      <c r="I125" s="5"/>
      <c r="J125" s="6"/>
      <c r="K125" s="5"/>
      <c r="L125" s="5"/>
      <c r="M125" s="6">
        <f t="shared" ref="M125:M126" si="2">D125*J125</f>
        <v>0</v>
      </c>
    </row>
    <row r="126" spans="1:13" ht="31.5" x14ac:dyDescent="0.25">
      <c r="A126" s="11" t="s">
        <v>2</v>
      </c>
      <c r="B126" s="86" t="s">
        <v>96</v>
      </c>
      <c r="C126" s="87" t="s">
        <v>94</v>
      </c>
      <c r="D126" s="5">
        <v>60</v>
      </c>
      <c r="E126" s="5" t="s">
        <v>26</v>
      </c>
      <c r="F126" s="5"/>
      <c r="G126" s="5"/>
      <c r="H126" s="5"/>
      <c r="I126" s="5"/>
      <c r="J126" s="6"/>
      <c r="K126" s="5"/>
      <c r="L126" s="5"/>
      <c r="M126" s="6">
        <f t="shared" si="2"/>
        <v>0</v>
      </c>
    </row>
    <row r="127" spans="1:13" ht="16.5" thickBot="1" x14ac:dyDescent="0.3">
      <c r="A127" s="11"/>
      <c r="B127" s="117"/>
      <c r="C127" s="118"/>
      <c r="D127" s="118"/>
      <c r="E127" s="118"/>
      <c r="F127" s="118"/>
      <c r="G127" s="118"/>
      <c r="H127" s="118"/>
      <c r="I127" s="118"/>
      <c r="J127" s="119"/>
      <c r="K127" s="3">
        <f>M127/1.08</f>
        <v>0</v>
      </c>
      <c r="L127" s="5"/>
      <c r="M127" s="6">
        <f>SUM(M124:M126)</f>
        <v>0</v>
      </c>
    </row>
    <row r="129" spans="1:13" ht="15.75" x14ac:dyDescent="0.25">
      <c r="A129" s="26" t="s">
        <v>108</v>
      </c>
    </row>
    <row r="130" spans="1:13" ht="16.5" thickBot="1" x14ac:dyDescent="0.3">
      <c r="A130" s="26"/>
    </row>
    <row r="131" spans="1:13" ht="16.5" thickBot="1" x14ac:dyDescent="0.3">
      <c r="A131" s="27" t="s">
        <v>0</v>
      </c>
      <c r="B131" s="28" t="s">
        <v>1</v>
      </c>
      <c r="C131" s="28" t="s">
        <v>2</v>
      </c>
      <c r="D131" s="28" t="s">
        <v>3</v>
      </c>
      <c r="E131" s="28" t="s">
        <v>4</v>
      </c>
      <c r="F131" s="28" t="s">
        <v>5</v>
      </c>
      <c r="G131" s="28" t="s">
        <v>6</v>
      </c>
      <c r="H131" s="28" t="s">
        <v>7</v>
      </c>
      <c r="I131" s="28" t="s">
        <v>8</v>
      </c>
      <c r="J131" s="28" t="s">
        <v>9</v>
      </c>
      <c r="K131" s="28" t="s">
        <v>10</v>
      </c>
      <c r="L131" s="28" t="s">
        <v>11</v>
      </c>
      <c r="M131" s="28" t="s">
        <v>24</v>
      </c>
    </row>
    <row r="132" spans="1:13" ht="84" customHeight="1" thickBot="1" x14ac:dyDescent="0.3">
      <c r="A132" s="29" t="s">
        <v>12</v>
      </c>
      <c r="B132" s="30" t="s">
        <v>21</v>
      </c>
      <c r="C132" s="30" t="s">
        <v>13</v>
      </c>
      <c r="D132" s="31" t="s">
        <v>45</v>
      </c>
      <c r="E132" s="31" t="s">
        <v>25</v>
      </c>
      <c r="F132" s="31" t="s">
        <v>22</v>
      </c>
      <c r="G132" s="31" t="s">
        <v>23</v>
      </c>
      <c r="H132" s="31" t="s">
        <v>14</v>
      </c>
      <c r="I132" s="31" t="s">
        <v>15</v>
      </c>
      <c r="J132" s="31" t="s">
        <v>16</v>
      </c>
      <c r="K132" s="31" t="s">
        <v>17</v>
      </c>
      <c r="L132" s="31" t="s">
        <v>18</v>
      </c>
      <c r="M132" s="31" t="s">
        <v>19</v>
      </c>
    </row>
    <row r="133" spans="1:13" ht="39" thickBot="1" x14ac:dyDescent="0.3">
      <c r="A133" s="43" t="s">
        <v>0</v>
      </c>
      <c r="B133" s="13" t="s">
        <v>100</v>
      </c>
      <c r="C133" s="21" t="s">
        <v>109</v>
      </c>
      <c r="D133" s="15">
        <v>300</v>
      </c>
      <c r="E133" s="5" t="s">
        <v>26</v>
      </c>
      <c r="F133" s="5"/>
      <c r="G133" s="5"/>
      <c r="H133" s="5"/>
      <c r="I133" s="5"/>
      <c r="J133" s="6"/>
      <c r="K133" s="5"/>
      <c r="L133" s="5"/>
      <c r="M133" s="6">
        <f>D133*J133</f>
        <v>0</v>
      </c>
    </row>
    <row r="134" spans="1:13" ht="51.75" thickBot="1" x14ac:dyDescent="0.3">
      <c r="A134" s="43" t="s">
        <v>1</v>
      </c>
      <c r="B134" s="13" t="s">
        <v>101</v>
      </c>
      <c r="C134" s="21" t="s">
        <v>110</v>
      </c>
      <c r="D134" s="15">
        <v>200</v>
      </c>
      <c r="E134" s="5" t="s">
        <v>26</v>
      </c>
      <c r="F134" s="5"/>
      <c r="G134" s="5"/>
      <c r="H134" s="5"/>
      <c r="I134" s="5"/>
      <c r="J134" s="6"/>
      <c r="K134" s="5"/>
      <c r="L134" s="5"/>
      <c r="M134" s="6">
        <f t="shared" ref="M134:M137" si="3">D134*J134</f>
        <v>0</v>
      </c>
    </row>
    <row r="135" spans="1:13" ht="64.5" thickBot="1" x14ac:dyDescent="0.3">
      <c r="A135" s="43" t="s">
        <v>2</v>
      </c>
      <c r="B135" s="13" t="s">
        <v>102</v>
      </c>
      <c r="C135" s="21" t="s">
        <v>103</v>
      </c>
      <c r="D135" s="15">
        <v>100</v>
      </c>
      <c r="E135" s="5" t="s">
        <v>26</v>
      </c>
      <c r="F135" s="5"/>
      <c r="G135" s="5"/>
      <c r="H135" s="5"/>
      <c r="I135" s="5"/>
      <c r="J135" s="6"/>
      <c r="K135" s="5"/>
      <c r="L135" s="5"/>
      <c r="M135" s="6">
        <f t="shared" si="3"/>
        <v>0</v>
      </c>
    </row>
    <row r="136" spans="1:13" ht="39" thickBot="1" x14ac:dyDescent="0.3">
      <c r="A136" s="43" t="s">
        <v>3</v>
      </c>
      <c r="B136" s="13" t="s">
        <v>104</v>
      </c>
      <c r="C136" s="21" t="s">
        <v>105</v>
      </c>
      <c r="D136" s="15">
        <v>4000</v>
      </c>
      <c r="E136" s="5" t="s">
        <v>26</v>
      </c>
      <c r="F136" s="5"/>
      <c r="G136" s="5"/>
      <c r="H136" s="5"/>
      <c r="I136" s="5"/>
      <c r="J136" s="6"/>
      <c r="K136" s="5"/>
      <c r="L136" s="5"/>
      <c r="M136" s="6">
        <f t="shared" si="3"/>
        <v>0</v>
      </c>
    </row>
    <row r="137" spans="1:13" ht="39" thickBot="1" x14ac:dyDescent="0.3">
      <c r="A137" s="43" t="s">
        <v>4</v>
      </c>
      <c r="B137" s="13" t="s">
        <v>106</v>
      </c>
      <c r="C137" s="21" t="s">
        <v>107</v>
      </c>
      <c r="D137" s="15">
        <v>2000</v>
      </c>
      <c r="E137" s="5" t="s">
        <v>26</v>
      </c>
      <c r="F137" s="5"/>
      <c r="G137" s="5"/>
      <c r="H137" s="5"/>
      <c r="I137" s="5"/>
      <c r="J137" s="6"/>
      <c r="K137" s="5"/>
      <c r="L137" s="5"/>
      <c r="M137" s="6">
        <f t="shared" si="3"/>
        <v>0</v>
      </c>
    </row>
    <row r="138" spans="1:13" ht="16.5" customHeight="1" thickBot="1" x14ac:dyDescent="0.3">
      <c r="A138" s="115" t="s">
        <v>44</v>
      </c>
      <c r="B138" s="115"/>
      <c r="C138" s="115"/>
      <c r="D138" s="115"/>
      <c r="E138" s="115"/>
      <c r="F138" s="115"/>
      <c r="G138" s="115"/>
      <c r="H138" s="115"/>
      <c r="I138" s="115"/>
      <c r="J138" s="115"/>
      <c r="K138" s="37">
        <f>M138/1.08</f>
        <v>0</v>
      </c>
      <c r="L138" s="38"/>
      <c r="M138" s="37">
        <f>SUM(M133:M137)</f>
        <v>0</v>
      </c>
    </row>
    <row r="140" spans="1:13" ht="15.75" x14ac:dyDescent="0.25">
      <c r="A140" s="26" t="s">
        <v>113</v>
      </c>
    </row>
    <row r="141" spans="1:13" ht="16.5" thickBot="1" x14ac:dyDescent="0.3">
      <c r="A141" s="26"/>
    </row>
    <row r="142" spans="1:13" ht="16.5" thickBot="1" x14ac:dyDescent="0.3">
      <c r="A142" s="27" t="s">
        <v>0</v>
      </c>
      <c r="B142" s="28" t="s">
        <v>1</v>
      </c>
      <c r="C142" s="28" t="s">
        <v>2</v>
      </c>
      <c r="D142" s="28" t="s">
        <v>3</v>
      </c>
      <c r="E142" s="28" t="s">
        <v>4</v>
      </c>
      <c r="F142" s="28" t="s">
        <v>5</v>
      </c>
      <c r="G142" s="28" t="s">
        <v>6</v>
      </c>
      <c r="H142" s="28" t="s">
        <v>7</v>
      </c>
      <c r="I142" s="28" t="s">
        <v>8</v>
      </c>
      <c r="J142" s="28" t="s">
        <v>9</v>
      </c>
      <c r="K142" s="28" t="s">
        <v>10</v>
      </c>
      <c r="L142" s="28" t="s">
        <v>11</v>
      </c>
      <c r="M142" s="28" t="s">
        <v>24</v>
      </c>
    </row>
    <row r="143" spans="1:13" ht="141" customHeight="1" thickBot="1" x14ac:dyDescent="0.3">
      <c r="A143" s="29" t="s">
        <v>12</v>
      </c>
      <c r="B143" s="30" t="s">
        <v>21</v>
      </c>
      <c r="C143" s="30" t="s">
        <v>13</v>
      </c>
      <c r="D143" s="31" t="s">
        <v>45</v>
      </c>
      <c r="E143" s="31" t="s">
        <v>25</v>
      </c>
      <c r="F143" s="31" t="s">
        <v>22</v>
      </c>
      <c r="G143" s="31" t="s">
        <v>23</v>
      </c>
      <c r="H143" s="31" t="s">
        <v>14</v>
      </c>
      <c r="I143" s="31" t="s">
        <v>15</v>
      </c>
      <c r="J143" s="31" t="s">
        <v>16</v>
      </c>
      <c r="K143" s="31" t="s">
        <v>17</v>
      </c>
      <c r="L143" s="31" t="s">
        <v>18</v>
      </c>
      <c r="M143" s="31" t="s">
        <v>19</v>
      </c>
    </row>
    <row r="144" spans="1:13" ht="26.25" thickBot="1" x14ac:dyDescent="0.3">
      <c r="A144" s="32">
        <v>1</v>
      </c>
      <c r="B144" s="98" t="s">
        <v>114</v>
      </c>
      <c r="C144" s="99" t="s">
        <v>111</v>
      </c>
      <c r="D144" s="34">
        <v>50</v>
      </c>
      <c r="E144" s="35" t="s">
        <v>26</v>
      </c>
      <c r="F144" s="35"/>
      <c r="G144" s="35"/>
      <c r="H144" s="35"/>
      <c r="I144" s="35"/>
      <c r="J144" s="36"/>
      <c r="K144" s="35"/>
      <c r="L144" s="35"/>
      <c r="M144" s="36">
        <f>D144*J144</f>
        <v>0</v>
      </c>
    </row>
    <row r="145" spans="1:13" ht="26.25" thickBot="1" x14ac:dyDescent="0.3">
      <c r="A145" s="32">
        <v>2</v>
      </c>
      <c r="B145" s="98" t="s">
        <v>115</v>
      </c>
      <c r="C145" s="99" t="s">
        <v>112</v>
      </c>
      <c r="D145" s="34">
        <v>1000</v>
      </c>
      <c r="E145" s="35" t="s">
        <v>26</v>
      </c>
      <c r="F145" s="35"/>
      <c r="G145" s="35"/>
      <c r="H145" s="35"/>
      <c r="I145" s="35"/>
      <c r="J145" s="36"/>
      <c r="K145" s="35"/>
      <c r="L145" s="35"/>
      <c r="M145" s="36">
        <f>D145*J145</f>
        <v>0</v>
      </c>
    </row>
    <row r="146" spans="1:13" ht="16.5" thickBot="1" x14ac:dyDescent="0.3">
      <c r="A146" s="115" t="s">
        <v>44</v>
      </c>
      <c r="B146" s="115"/>
      <c r="C146" s="115"/>
      <c r="D146" s="115"/>
      <c r="E146" s="115"/>
      <c r="F146" s="115"/>
      <c r="G146" s="115"/>
      <c r="H146" s="115"/>
      <c r="I146" s="115"/>
      <c r="J146" s="115"/>
      <c r="K146" s="37">
        <f>M146/1.08</f>
        <v>0</v>
      </c>
      <c r="L146" s="38"/>
      <c r="M146" s="37">
        <f>SUM(M144:M145)</f>
        <v>0</v>
      </c>
    </row>
    <row r="148" spans="1:13" ht="15.75" x14ac:dyDescent="0.25">
      <c r="A148" s="26" t="s">
        <v>116</v>
      </c>
      <c r="F148" s="4"/>
    </row>
    <row r="149" spans="1:13" ht="16.5" thickBot="1" x14ac:dyDescent="0.3">
      <c r="A149" s="26"/>
    </row>
    <row r="150" spans="1:13" ht="16.5" thickBot="1" x14ac:dyDescent="0.3">
      <c r="A150" s="27" t="s">
        <v>0</v>
      </c>
      <c r="B150" s="28" t="s">
        <v>1</v>
      </c>
      <c r="C150" s="28" t="s">
        <v>2</v>
      </c>
      <c r="D150" s="28" t="s">
        <v>3</v>
      </c>
      <c r="E150" s="28" t="s">
        <v>4</v>
      </c>
      <c r="F150" s="28" t="s">
        <v>5</v>
      </c>
      <c r="G150" s="28" t="s">
        <v>6</v>
      </c>
      <c r="H150" s="28" t="s">
        <v>7</v>
      </c>
      <c r="I150" s="28" t="s">
        <v>8</v>
      </c>
      <c r="J150" s="28" t="s">
        <v>9</v>
      </c>
      <c r="K150" s="28" t="s">
        <v>10</v>
      </c>
      <c r="L150" s="28" t="s">
        <v>11</v>
      </c>
      <c r="M150" s="28" t="s">
        <v>24</v>
      </c>
    </row>
    <row r="151" spans="1:13" ht="141" customHeight="1" thickBot="1" x14ac:dyDescent="0.3">
      <c r="A151" s="29" t="s">
        <v>12</v>
      </c>
      <c r="B151" s="30" t="s">
        <v>21</v>
      </c>
      <c r="C151" s="30" t="s">
        <v>13</v>
      </c>
      <c r="D151" s="31" t="s">
        <v>45</v>
      </c>
      <c r="E151" s="31" t="s">
        <v>25</v>
      </c>
      <c r="F151" s="31" t="s">
        <v>22</v>
      </c>
      <c r="G151" s="31" t="s">
        <v>23</v>
      </c>
      <c r="H151" s="31" t="s">
        <v>14</v>
      </c>
      <c r="I151" s="31" t="s">
        <v>15</v>
      </c>
      <c r="J151" s="31" t="s">
        <v>16</v>
      </c>
      <c r="K151" s="31" t="s">
        <v>17</v>
      </c>
      <c r="L151" s="31" t="s">
        <v>18</v>
      </c>
      <c r="M151" s="31" t="s">
        <v>19</v>
      </c>
    </row>
    <row r="152" spans="1:13" ht="26.25" thickBot="1" x14ac:dyDescent="0.3">
      <c r="A152" s="32">
        <v>1</v>
      </c>
      <c r="B152" s="98" t="s">
        <v>117</v>
      </c>
      <c r="C152" s="99" t="s">
        <v>119</v>
      </c>
      <c r="D152" s="34">
        <v>50</v>
      </c>
      <c r="E152" s="35" t="s">
        <v>26</v>
      </c>
      <c r="F152" s="35"/>
      <c r="G152" s="35"/>
      <c r="H152" s="35"/>
      <c r="I152" s="35"/>
      <c r="J152" s="36"/>
      <c r="K152" s="35"/>
      <c r="L152" s="35"/>
      <c r="M152" s="36">
        <f>D152*J152</f>
        <v>0</v>
      </c>
    </row>
    <row r="153" spans="1:13" ht="26.25" thickBot="1" x14ac:dyDescent="0.3">
      <c r="A153" s="32">
        <v>2</v>
      </c>
      <c r="B153" s="98" t="s">
        <v>118</v>
      </c>
      <c r="C153" s="99" t="s">
        <v>119</v>
      </c>
      <c r="D153" s="34">
        <v>50</v>
      </c>
      <c r="E153" s="35" t="s">
        <v>26</v>
      </c>
      <c r="F153" s="35"/>
      <c r="G153" s="35"/>
      <c r="H153" s="35"/>
      <c r="I153" s="35"/>
      <c r="J153" s="36"/>
      <c r="K153" s="35"/>
      <c r="L153" s="35"/>
      <c r="M153" s="36">
        <f>D153*J153</f>
        <v>0</v>
      </c>
    </row>
    <row r="154" spans="1:13" ht="16.5" thickBot="1" x14ac:dyDescent="0.3">
      <c r="A154" s="115" t="s">
        <v>44</v>
      </c>
      <c r="B154" s="115"/>
      <c r="C154" s="115"/>
      <c r="D154" s="115"/>
      <c r="E154" s="115"/>
      <c r="F154" s="115"/>
      <c r="G154" s="115"/>
      <c r="H154" s="115"/>
      <c r="I154" s="115"/>
      <c r="J154" s="115"/>
      <c r="K154" s="37">
        <f>M154/1.08</f>
        <v>0</v>
      </c>
      <c r="L154" s="38"/>
      <c r="M154" s="37">
        <f>SUM(M152:M153)</f>
        <v>0</v>
      </c>
    </row>
    <row r="156" spans="1:13" ht="15.75" x14ac:dyDescent="0.25">
      <c r="A156" s="26" t="s">
        <v>124</v>
      </c>
    </row>
    <row r="157" spans="1:13" ht="16.5" thickBot="1" x14ac:dyDescent="0.3">
      <c r="A157" s="26"/>
    </row>
    <row r="158" spans="1:13" ht="16.5" thickBot="1" x14ac:dyDescent="0.3">
      <c r="A158" s="27" t="s">
        <v>0</v>
      </c>
      <c r="B158" s="28" t="s">
        <v>1</v>
      </c>
      <c r="C158" s="28" t="s">
        <v>2</v>
      </c>
      <c r="D158" s="28" t="s">
        <v>3</v>
      </c>
      <c r="E158" s="28" t="s">
        <v>4</v>
      </c>
      <c r="F158" s="28" t="s">
        <v>5</v>
      </c>
      <c r="G158" s="28" t="s">
        <v>6</v>
      </c>
      <c r="H158" s="28" t="s">
        <v>7</v>
      </c>
      <c r="I158" s="28" t="s">
        <v>8</v>
      </c>
      <c r="J158" s="28" t="s">
        <v>9</v>
      </c>
      <c r="K158" s="28" t="s">
        <v>10</v>
      </c>
      <c r="L158" s="28" t="s">
        <v>11</v>
      </c>
      <c r="M158" s="28" t="s">
        <v>24</v>
      </c>
    </row>
    <row r="159" spans="1:13" ht="155.25" thickBot="1" x14ac:dyDescent="0.3">
      <c r="A159" s="29" t="s">
        <v>12</v>
      </c>
      <c r="B159" s="30" t="s">
        <v>21</v>
      </c>
      <c r="C159" s="30" t="s">
        <v>13</v>
      </c>
      <c r="D159" s="31" t="s">
        <v>45</v>
      </c>
      <c r="E159" s="31" t="s">
        <v>25</v>
      </c>
      <c r="F159" s="31" t="s">
        <v>22</v>
      </c>
      <c r="G159" s="31" t="s">
        <v>23</v>
      </c>
      <c r="H159" s="31" t="s">
        <v>14</v>
      </c>
      <c r="I159" s="31" t="s">
        <v>15</v>
      </c>
      <c r="J159" s="31" t="s">
        <v>16</v>
      </c>
      <c r="K159" s="31" t="s">
        <v>17</v>
      </c>
      <c r="L159" s="31" t="s">
        <v>18</v>
      </c>
      <c r="M159" s="31" t="s">
        <v>19</v>
      </c>
    </row>
    <row r="160" spans="1:13" ht="102.75" thickBot="1" x14ac:dyDescent="0.3">
      <c r="A160" s="43" t="s">
        <v>0</v>
      </c>
      <c r="B160" s="102" t="s">
        <v>120</v>
      </c>
      <c r="C160" s="103" t="s">
        <v>121</v>
      </c>
      <c r="D160" s="34">
        <v>40</v>
      </c>
      <c r="E160" s="35" t="s">
        <v>26</v>
      </c>
      <c r="F160" s="35"/>
      <c r="G160" s="35"/>
      <c r="H160" s="35"/>
      <c r="I160" s="35"/>
      <c r="J160" s="36"/>
      <c r="K160" s="35"/>
      <c r="L160" s="35"/>
      <c r="M160" s="36">
        <f>D160*J160</f>
        <v>0</v>
      </c>
    </row>
    <row r="161" spans="1:13" ht="115.5" thickBot="1" x14ac:dyDescent="0.3">
      <c r="A161" s="43" t="s">
        <v>1</v>
      </c>
      <c r="B161" s="102" t="s">
        <v>122</v>
      </c>
      <c r="C161" s="103" t="s">
        <v>121</v>
      </c>
      <c r="D161" s="34">
        <v>40</v>
      </c>
      <c r="E161" s="35" t="s">
        <v>26</v>
      </c>
      <c r="F161" s="35"/>
      <c r="G161" s="35"/>
      <c r="H161" s="35"/>
      <c r="I161" s="35"/>
      <c r="J161" s="36"/>
      <c r="K161" s="35"/>
      <c r="L161" s="35"/>
      <c r="M161" s="36">
        <f>D161*J161</f>
        <v>0</v>
      </c>
    </row>
    <row r="162" spans="1:13" ht="16.5" thickBot="1" x14ac:dyDescent="0.3">
      <c r="A162" s="116" t="s">
        <v>44</v>
      </c>
      <c r="B162" s="116"/>
      <c r="C162" s="116"/>
      <c r="D162" s="116"/>
      <c r="E162" s="116"/>
      <c r="F162" s="116"/>
      <c r="G162" s="116"/>
      <c r="H162" s="116"/>
      <c r="I162" s="116"/>
      <c r="J162" s="116"/>
      <c r="K162" s="37">
        <f>M162/1.08</f>
        <v>0</v>
      </c>
      <c r="L162" s="38"/>
      <c r="M162" s="37">
        <f>SUM(M160:M161)</f>
        <v>0</v>
      </c>
    </row>
    <row r="164" spans="1:13" ht="15.75" x14ac:dyDescent="0.25">
      <c r="A164" s="26" t="s">
        <v>123</v>
      </c>
    </row>
    <row r="165" spans="1:13" ht="16.5" thickBot="1" x14ac:dyDescent="0.3">
      <c r="A165" s="26"/>
    </row>
    <row r="166" spans="1:13" ht="16.5" thickBot="1" x14ac:dyDescent="0.3">
      <c r="A166" s="27" t="s">
        <v>0</v>
      </c>
      <c r="B166" s="28" t="s">
        <v>1</v>
      </c>
      <c r="C166" s="28" t="s">
        <v>2</v>
      </c>
      <c r="D166" s="28" t="s">
        <v>3</v>
      </c>
      <c r="E166" s="28" t="s">
        <v>4</v>
      </c>
      <c r="F166" s="28" t="s">
        <v>5</v>
      </c>
      <c r="G166" s="28" t="s">
        <v>6</v>
      </c>
      <c r="H166" s="28" t="s">
        <v>7</v>
      </c>
      <c r="I166" s="28" t="s">
        <v>8</v>
      </c>
      <c r="J166" s="28" t="s">
        <v>9</v>
      </c>
      <c r="K166" s="28" t="s">
        <v>10</v>
      </c>
      <c r="L166" s="28" t="s">
        <v>11</v>
      </c>
      <c r="M166" s="28" t="s">
        <v>24</v>
      </c>
    </row>
    <row r="167" spans="1:13" ht="155.25" thickBot="1" x14ac:dyDescent="0.3">
      <c r="A167" s="29" t="s">
        <v>12</v>
      </c>
      <c r="B167" s="30" t="s">
        <v>21</v>
      </c>
      <c r="C167" s="30" t="s">
        <v>13</v>
      </c>
      <c r="D167" s="31" t="s">
        <v>45</v>
      </c>
      <c r="E167" s="31" t="s">
        <v>25</v>
      </c>
      <c r="F167" s="31" t="s">
        <v>22</v>
      </c>
      <c r="G167" s="31" t="s">
        <v>23</v>
      </c>
      <c r="H167" s="31" t="s">
        <v>14</v>
      </c>
      <c r="I167" s="31" t="s">
        <v>15</v>
      </c>
      <c r="J167" s="31" t="s">
        <v>16</v>
      </c>
      <c r="K167" s="31" t="s">
        <v>17</v>
      </c>
      <c r="L167" s="31" t="s">
        <v>18</v>
      </c>
      <c r="M167" s="31" t="s">
        <v>19</v>
      </c>
    </row>
    <row r="168" spans="1:13" ht="90" thickBot="1" x14ac:dyDescent="0.3">
      <c r="A168" s="43" t="s">
        <v>0</v>
      </c>
      <c r="B168" s="102" t="s">
        <v>125</v>
      </c>
      <c r="C168" s="103" t="s">
        <v>126</v>
      </c>
      <c r="D168" s="34">
        <v>60</v>
      </c>
      <c r="E168" s="35" t="s">
        <v>26</v>
      </c>
      <c r="F168" s="35"/>
      <c r="G168" s="35"/>
      <c r="H168" s="35"/>
      <c r="I168" s="35"/>
      <c r="J168" s="36"/>
      <c r="K168" s="35"/>
      <c r="L168" s="35"/>
      <c r="M168" s="36">
        <f>D168*J168</f>
        <v>0</v>
      </c>
    </row>
    <row r="169" spans="1:13" ht="115.5" thickBot="1" x14ac:dyDescent="0.3">
      <c r="A169" s="43" t="s">
        <v>1</v>
      </c>
      <c r="B169" s="102" t="s">
        <v>131</v>
      </c>
      <c r="C169" s="103" t="s">
        <v>126</v>
      </c>
      <c r="D169" s="34">
        <v>250</v>
      </c>
      <c r="E169" s="35" t="s">
        <v>26</v>
      </c>
      <c r="F169" s="35"/>
      <c r="G169" s="35"/>
      <c r="H169" s="35"/>
      <c r="I169" s="35"/>
      <c r="J169" s="36"/>
      <c r="K169" s="35"/>
      <c r="L169" s="35"/>
      <c r="M169" s="36">
        <f>D169*J169</f>
        <v>0</v>
      </c>
    </row>
    <row r="170" spans="1:13" ht="16.5" thickBot="1" x14ac:dyDescent="0.3">
      <c r="A170" s="116" t="s">
        <v>44</v>
      </c>
      <c r="B170" s="116"/>
      <c r="C170" s="116"/>
      <c r="D170" s="116"/>
      <c r="E170" s="116"/>
      <c r="F170" s="116"/>
      <c r="G170" s="116"/>
      <c r="H170" s="116"/>
      <c r="I170" s="116"/>
      <c r="J170" s="116"/>
      <c r="K170" s="37">
        <f>M170/1.08</f>
        <v>0</v>
      </c>
      <c r="L170" s="38"/>
      <c r="M170" s="37">
        <f>SUM(M168:M169)</f>
        <v>0</v>
      </c>
    </row>
    <row r="172" spans="1:13" ht="15.75" x14ac:dyDescent="0.25">
      <c r="A172" s="26" t="s">
        <v>132</v>
      </c>
    </row>
    <row r="173" spans="1:13" ht="16.5" thickBot="1" x14ac:dyDescent="0.3">
      <c r="A173" s="26"/>
    </row>
    <row r="174" spans="1:13" ht="16.5" thickBot="1" x14ac:dyDescent="0.3">
      <c r="A174" s="27" t="s">
        <v>0</v>
      </c>
      <c r="B174" s="28" t="s">
        <v>1</v>
      </c>
      <c r="C174" s="28" t="s">
        <v>2</v>
      </c>
      <c r="D174" s="28" t="s">
        <v>3</v>
      </c>
      <c r="E174" s="28" t="s">
        <v>4</v>
      </c>
      <c r="F174" s="28" t="s">
        <v>5</v>
      </c>
      <c r="G174" s="28" t="s">
        <v>6</v>
      </c>
      <c r="H174" s="28" t="s">
        <v>7</v>
      </c>
      <c r="I174" s="28" t="s">
        <v>8</v>
      </c>
      <c r="J174" s="28" t="s">
        <v>9</v>
      </c>
      <c r="K174" s="28" t="s">
        <v>10</v>
      </c>
      <c r="L174" s="28" t="s">
        <v>11</v>
      </c>
      <c r="M174" s="28" t="s">
        <v>24</v>
      </c>
    </row>
    <row r="175" spans="1:13" ht="155.25" thickBot="1" x14ac:dyDescent="0.3">
      <c r="A175" s="29" t="s">
        <v>12</v>
      </c>
      <c r="B175" s="30" t="s">
        <v>21</v>
      </c>
      <c r="C175" s="30" t="s">
        <v>13</v>
      </c>
      <c r="D175" s="31" t="s">
        <v>45</v>
      </c>
      <c r="E175" s="31" t="s">
        <v>25</v>
      </c>
      <c r="F175" s="31" t="s">
        <v>22</v>
      </c>
      <c r="G175" s="31" t="s">
        <v>23</v>
      </c>
      <c r="H175" s="31" t="s">
        <v>14</v>
      </c>
      <c r="I175" s="31" t="s">
        <v>15</v>
      </c>
      <c r="J175" s="31" t="s">
        <v>16</v>
      </c>
      <c r="K175" s="31" t="s">
        <v>17</v>
      </c>
      <c r="L175" s="31" t="s">
        <v>18</v>
      </c>
      <c r="M175" s="31" t="s">
        <v>19</v>
      </c>
    </row>
    <row r="176" spans="1:13" ht="179.25" thickBot="1" x14ac:dyDescent="0.3">
      <c r="A176" s="43" t="s">
        <v>0</v>
      </c>
      <c r="B176" s="102" t="s">
        <v>127</v>
      </c>
      <c r="C176" s="103" t="s">
        <v>128</v>
      </c>
      <c r="D176" s="34">
        <v>20</v>
      </c>
      <c r="E176" s="35" t="s">
        <v>26</v>
      </c>
      <c r="F176" s="35"/>
      <c r="G176" s="35"/>
      <c r="H176" s="35"/>
      <c r="I176" s="35"/>
      <c r="J176" s="36"/>
      <c r="K176" s="35"/>
      <c r="L176" s="35"/>
      <c r="M176" s="36">
        <f>D176*J176</f>
        <v>0</v>
      </c>
    </row>
    <row r="177" spans="1:13" ht="115.5" thickBot="1" x14ac:dyDescent="0.3">
      <c r="A177" s="43" t="s">
        <v>1</v>
      </c>
      <c r="B177" s="102" t="s">
        <v>129</v>
      </c>
      <c r="C177" s="103" t="s">
        <v>128</v>
      </c>
      <c r="D177" s="34">
        <v>15</v>
      </c>
      <c r="E177" s="35" t="s">
        <v>26</v>
      </c>
      <c r="F177" s="35"/>
      <c r="G177" s="35"/>
      <c r="H177" s="35"/>
      <c r="I177" s="35"/>
      <c r="J177" s="36"/>
      <c r="K177" s="35"/>
      <c r="L177" s="35"/>
      <c r="M177" s="36">
        <f>D177*J177</f>
        <v>0</v>
      </c>
    </row>
    <row r="178" spans="1:13" ht="90" thickBot="1" x14ac:dyDescent="0.3">
      <c r="A178" s="43" t="s">
        <v>2</v>
      </c>
      <c r="B178" s="102" t="s">
        <v>130</v>
      </c>
      <c r="C178" s="103" t="s">
        <v>128</v>
      </c>
      <c r="D178" s="34">
        <v>10</v>
      </c>
      <c r="E178" s="35" t="s">
        <v>26</v>
      </c>
      <c r="F178" s="35"/>
      <c r="G178" s="35"/>
      <c r="H178" s="35"/>
      <c r="I178" s="35"/>
      <c r="J178" s="36"/>
      <c r="K178" s="35"/>
      <c r="L178" s="35"/>
      <c r="M178" s="36">
        <f>D178*J178</f>
        <v>0</v>
      </c>
    </row>
    <row r="179" spans="1:13" ht="16.5" thickBot="1" x14ac:dyDescent="0.3">
      <c r="A179" s="116" t="s">
        <v>44</v>
      </c>
      <c r="B179" s="116"/>
      <c r="C179" s="116"/>
      <c r="D179" s="116"/>
      <c r="E179" s="116"/>
      <c r="F179" s="116"/>
      <c r="G179" s="116"/>
      <c r="H179" s="116"/>
      <c r="I179" s="116"/>
      <c r="J179" s="116"/>
      <c r="K179" s="37">
        <f>M179/1.08</f>
        <v>0</v>
      </c>
      <c r="L179" s="38"/>
      <c r="M179" s="37">
        <f>SUM(M176:M178)</f>
        <v>0</v>
      </c>
    </row>
    <row r="181" spans="1:13" ht="15.75" x14ac:dyDescent="0.25">
      <c r="A181" s="26" t="s">
        <v>135</v>
      </c>
    </row>
    <row r="182" spans="1:13" ht="16.5" thickBot="1" x14ac:dyDescent="0.3">
      <c r="A182" s="26"/>
    </row>
    <row r="183" spans="1:13" ht="16.5" thickBot="1" x14ac:dyDescent="0.3">
      <c r="A183" s="27" t="s">
        <v>0</v>
      </c>
      <c r="B183" s="28" t="s">
        <v>1</v>
      </c>
      <c r="C183" s="28" t="s">
        <v>2</v>
      </c>
      <c r="D183" s="28" t="s">
        <v>3</v>
      </c>
      <c r="E183" s="28" t="s">
        <v>4</v>
      </c>
      <c r="F183" s="28" t="s">
        <v>5</v>
      </c>
      <c r="G183" s="28" t="s">
        <v>6</v>
      </c>
      <c r="H183" s="28" t="s">
        <v>7</v>
      </c>
      <c r="I183" s="28" t="s">
        <v>8</v>
      </c>
      <c r="J183" s="28" t="s">
        <v>9</v>
      </c>
      <c r="K183" s="28" t="s">
        <v>10</v>
      </c>
      <c r="L183" s="28" t="s">
        <v>11</v>
      </c>
      <c r="M183" s="28" t="s">
        <v>24</v>
      </c>
    </row>
    <row r="184" spans="1:13" ht="155.25" thickBot="1" x14ac:dyDescent="0.3">
      <c r="A184" s="29" t="s">
        <v>12</v>
      </c>
      <c r="B184" s="30" t="s">
        <v>21</v>
      </c>
      <c r="C184" s="30" t="s">
        <v>13</v>
      </c>
      <c r="D184" s="31" t="s">
        <v>45</v>
      </c>
      <c r="E184" s="31" t="s">
        <v>25</v>
      </c>
      <c r="F184" s="31" t="s">
        <v>22</v>
      </c>
      <c r="G184" s="31" t="s">
        <v>23</v>
      </c>
      <c r="H184" s="31" t="s">
        <v>14</v>
      </c>
      <c r="I184" s="31" t="s">
        <v>15</v>
      </c>
      <c r="J184" s="31" t="s">
        <v>16</v>
      </c>
      <c r="K184" s="31" t="s">
        <v>17</v>
      </c>
      <c r="L184" s="31" t="s">
        <v>18</v>
      </c>
      <c r="M184" s="31" t="s">
        <v>19</v>
      </c>
    </row>
    <row r="185" spans="1:13" ht="47.25" customHeight="1" thickBot="1" x14ac:dyDescent="0.3">
      <c r="A185" s="43" t="s">
        <v>0</v>
      </c>
      <c r="B185" s="102" t="s">
        <v>134</v>
      </c>
      <c r="C185" s="103" t="s">
        <v>133</v>
      </c>
      <c r="D185" s="34">
        <v>1000</v>
      </c>
      <c r="E185" s="35" t="s">
        <v>26</v>
      </c>
      <c r="F185" s="35"/>
      <c r="G185" s="35"/>
      <c r="H185" s="35"/>
      <c r="I185" s="35"/>
      <c r="J185" s="36"/>
      <c r="K185" s="35"/>
      <c r="L185" s="35"/>
      <c r="M185" s="36">
        <f>D185*J185</f>
        <v>0</v>
      </c>
    </row>
    <row r="186" spans="1:13" ht="16.5" thickBot="1" x14ac:dyDescent="0.3">
      <c r="A186" s="116" t="s">
        <v>44</v>
      </c>
      <c r="B186" s="116"/>
      <c r="C186" s="116"/>
      <c r="D186" s="116"/>
      <c r="E186" s="116"/>
      <c r="F186" s="116"/>
      <c r="G186" s="116"/>
      <c r="H186" s="116"/>
      <c r="I186" s="116"/>
      <c r="J186" s="116"/>
      <c r="K186" s="37">
        <f>M186/1.08</f>
        <v>0</v>
      </c>
      <c r="L186" s="38"/>
      <c r="M186" s="37">
        <f>SUM(M185:M185)</f>
        <v>0</v>
      </c>
    </row>
    <row r="189" spans="1:13" ht="15.75" x14ac:dyDescent="0.25">
      <c r="A189" s="1" t="s">
        <v>144</v>
      </c>
    </row>
    <row r="190" spans="1:13" ht="16.5" thickBot="1" x14ac:dyDescent="0.3">
      <c r="A190" s="1"/>
    </row>
    <row r="191" spans="1:13" ht="16.5" thickBot="1" x14ac:dyDescent="0.3">
      <c r="A191" s="2" t="s">
        <v>0</v>
      </c>
      <c r="B191" s="8" t="s">
        <v>1</v>
      </c>
      <c r="C191" s="8" t="s">
        <v>2</v>
      </c>
      <c r="D191" s="8" t="s">
        <v>3</v>
      </c>
      <c r="E191" s="8" t="s">
        <v>4</v>
      </c>
      <c r="F191" s="8" t="s">
        <v>5</v>
      </c>
      <c r="G191" s="8" t="s">
        <v>6</v>
      </c>
      <c r="H191" s="8" t="s">
        <v>7</v>
      </c>
      <c r="I191" s="8" t="s">
        <v>8</v>
      </c>
      <c r="J191" s="8" t="s">
        <v>9</v>
      </c>
      <c r="K191" s="8" t="s">
        <v>10</v>
      </c>
      <c r="L191" s="8" t="s">
        <v>11</v>
      </c>
      <c r="M191" s="8" t="s">
        <v>24</v>
      </c>
    </row>
    <row r="192" spans="1:13" ht="155.25" thickBot="1" x14ac:dyDescent="0.3">
      <c r="A192" s="7" t="s">
        <v>12</v>
      </c>
      <c r="B192" s="104" t="s">
        <v>21</v>
      </c>
      <c r="C192" s="104" t="s">
        <v>13</v>
      </c>
      <c r="D192" s="10" t="s">
        <v>45</v>
      </c>
      <c r="E192" s="10" t="s">
        <v>25</v>
      </c>
      <c r="F192" s="10" t="s">
        <v>22</v>
      </c>
      <c r="G192" s="10" t="s">
        <v>23</v>
      </c>
      <c r="H192" s="10" t="s">
        <v>14</v>
      </c>
      <c r="I192" s="10" t="s">
        <v>15</v>
      </c>
      <c r="J192" s="10" t="s">
        <v>16</v>
      </c>
      <c r="K192" s="10" t="s">
        <v>17</v>
      </c>
      <c r="L192" s="10" t="s">
        <v>18</v>
      </c>
      <c r="M192" s="10" t="s">
        <v>19</v>
      </c>
    </row>
    <row r="193" spans="1:13" ht="141" thickBot="1" x14ac:dyDescent="0.3">
      <c r="A193" s="105" t="s">
        <v>0</v>
      </c>
      <c r="B193" s="102" t="s">
        <v>136</v>
      </c>
      <c r="C193" s="103" t="s">
        <v>121</v>
      </c>
      <c r="D193" s="15">
        <v>3000</v>
      </c>
      <c r="E193" s="5" t="s">
        <v>26</v>
      </c>
      <c r="F193" s="5"/>
      <c r="G193" s="5"/>
      <c r="H193" s="5"/>
      <c r="I193" s="5"/>
      <c r="J193" s="6"/>
      <c r="K193" s="5"/>
      <c r="L193" s="5"/>
      <c r="M193" s="6">
        <f t="shared" ref="M193:M198" si="4">D193*J193</f>
        <v>0</v>
      </c>
    </row>
    <row r="194" spans="1:13" ht="115.5" thickBot="1" x14ac:dyDescent="0.3">
      <c r="A194" s="105" t="s">
        <v>1</v>
      </c>
      <c r="B194" s="102" t="s">
        <v>137</v>
      </c>
      <c r="C194" s="103" t="s">
        <v>138</v>
      </c>
      <c r="D194" s="15">
        <v>1000</v>
      </c>
      <c r="E194" s="5" t="s">
        <v>26</v>
      </c>
      <c r="F194" s="5"/>
      <c r="G194" s="5"/>
      <c r="H194" s="5"/>
      <c r="I194" s="5"/>
      <c r="J194" s="6"/>
      <c r="K194" s="5"/>
      <c r="L194" s="5"/>
      <c r="M194" s="6">
        <f t="shared" si="4"/>
        <v>0</v>
      </c>
    </row>
    <row r="195" spans="1:13" ht="109.5" customHeight="1" thickBot="1" x14ac:dyDescent="0.3">
      <c r="A195" s="105" t="s">
        <v>2</v>
      </c>
      <c r="B195" s="102" t="s">
        <v>139</v>
      </c>
      <c r="C195" s="103" t="s">
        <v>138</v>
      </c>
      <c r="D195" s="15">
        <v>5000</v>
      </c>
      <c r="E195" s="5" t="s">
        <v>26</v>
      </c>
      <c r="F195" s="5"/>
      <c r="G195" s="5"/>
      <c r="H195" s="5"/>
      <c r="I195" s="5"/>
      <c r="J195" s="6"/>
      <c r="K195" s="5"/>
      <c r="L195" s="5"/>
      <c r="M195" s="6">
        <f t="shared" si="4"/>
        <v>0</v>
      </c>
    </row>
    <row r="196" spans="1:13" ht="102.75" thickBot="1" x14ac:dyDescent="0.3">
      <c r="A196" s="105" t="s">
        <v>3</v>
      </c>
      <c r="B196" s="102" t="s">
        <v>140</v>
      </c>
      <c r="C196" s="103" t="s">
        <v>141</v>
      </c>
      <c r="D196" s="15">
        <v>500</v>
      </c>
      <c r="E196" s="5" t="s">
        <v>26</v>
      </c>
      <c r="F196" s="5"/>
      <c r="G196" s="5"/>
      <c r="H196" s="5"/>
      <c r="I196" s="5"/>
      <c r="J196" s="6"/>
      <c r="K196" s="5"/>
      <c r="L196" s="5"/>
      <c r="M196" s="6">
        <f t="shared" si="4"/>
        <v>0</v>
      </c>
    </row>
    <row r="197" spans="1:13" ht="77.25" thickBot="1" x14ac:dyDescent="0.3">
      <c r="A197" s="105" t="s">
        <v>4</v>
      </c>
      <c r="B197" s="102" t="s">
        <v>142</v>
      </c>
      <c r="C197" s="103" t="s">
        <v>121</v>
      </c>
      <c r="D197" s="15">
        <v>5000</v>
      </c>
      <c r="E197" s="5" t="s">
        <v>26</v>
      </c>
      <c r="F197" s="5"/>
      <c r="G197" s="5"/>
      <c r="H197" s="5"/>
      <c r="I197" s="5"/>
      <c r="J197" s="6"/>
      <c r="K197" s="5"/>
      <c r="L197" s="5"/>
      <c r="M197" s="6">
        <f t="shared" si="4"/>
        <v>0</v>
      </c>
    </row>
    <row r="198" spans="1:13" ht="90" thickBot="1" x14ac:dyDescent="0.3">
      <c r="A198" s="105" t="s">
        <v>5</v>
      </c>
      <c r="B198" s="102" t="s">
        <v>143</v>
      </c>
      <c r="C198" s="103" t="s">
        <v>121</v>
      </c>
      <c r="D198" s="15">
        <v>1000</v>
      </c>
      <c r="E198" s="5" t="s">
        <v>26</v>
      </c>
      <c r="F198" s="5"/>
      <c r="G198" s="5"/>
      <c r="H198" s="5"/>
      <c r="I198" s="5"/>
      <c r="J198" s="6"/>
      <c r="K198" s="5"/>
      <c r="L198" s="5"/>
      <c r="M198" s="6">
        <f t="shared" si="4"/>
        <v>0</v>
      </c>
    </row>
    <row r="199" spans="1:13" ht="16.5" thickBot="1" x14ac:dyDescent="0.3">
      <c r="A199" s="112" t="s">
        <v>44</v>
      </c>
      <c r="B199" s="113"/>
      <c r="C199" s="113"/>
      <c r="D199" s="113"/>
      <c r="E199" s="113"/>
      <c r="F199" s="113"/>
      <c r="G199" s="113"/>
      <c r="H199" s="113"/>
      <c r="I199" s="113"/>
      <c r="J199" s="114"/>
      <c r="K199" s="3">
        <f>M199/1.08</f>
        <v>0</v>
      </c>
      <c r="L199" s="106"/>
      <c r="M199" s="3">
        <f>SUM(M193:M198)</f>
        <v>0</v>
      </c>
    </row>
    <row r="202" spans="1:13" ht="18.75" x14ac:dyDescent="0.3">
      <c r="A202" s="107" t="s">
        <v>153</v>
      </c>
    </row>
    <row r="204" spans="1:13" ht="62.25" customHeight="1" x14ac:dyDescent="0.25">
      <c r="A204" s="110" t="s">
        <v>145</v>
      </c>
      <c r="B204" s="110"/>
      <c r="C204" s="110"/>
      <c r="D204" s="110"/>
      <c r="E204" s="110"/>
      <c r="F204" s="110"/>
      <c r="G204" s="110"/>
      <c r="H204" s="110"/>
      <c r="I204" s="110"/>
      <c r="J204" s="110"/>
      <c r="K204" s="110"/>
    </row>
    <row r="205" spans="1:13" ht="31.5" customHeight="1" x14ac:dyDescent="0.25">
      <c r="A205" s="110" t="s">
        <v>146</v>
      </c>
      <c r="B205" s="110"/>
      <c r="C205" s="110"/>
      <c r="D205" s="110"/>
      <c r="E205" s="110"/>
      <c r="F205" s="110"/>
      <c r="G205" s="110"/>
      <c r="H205" s="110"/>
      <c r="I205" s="110"/>
      <c r="J205" s="110"/>
      <c r="K205" s="110"/>
    </row>
    <row r="206" spans="1:13" ht="22.5" customHeight="1" x14ac:dyDescent="0.25">
      <c r="A206" s="111" t="s">
        <v>147</v>
      </c>
      <c r="B206" s="111"/>
      <c r="C206" s="111"/>
      <c r="D206" s="111"/>
      <c r="E206" s="111"/>
      <c r="F206" s="111"/>
      <c r="G206" s="111"/>
      <c r="H206" s="111"/>
      <c r="I206" s="111"/>
      <c r="J206" s="111"/>
    </row>
    <row r="207" spans="1:13" ht="89.25" customHeight="1" x14ac:dyDescent="0.25">
      <c r="A207" s="110" t="s">
        <v>148</v>
      </c>
      <c r="B207" s="110"/>
      <c r="C207" s="110"/>
      <c r="D207" s="110"/>
      <c r="E207" s="110"/>
      <c r="F207" s="110"/>
      <c r="G207" s="110"/>
      <c r="H207" s="110"/>
      <c r="I207" s="110"/>
      <c r="J207" s="110"/>
      <c r="K207" s="110"/>
    </row>
    <row r="208" spans="1:13" ht="34.5" customHeight="1" x14ac:dyDescent="0.25">
      <c r="A208" s="110" t="s">
        <v>149</v>
      </c>
      <c r="B208" s="110"/>
      <c r="C208" s="110"/>
      <c r="D208" s="110"/>
      <c r="E208" s="110"/>
      <c r="F208" s="110"/>
      <c r="G208" s="110"/>
      <c r="H208" s="110"/>
      <c r="I208" s="110"/>
      <c r="J208" s="110"/>
      <c r="K208" s="110"/>
    </row>
    <row r="209" spans="1:11" ht="49.5" customHeight="1" x14ac:dyDescent="0.25">
      <c r="A209" s="110" t="s">
        <v>150</v>
      </c>
      <c r="B209" s="110"/>
      <c r="C209" s="110"/>
      <c r="D209" s="110"/>
      <c r="E209" s="110"/>
      <c r="F209" s="110"/>
      <c r="G209" s="110"/>
      <c r="H209" s="110"/>
      <c r="I209" s="110"/>
      <c r="J209" s="110"/>
      <c r="K209" s="110"/>
    </row>
    <row r="210" spans="1:11" ht="42" customHeight="1" x14ac:dyDescent="0.25">
      <c r="A210" s="110" t="s">
        <v>151</v>
      </c>
      <c r="B210" s="110"/>
      <c r="C210" s="110"/>
      <c r="D210" s="110"/>
      <c r="E210" s="110"/>
      <c r="F210" s="110"/>
      <c r="G210" s="110"/>
      <c r="H210" s="110"/>
      <c r="I210" s="110"/>
      <c r="J210" s="110"/>
      <c r="K210" s="110"/>
    </row>
    <row r="211" spans="1:11" ht="63" customHeight="1" x14ac:dyDescent="0.25">
      <c r="A211" s="111" t="s">
        <v>154</v>
      </c>
      <c r="B211" s="111"/>
      <c r="C211" s="111"/>
      <c r="D211" s="111"/>
      <c r="E211" s="111"/>
      <c r="F211" s="111"/>
      <c r="G211" s="111"/>
      <c r="H211" s="111"/>
      <c r="I211" s="111"/>
      <c r="J211" s="111"/>
      <c r="K211" s="111"/>
    </row>
    <row r="212" spans="1:11" ht="20.25" customHeight="1" x14ac:dyDescent="0.25">
      <c r="A212" s="110" t="s">
        <v>152</v>
      </c>
      <c r="B212" s="110"/>
      <c r="C212" s="110"/>
      <c r="D212" s="110"/>
      <c r="E212" s="110"/>
      <c r="F212" s="110"/>
      <c r="G212" s="110"/>
      <c r="H212" s="110"/>
      <c r="I212" s="110"/>
      <c r="J212" s="110"/>
      <c r="K212" s="110"/>
    </row>
  </sheetData>
  <sortState ref="B27:C27">
    <sortCondition ref="B26"/>
  </sortState>
  <mergeCells count="30">
    <mergeCell ref="A146:J146"/>
    <mergeCell ref="A138:J138"/>
    <mergeCell ref="B127:J127"/>
    <mergeCell ref="B9:J9"/>
    <mergeCell ref="B24:J24"/>
    <mergeCell ref="B27:K27"/>
    <mergeCell ref="A33:J33"/>
    <mergeCell ref="A68:J68"/>
    <mergeCell ref="A118:J118"/>
    <mergeCell ref="A48:J48"/>
    <mergeCell ref="A107:J107"/>
    <mergeCell ref="A60:J60"/>
    <mergeCell ref="B75:J75"/>
    <mergeCell ref="B83:J83"/>
    <mergeCell ref="A99:J99"/>
    <mergeCell ref="A154:J154"/>
    <mergeCell ref="A162:J162"/>
    <mergeCell ref="A170:J170"/>
    <mergeCell ref="A179:J179"/>
    <mergeCell ref="A186:J186"/>
    <mergeCell ref="A199:J199"/>
    <mergeCell ref="A204:K204"/>
    <mergeCell ref="A205:K205"/>
    <mergeCell ref="A206:J206"/>
    <mergeCell ref="A207:K207"/>
    <mergeCell ref="A208:K208"/>
    <mergeCell ref="A209:K209"/>
    <mergeCell ref="A210:K210"/>
    <mergeCell ref="A211:K211"/>
    <mergeCell ref="A212:K212"/>
  </mergeCells>
  <phoneticPr fontId="12" type="noConversion"/>
  <pageMargins left="0.11811023622047245" right="0.11811023622047245" top="0.55118110236220474" bottom="0" header="0.11811023622047245" footer="0.11811023622047245"/>
  <pageSetup paperSize="9" orientation="landscape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3B52C-56DA-4ED2-945A-E4012489A99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05174-A3BB-4796-9B0D-55440D05DE86}">
  <dimension ref="A1:C24"/>
  <sheetViews>
    <sheetView workbookViewId="0">
      <selection activeCell="D24" sqref="A1:D24"/>
    </sheetView>
  </sheetViews>
  <sheetFormatPr defaultRowHeight="15.75" x14ac:dyDescent="0.25"/>
  <cols>
    <col min="1" max="1" width="9.140625" style="90"/>
    <col min="2" max="2" width="16" style="95" bestFit="1" customWidth="1"/>
    <col min="3" max="3" width="17" style="95" customWidth="1"/>
  </cols>
  <sheetData>
    <row r="1" spans="1:3" x14ac:dyDescent="0.25">
      <c r="A1" s="88"/>
      <c r="B1" s="89"/>
      <c r="C1" s="89"/>
    </row>
    <row r="2" spans="1:3" x14ac:dyDescent="0.25">
      <c r="B2" s="89"/>
      <c r="C2" s="89"/>
    </row>
    <row r="3" spans="1:3" x14ac:dyDescent="0.25">
      <c r="B3" s="89"/>
      <c r="C3" s="89"/>
    </row>
    <row r="4" spans="1:3" x14ac:dyDescent="0.25">
      <c r="B4" s="89"/>
      <c r="C4" s="89"/>
    </row>
    <row r="5" spans="1:3" x14ac:dyDescent="0.25">
      <c r="B5" s="89"/>
      <c r="C5" s="89"/>
    </row>
    <row r="6" spans="1:3" x14ac:dyDescent="0.25">
      <c r="B6" s="89"/>
      <c r="C6" s="89"/>
    </row>
    <row r="7" spans="1:3" x14ac:dyDescent="0.25">
      <c r="B7" s="89"/>
      <c r="C7" s="89"/>
    </row>
    <row r="8" spans="1:3" x14ac:dyDescent="0.25">
      <c r="B8" s="89"/>
      <c r="C8" s="89"/>
    </row>
    <row r="9" spans="1:3" x14ac:dyDescent="0.25">
      <c r="B9" s="89"/>
      <c r="C9" s="89"/>
    </row>
    <row r="10" spans="1:3" x14ac:dyDescent="0.25">
      <c r="B10" s="89"/>
      <c r="C10" s="89"/>
    </row>
    <row r="11" spans="1:3" x14ac:dyDescent="0.25">
      <c r="B11" s="89"/>
      <c r="C11" s="89"/>
    </row>
    <row r="12" spans="1:3" x14ac:dyDescent="0.25">
      <c r="B12" s="89"/>
      <c r="C12" s="89"/>
    </row>
    <row r="13" spans="1:3" x14ac:dyDescent="0.25">
      <c r="B13" s="89"/>
      <c r="C13" s="89"/>
    </row>
    <row r="14" spans="1:3" x14ac:dyDescent="0.25">
      <c r="B14" s="89"/>
      <c r="C14" s="89"/>
    </row>
    <row r="15" spans="1:3" x14ac:dyDescent="0.25">
      <c r="A15" s="100"/>
      <c r="B15" s="101"/>
      <c r="C15" s="101"/>
    </row>
    <row r="16" spans="1:3" x14ac:dyDescent="0.25">
      <c r="A16" s="100"/>
      <c r="B16" s="101"/>
      <c r="C16" s="101"/>
    </row>
    <row r="17" spans="1:3" x14ac:dyDescent="0.25">
      <c r="A17" s="100"/>
      <c r="B17" s="101"/>
      <c r="C17" s="101"/>
    </row>
    <row r="18" spans="1:3" x14ac:dyDescent="0.25">
      <c r="A18" s="100"/>
      <c r="B18" s="101"/>
      <c r="C18" s="101"/>
    </row>
    <row r="19" spans="1:3" x14ac:dyDescent="0.25">
      <c r="A19" s="100"/>
      <c r="B19" s="101"/>
      <c r="C19" s="101"/>
    </row>
    <row r="20" spans="1:3" x14ac:dyDescent="0.25">
      <c r="A20" s="100"/>
      <c r="B20" s="101"/>
      <c r="C20" s="101"/>
    </row>
    <row r="21" spans="1:3" x14ac:dyDescent="0.25">
      <c r="A21" s="100"/>
      <c r="B21" s="101"/>
      <c r="C21" s="101"/>
    </row>
    <row r="22" spans="1:3" x14ac:dyDescent="0.25">
      <c r="A22" s="100"/>
      <c r="B22" s="101"/>
      <c r="C22" s="101"/>
    </row>
    <row r="23" spans="1:3" x14ac:dyDescent="0.25">
      <c r="A23" s="91"/>
      <c r="B23" s="92"/>
      <c r="C23" s="92"/>
    </row>
    <row r="24" spans="1:3" ht="17.25" x14ac:dyDescent="0.3">
      <c r="A24" s="93"/>
      <c r="B24" s="94"/>
      <c r="C24" s="94"/>
    </row>
  </sheetData>
  <phoneticPr fontId="12" type="noConversion"/>
  <pageMargins left="0.70866141732283472" right="0.7086614173228347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przetarg leki</vt:lpstr>
      <vt:lpstr>Arkusz1</vt:lpstr>
      <vt:lpstr>Warość przetargu</vt:lpstr>
    </vt:vector>
  </TitlesOfParts>
  <Company>WCO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roszyk.g</dc:creator>
  <cp:lastModifiedBy>Tatiana Malinowska</cp:lastModifiedBy>
  <cp:lastPrinted>2023-10-04T08:00:29Z</cp:lastPrinted>
  <dcterms:created xsi:type="dcterms:W3CDTF">2018-07-25T06:39:29Z</dcterms:created>
  <dcterms:modified xsi:type="dcterms:W3CDTF">2023-10-13T08:29:44Z</dcterms:modified>
</cp:coreProperties>
</file>