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sz.langowski\Documents\Gospodarka leśna\Planowanie i przetargi\Przetarg na 2024 rok\2. Dokumentacja przetargowa - robocze\Kosztorysy i formularze ofertowe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92" i="1" l="1"/>
  <c r="F91" i="1"/>
  <c r="I51" i="1"/>
  <c r="I52" i="1"/>
  <c r="I53" i="1"/>
  <c r="I54" i="1"/>
  <c r="I55" i="1"/>
  <c r="I56" i="1"/>
  <c r="I57" i="1"/>
  <c r="I58" i="1"/>
  <c r="K58" i="1" s="1"/>
  <c r="L58" i="1" s="1"/>
  <c r="I59" i="1"/>
  <c r="I60" i="1"/>
  <c r="I61" i="1"/>
  <c r="I62" i="1"/>
  <c r="I63" i="1"/>
  <c r="I64" i="1"/>
  <c r="I65" i="1"/>
  <c r="I66" i="1"/>
  <c r="K66" i="1" s="1"/>
  <c r="L66" i="1" s="1"/>
  <c r="I67" i="1"/>
  <c r="I68" i="1"/>
  <c r="I69" i="1"/>
  <c r="I70" i="1"/>
  <c r="I71" i="1"/>
  <c r="I72" i="1"/>
  <c r="I73" i="1"/>
  <c r="I74" i="1"/>
  <c r="K74" i="1" s="1"/>
  <c r="L74" i="1" s="1"/>
  <c r="I75" i="1"/>
  <c r="I76" i="1"/>
  <c r="I77" i="1"/>
  <c r="I78" i="1"/>
  <c r="I79" i="1"/>
  <c r="I80" i="1"/>
  <c r="I81" i="1"/>
  <c r="I82" i="1"/>
  <c r="K82" i="1" s="1"/>
  <c r="L82" i="1" s="1"/>
  <c r="I83" i="1"/>
  <c r="I84" i="1"/>
  <c r="I85" i="1"/>
  <c r="I86" i="1"/>
  <c r="I87" i="1"/>
  <c r="I88" i="1"/>
  <c r="I89" i="1"/>
  <c r="I90" i="1"/>
  <c r="K90" i="1" s="1"/>
  <c r="L90" i="1" s="1"/>
  <c r="I50" i="1"/>
  <c r="K50" i="1" s="1"/>
  <c r="L50" i="1" s="1"/>
  <c r="I47" i="1"/>
  <c r="K47" i="1" s="1"/>
  <c r="L47" i="1" s="1"/>
  <c r="I42" i="1"/>
  <c r="I37" i="1"/>
  <c r="K37" i="1" s="1"/>
  <c r="L37" i="1" s="1"/>
  <c r="K51" i="1"/>
  <c r="L51" i="1" s="1"/>
  <c r="K52" i="1"/>
  <c r="L52" i="1" s="1"/>
  <c r="K53" i="1"/>
  <c r="L53" i="1"/>
  <c r="K54" i="1"/>
  <c r="L54" i="1" s="1"/>
  <c r="K55" i="1"/>
  <c r="L55" i="1" s="1"/>
  <c r="K56" i="1"/>
  <c r="L56" i="1" s="1"/>
  <c r="K57" i="1"/>
  <c r="L57" i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5" i="1"/>
  <c r="L75" i="1" s="1"/>
  <c r="K76" i="1"/>
  <c r="L76" i="1" s="1"/>
  <c r="K77" i="1"/>
  <c r="L77" i="1"/>
  <c r="K78" i="1"/>
  <c r="L78" i="1" s="1"/>
  <c r="K79" i="1"/>
  <c r="L79" i="1" s="1"/>
  <c r="K80" i="1"/>
  <c r="L80" i="1" s="1"/>
  <c r="K81" i="1"/>
  <c r="L81" i="1" s="1"/>
  <c r="K83" i="1"/>
  <c r="L83" i="1" s="1"/>
  <c r="K84" i="1"/>
  <c r="L84" i="1" s="1"/>
  <c r="K85" i="1"/>
  <c r="L85" i="1"/>
  <c r="K86" i="1"/>
  <c r="L86" i="1" s="1"/>
  <c r="K87" i="1"/>
  <c r="L87" i="1" s="1"/>
  <c r="K88" i="1"/>
  <c r="L88" i="1" s="1"/>
  <c r="K89" i="1"/>
  <c r="L89" i="1"/>
  <c r="K42" i="1"/>
  <c r="L42" i="1" s="1"/>
  <c r="L32" i="1"/>
  <c r="K32" i="1"/>
  <c r="I32" i="1"/>
</calcChain>
</file>

<file path=xl/sharedStrings.xml><?xml version="1.0" encoding="utf-8"?>
<sst xmlns="http://schemas.openxmlformats.org/spreadsheetml/2006/main" count="268" uniqueCount="176">
  <si>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</si>
  <si>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</si>
  <si>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</si>
  <si>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</si>
  <si>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</si>
  <si>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</si>
  <si>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</si>
  <si>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</si>
  <si>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</si>
  <si>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</si>
  <si>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</si>
  <si>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</si>
  <si>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</si>
  <si>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</si>
  <si>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</si>
  <si>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</si>
  <si>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</si>
  <si>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</si>
  <si>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</si>
  <si>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</si>
  <si>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</si>
  <si>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</si>
  <si>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</si>
  <si>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</si>
  <si>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</si>
  <si>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</si>
  <si>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</si>
  <si>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</si>
  <si>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</si>
  <si>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</si>
  <si>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</si>
  <si>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</si>
  <si>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</si>
  <si>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</si>
  <si>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</si>
  <si>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</si>
  <si>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</si>
  <si>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</si>
  <si>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</si>
  <si>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</si>
  <si>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</si>
  <si>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</si>
  <si>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</si>
  <si>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</si>
  <si>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</si>
  <si>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</si>
  <si>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</si>
  <si>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</si>
  <si>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</si>
  <si>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</si>
  <si>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</si>
  <si>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</si>
  <si>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</si>
  <si>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</si>
  <si>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</si>
  <si>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</si>
  <si>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</si>
  <si>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</si>
  <si>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</si>
  <si>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</si>
  <si>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</si>
  <si>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</si>
  <si>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</si>
  <si>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</si>
  <si>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</si>
  <si>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</si>
  <si>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</si>
  <si>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</si>
  <si>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</si>
  <si>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</si>
  <si>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</si>
  <si>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</si>
  <si>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</si>
  <si>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</si>
  <si>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123</t>
  </si>
  <si>
    <t>FORM-ZAD</t>
  </si>
  <si>
    <t>Pielęgnowanie drzewek w zadrzewieniach</t>
  </si>
  <si>
    <t>124</t>
  </si>
  <si>
    <t>CP-W</t>
  </si>
  <si>
    <t>Czyszczenia późne</t>
  </si>
  <si>
    <t>130</t>
  </si>
  <si>
    <t>ZAB-RYS</t>
  </si>
  <si>
    <t>Zabezpieczenie młodników przed spałowaniem przez rysakowanie</t>
  </si>
  <si>
    <t>132</t>
  </si>
  <si>
    <t>ZAB-OSŁZD</t>
  </si>
  <si>
    <t>Zdejmowanie osłonek z drzewek zabezpieczonych przed spałowaniem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</si>
  <si>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</si>
  <si>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</si>
  <si>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</si>
  <si>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</si>
  <si>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</si>
  <si>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</si>
  <si>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</si>
  <si>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</si>
  <si>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</si>
  <si>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</si>
  <si>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</si>
  <si>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</si>
  <si>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</si>
  <si>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</si>
  <si>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</si>
  <si>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</si>
  <si>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</si>
  <si>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</si>
  <si>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</si>
  <si>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</si>
  <si>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</si>
  <si>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</si>
  <si>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</si>
  <si>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</si>
  <si>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</si>
  <si>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</si>
  <si>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</si>
  <si>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</si>
  <si>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</si>
  <si>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</si>
  <si>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</si>
  <si>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</si>
  <si>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</si>
  <si>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</si>
  <si>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</si>
  <si>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</si>
  <si>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</si>
  <si>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</si>
  <si>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</si>
  <si>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</si>
  <si>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</si>
  <si>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</si>
  <si>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</si>
  <si>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</si>
  <si>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</si>
  <si>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</si>
  <si>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</si>
  <si>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</si>
  <si>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</si>
  <si>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</si>
  <si>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</si>
  <si>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</si>
  <si>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</si>
  <si>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</si>
  <si>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</si>
  <si>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</si>
  <si>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</si>
  <si>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</si>
  <si>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</si>
  <si>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</si>
  <si>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</si>
  <si>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</si>
  <si>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</si>
  <si>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</si>
  <si>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</si>
  <si>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</si>
  <si>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</si>
  <si>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</si>
  <si>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2024''  składamy niniejszym ofertę na pakiet 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</si>
  <si>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</si>
  <si>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</si>
  <si>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</si>
  <si>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</si>
  <si>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</si>
  <si>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</si>
  <si>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</si>
  <si>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</si>
  <si>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</si>
  <si>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</si>
  <si>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</si>
  <si>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</si>
  <si>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</si>
  <si>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</si>
  <si>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</si>
  <si>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</si>
  <si>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</si>
  <si>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</si>
  <si>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</si>
  <si>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Cena łączna netto w PLN   </t>
  </si>
  <si>
    <t xml:space="preserve">Cena łączna brutto w PLN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</si>
</sst>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30"/>
  <sheetViews>
    <sheetView tabSelected="1" workbookViewId="0">
      <selection activeCell="K5" sqref="K5"/>
    </sheetView>
  </sheetViews>
  <sheetFormatPr defaultRowHeight="12.75" x14ac:dyDescent="0.2"/>
  <cols>
    <col min="1" max="1" width="4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23" customWidth="1"/>
    <col min="8" max="8" width="11.140625" style="23" customWidth="1"/>
    <col min="9" max="9" width="12.7109375" style="23" customWidth="1"/>
    <col min="10" max="10" width="6.85546875" customWidth="1"/>
    <col min="11" max="11" width="9.5703125" style="23" customWidth="1"/>
    <col min="12" max="12" width="12.28515625" style="23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G1" s="20"/>
      <c r="H1" s="20"/>
      <c r="I1" s="20"/>
      <c r="K1" s="20"/>
      <c r="L1" s="20"/>
    </row>
    <row r="2" spans="2:14" s="1" customFormat="1" ht="17.100000000000001" customHeight="1" x14ac:dyDescent="0.2">
      <c r="G2" s="20"/>
      <c r="H2" s="20"/>
      <c r="I2" s="9" t="s">
        <v>146</v>
      </c>
      <c r="J2" s="9"/>
      <c r="K2" s="9"/>
      <c r="L2" s="9"/>
      <c r="M2" s="9"/>
      <c r="N2" s="9"/>
    </row>
    <row r="3" spans="2:14" s="1" customFormat="1" ht="28.7" customHeight="1" x14ac:dyDescent="0.2">
      <c r="B3" s="26"/>
      <c r="C3" s="26"/>
      <c r="D3" s="26"/>
      <c r="E3" s="26"/>
      <c r="G3" s="20"/>
      <c r="H3" s="20"/>
      <c r="I3" s="20"/>
      <c r="K3" s="20"/>
      <c r="L3" s="20"/>
    </row>
    <row r="4" spans="2:14" s="1" customFormat="1" ht="2.65" customHeight="1" x14ac:dyDescent="0.2">
      <c r="B4" s="30"/>
      <c r="C4" s="30"/>
      <c r="D4" s="30"/>
      <c r="E4" s="26"/>
      <c r="G4" s="20"/>
      <c r="H4" s="20"/>
      <c r="I4" s="20"/>
      <c r="K4" s="20"/>
      <c r="L4" s="20"/>
    </row>
    <row r="5" spans="2:14" s="1" customFormat="1" ht="28.7" customHeight="1" x14ac:dyDescent="0.2">
      <c r="B5" s="26"/>
      <c r="C5" s="26"/>
      <c r="D5" s="26"/>
      <c r="E5" s="26"/>
      <c r="G5" s="20"/>
      <c r="H5" s="20"/>
      <c r="I5" s="20"/>
      <c r="K5" s="20"/>
      <c r="L5" s="20"/>
    </row>
    <row r="6" spans="2:14" s="1" customFormat="1" ht="2.65" customHeight="1" x14ac:dyDescent="0.2">
      <c r="B6" s="30"/>
      <c r="C6" s="30"/>
      <c r="D6" s="30"/>
      <c r="E6" s="26"/>
      <c r="G6" s="20"/>
      <c r="H6" s="20"/>
      <c r="I6" s="20"/>
      <c r="K6" s="20"/>
      <c r="L6" s="20"/>
    </row>
    <row r="7" spans="2:14" s="1" customFormat="1" ht="28.7" customHeight="1" x14ac:dyDescent="0.2">
      <c r="B7" s="26"/>
      <c r="C7" s="26"/>
      <c r="D7" s="26"/>
      <c r="E7" s="26"/>
      <c r="G7" s="20"/>
      <c r="H7" s="20"/>
      <c r="I7" s="20"/>
      <c r="K7" s="20"/>
      <c r="L7" s="20"/>
    </row>
    <row r="8" spans="2:14" s="1" customFormat="1" ht="5.25" customHeight="1" x14ac:dyDescent="0.2">
      <c r="B8" s="30"/>
      <c r="C8" s="30"/>
      <c r="D8" s="30"/>
      <c r="E8" s="26"/>
      <c r="G8" s="20"/>
      <c r="H8" s="20"/>
      <c r="I8" s="20"/>
      <c r="K8" s="20"/>
      <c r="L8" s="20"/>
    </row>
    <row r="9" spans="2:14" s="1" customFormat="1" ht="4.3499999999999996" customHeight="1" x14ac:dyDescent="0.2">
      <c r="B9" s="26"/>
      <c r="C9" s="26"/>
      <c r="D9" s="26"/>
      <c r="E9" s="26"/>
      <c r="G9" s="20"/>
      <c r="H9" s="20"/>
      <c r="I9" s="20"/>
      <c r="K9" s="20"/>
      <c r="L9" s="20"/>
    </row>
    <row r="10" spans="2:14" s="1" customFormat="1" ht="6.95" customHeight="1" x14ac:dyDescent="0.2">
      <c r="B10" s="31" t="s">
        <v>147</v>
      </c>
      <c r="C10" s="31"/>
      <c r="D10" s="31"/>
      <c r="E10" s="26"/>
      <c r="G10" s="20"/>
      <c r="H10" s="20"/>
      <c r="I10" s="20"/>
      <c r="K10" s="20"/>
      <c r="L10" s="20"/>
    </row>
    <row r="11" spans="2:14" s="1" customFormat="1" ht="12.2" customHeight="1" x14ac:dyDescent="0.2">
      <c r="B11" s="31"/>
      <c r="C11" s="31"/>
      <c r="D11" s="31"/>
      <c r="E11" s="26"/>
      <c r="G11" s="32" t="s">
        <v>148</v>
      </c>
      <c r="H11" s="32"/>
      <c r="I11" s="32"/>
      <c r="J11" s="32"/>
      <c r="K11" s="32"/>
      <c r="L11" s="32"/>
      <c r="M11" s="32"/>
    </row>
    <row r="12" spans="2:14" s="1" customFormat="1" ht="7.9" customHeight="1" x14ac:dyDescent="0.2">
      <c r="G12" s="32"/>
      <c r="H12" s="32"/>
      <c r="I12" s="32"/>
      <c r="J12" s="32"/>
      <c r="K12" s="32"/>
      <c r="L12" s="32"/>
      <c r="M12" s="32"/>
    </row>
    <row r="13" spans="2:14" s="1" customFormat="1" ht="20.25" customHeight="1" x14ac:dyDescent="0.2">
      <c r="G13" s="20"/>
      <c r="H13" s="20"/>
      <c r="I13" s="20"/>
      <c r="K13" s="20"/>
      <c r="L13" s="20"/>
    </row>
    <row r="14" spans="2:14" s="1" customFormat="1" ht="24" customHeight="1" x14ac:dyDescent="0.2">
      <c r="E14" s="13" t="s">
        <v>149</v>
      </c>
      <c r="F14" s="13"/>
      <c r="G14" s="13"/>
      <c r="H14" s="20"/>
      <c r="I14" s="20"/>
      <c r="K14" s="20"/>
      <c r="L14" s="20"/>
    </row>
    <row r="15" spans="2:14" s="1" customFormat="1" ht="43.15" customHeight="1" x14ac:dyDescent="0.2">
      <c r="G15" s="20"/>
      <c r="H15" s="20"/>
      <c r="I15" s="20"/>
      <c r="K15" s="20"/>
      <c r="L15" s="20"/>
    </row>
    <row r="16" spans="2:14" s="1" customFormat="1" ht="20.85" customHeight="1" x14ac:dyDescent="0.2">
      <c r="B16" s="8" t="s">
        <v>150</v>
      </c>
      <c r="C16" s="8"/>
      <c r="G16" s="20"/>
      <c r="H16" s="20"/>
      <c r="I16" s="20"/>
      <c r="K16" s="20"/>
      <c r="L16" s="20"/>
    </row>
    <row r="17" spans="2:12" s="1" customFormat="1" ht="2.65" customHeight="1" x14ac:dyDescent="0.2">
      <c r="G17" s="20"/>
      <c r="H17" s="20"/>
      <c r="I17" s="20"/>
      <c r="K17" s="20"/>
      <c r="L17" s="20"/>
    </row>
    <row r="18" spans="2:12" s="1" customFormat="1" ht="20.85" customHeight="1" x14ac:dyDescent="0.2">
      <c r="B18" s="8" t="s">
        <v>151</v>
      </c>
      <c r="C18" s="8"/>
      <c r="G18" s="20"/>
      <c r="H18" s="20"/>
      <c r="I18" s="20"/>
      <c r="K18" s="20"/>
      <c r="L18" s="20"/>
    </row>
    <row r="19" spans="2:12" s="1" customFormat="1" ht="2.65" customHeight="1" x14ac:dyDescent="0.2">
      <c r="G19" s="20"/>
      <c r="H19" s="20"/>
      <c r="I19" s="20"/>
      <c r="K19" s="20"/>
      <c r="L19" s="20"/>
    </row>
    <row r="20" spans="2:12" s="1" customFormat="1" ht="20.85" customHeight="1" x14ac:dyDescent="0.2">
      <c r="B20" s="8" t="s">
        <v>152</v>
      </c>
      <c r="C20" s="8"/>
      <c r="G20" s="20"/>
      <c r="H20" s="20"/>
      <c r="I20" s="20"/>
      <c r="K20" s="20"/>
      <c r="L20" s="20"/>
    </row>
    <row r="21" spans="2:12" s="1" customFormat="1" ht="2.65" customHeight="1" x14ac:dyDescent="0.2">
      <c r="G21" s="20"/>
      <c r="H21" s="20"/>
      <c r="I21" s="20"/>
      <c r="K21" s="20"/>
      <c r="L21" s="20"/>
    </row>
    <row r="22" spans="2:12" s="1" customFormat="1" ht="20.85" customHeight="1" x14ac:dyDescent="0.2">
      <c r="B22" s="8" t="s">
        <v>153</v>
      </c>
      <c r="C22" s="8"/>
      <c r="G22" s="20"/>
      <c r="H22" s="20"/>
      <c r="I22" s="20"/>
      <c r="K22" s="20"/>
      <c r="L22" s="20"/>
    </row>
    <row r="23" spans="2:12" s="1" customFormat="1" ht="34.700000000000003" customHeight="1" x14ac:dyDescent="0.2">
      <c r="G23" s="20"/>
      <c r="H23" s="20"/>
      <c r="I23" s="20"/>
      <c r="K23" s="20"/>
      <c r="L23" s="20"/>
    </row>
    <row r="24" spans="2:12" s="1" customFormat="1" ht="50.1" customHeight="1" x14ac:dyDescent="0.2">
      <c r="B24" s="15" t="s">
        <v>154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2" s="1" customFormat="1" ht="2.65" customHeight="1" x14ac:dyDescent="0.2">
      <c r="G25" s="20"/>
      <c r="H25" s="20"/>
      <c r="I25" s="20"/>
      <c r="K25" s="20"/>
      <c r="L25" s="20"/>
    </row>
    <row r="26" spans="2:12" s="1" customFormat="1" ht="60" customHeight="1" x14ac:dyDescent="0.2">
      <c r="B26" s="27" t="s">
        <v>155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2" s="1" customFormat="1" ht="63.75" customHeight="1" x14ac:dyDescent="0.2">
      <c r="G27" s="20"/>
      <c r="H27" s="20"/>
      <c r="I27" s="20"/>
      <c r="K27" s="20"/>
      <c r="L27" s="20"/>
    </row>
    <row r="28" spans="2:12" s="1" customFormat="1" ht="3.2" customHeight="1" x14ac:dyDescent="0.2">
      <c r="G28" s="20"/>
      <c r="H28" s="20"/>
      <c r="I28" s="20"/>
      <c r="K28" s="20"/>
      <c r="L28" s="20"/>
    </row>
    <row r="29" spans="2:12" s="1" customFormat="1" ht="18.2" customHeight="1" x14ac:dyDescent="0.2">
      <c r="B29" s="10" t="s">
        <v>156</v>
      </c>
      <c r="C29" s="10"/>
      <c r="D29" s="10"/>
      <c r="E29" s="10"/>
      <c r="F29" s="10"/>
      <c r="G29" s="10"/>
      <c r="H29" s="10"/>
      <c r="I29" s="10"/>
      <c r="J29" s="10"/>
      <c r="K29" s="10"/>
      <c r="L29" s="20"/>
    </row>
    <row r="30" spans="2:12" s="1" customFormat="1" ht="5.25" customHeight="1" x14ac:dyDescent="0.2">
      <c r="G30" s="20"/>
      <c r="H30" s="20"/>
      <c r="I30" s="20"/>
      <c r="K30" s="20"/>
      <c r="L30" s="20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21" t="s">
        <v>5</v>
      </c>
      <c r="H31" s="21" t="s">
        <v>6</v>
      </c>
      <c r="I31" s="21" t="s">
        <v>7</v>
      </c>
      <c r="J31" s="4" t="s">
        <v>8</v>
      </c>
      <c r="K31" s="21" t="s">
        <v>9</v>
      </c>
      <c r="L31" s="21" t="s">
        <v>173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22">
        <v>2803</v>
      </c>
      <c r="H32" s="29"/>
      <c r="I32" s="22">
        <f>ROUND(G32*H32,2)</f>
        <v>0</v>
      </c>
      <c r="J32" s="5">
        <v>8</v>
      </c>
      <c r="K32" s="22">
        <f>ROUND(I32*J32*0.01,2)</f>
        <v>0</v>
      </c>
      <c r="L32" s="22">
        <f>I32+K32</f>
        <v>0</v>
      </c>
    </row>
    <row r="33" spans="2:12" s="1" customFormat="1" ht="3.2" customHeight="1" x14ac:dyDescent="0.2">
      <c r="G33" s="20"/>
      <c r="H33" s="20"/>
      <c r="I33" s="20"/>
      <c r="K33" s="20"/>
      <c r="L33" s="20"/>
    </row>
    <row r="34" spans="2:12" s="1" customFormat="1" ht="18.2" customHeight="1" x14ac:dyDescent="0.2">
      <c r="B34" s="10" t="s">
        <v>157</v>
      </c>
      <c r="C34" s="10"/>
      <c r="D34" s="10"/>
      <c r="E34" s="10"/>
      <c r="F34" s="10"/>
      <c r="G34" s="10"/>
      <c r="H34" s="10"/>
      <c r="I34" s="10"/>
      <c r="J34" s="10"/>
      <c r="K34" s="10"/>
      <c r="L34" s="20"/>
    </row>
    <row r="35" spans="2:12" s="1" customFormat="1" ht="5.25" customHeight="1" x14ac:dyDescent="0.2">
      <c r="G35" s="20"/>
      <c r="H35" s="20"/>
      <c r="I35" s="20"/>
      <c r="K35" s="20"/>
      <c r="L35" s="20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21" t="s">
        <v>5</v>
      </c>
      <c r="H36" s="21" t="s">
        <v>6</v>
      </c>
      <c r="I36" s="21" t="s">
        <v>7</v>
      </c>
      <c r="J36" s="4" t="s">
        <v>8</v>
      </c>
      <c r="K36" s="21" t="s">
        <v>9</v>
      </c>
      <c r="L36" s="21" t="s">
        <v>173</v>
      </c>
    </row>
    <row r="37" spans="2:12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22">
        <v>1540</v>
      </c>
      <c r="H37" s="29"/>
      <c r="I37" s="22">
        <f>ROUND(G37*H37,2)</f>
        <v>0</v>
      </c>
      <c r="J37" s="5">
        <v>8</v>
      </c>
      <c r="K37" s="22">
        <f>ROUND(I37*J37*0.01,2)</f>
        <v>0</v>
      </c>
      <c r="L37" s="22">
        <f>I37+K37</f>
        <v>0</v>
      </c>
    </row>
    <row r="38" spans="2:12" s="1" customFormat="1" ht="3.2" customHeight="1" x14ac:dyDescent="0.2">
      <c r="G38" s="20"/>
      <c r="H38" s="20"/>
      <c r="I38" s="20"/>
      <c r="K38" s="20"/>
      <c r="L38" s="20"/>
    </row>
    <row r="39" spans="2:12" s="1" customFormat="1" ht="18.2" customHeight="1" x14ac:dyDescent="0.2">
      <c r="B39" s="10" t="s">
        <v>158</v>
      </c>
      <c r="C39" s="10"/>
      <c r="D39" s="10"/>
      <c r="E39" s="10"/>
      <c r="F39" s="10"/>
      <c r="G39" s="10"/>
      <c r="H39" s="10"/>
      <c r="I39" s="10"/>
      <c r="J39" s="10"/>
      <c r="K39" s="10"/>
      <c r="L39" s="20"/>
    </row>
    <row r="40" spans="2:12" s="1" customFormat="1" ht="5.25" customHeight="1" x14ac:dyDescent="0.2">
      <c r="G40" s="20"/>
      <c r="H40" s="20"/>
      <c r="I40" s="20"/>
      <c r="K40" s="20"/>
      <c r="L40" s="20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21" t="s">
        <v>5</v>
      </c>
      <c r="H41" s="21" t="s">
        <v>6</v>
      </c>
      <c r="I41" s="21" t="s">
        <v>7</v>
      </c>
      <c r="J41" s="4" t="s">
        <v>8</v>
      </c>
      <c r="K41" s="21" t="s">
        <v>9</v>
      </c>
      <c r="L41" s="21" t="s">
        <v>173</v>
      </c>
    </row>
    <row r="42" spans="2:12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22">
        <v>540</v>
      </c>
      <c r="H42" s="29"/>
      <c r="I42" s="22">
        <f>ROUND(G42*H42,2)</f>
        <v>0</v>
      </c>
      <c r="J42" s="5">
        <v>8</v>
      </c>
      <c r="K42" s="22">
        <f>ROUND(I42*J42*0.01,2)</f>
        <v>0</v>
      </c>
      <c r="L42" s="22">
        <f>I42+K42</f>
        <v>0</v>
      </c>
    </row>
    <row r="43" spans="2:12" s="1" customFormat="1" ht="3.2" customHeight="1" x14ac:dyDescent="0.2">
      <c r="G43" s="20"/>
      <c r="H43" s="20"/>
      <c r="I43" s="20"/>
      <c r="K43" s="20"/>
      <c r="L43" s="20"/>
    </row>
    <row r="44" spans="2:12" s="1" customFormat="1" ht="18.2" customHeight="1" x14ac:dyDescent="0.2">
      <c r="B44" s="10" t="s">
        <v>159</v>
      </c>
      <c r="C44" s="10"/>
      <c r="D44" s="10"/>
      <c r="E44" s="10"/>
      <c r="F44" s="10"/>
      <c r="G44" s="10"/>
      <c r="H44" s="10"/>
      <c r="I44" s="10"/>
      <c r="J44" s="10"/>
      <c r="K44" s="10"/>
      <c r="L44" s="20"/>
    </row>
    <row r="45" spans="2:12" s="1" customFormat="1" ht="5.25" customHeight="1" x14ac:dyDescent="0.2">
      <c r="G45" s="20"/>
      <c r="H45" s="20"/>
      <c r="I45" s="20"/>
      <c r="K45" s="20"/>
      <c r="L45" s="20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21" t="s">
        <v>5</v>
      </c>
      <c r="H46" s="21" t="s">
        <v>6</v>
      </c>
      <c r="I46" s="21" t="s">
        <v>7</v>
      </c>
      <c r="J46" s="4" t="s">
        <v>8</v>
      </c>
      <c r="K46" s="21" t="s">
        <v>9</v>
      </c>
      <c r="L46" s="21" t="s">
        <v>173</v>
      </c>
    </row>
    <row r="47" spans="2:12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22">
        <v>420</v>
      </c>
      <c r="H47" s="29"/>
      <c r="I47" s="22">
        <f>ROUND(G47*H47,2)</f>
        <v>0</v>
      </c>
      <c r="J47" s="5">
        <v>8</v>
      </c>
      <c r="K47" s="22">
        <f>ROUND(I47*J47*0.01,2)</f>
        <v>0</v>
      </c>
      <c r="L47" s="22">
        <f>I47+K47</f>
        <v>0</v>
      </c>
    </row>
    <row r="48" spans="2:12" s="1" customFormat="1" ht="9" customHeight="1" x14ac:dyDescent="0.2">
      <c r="G48" s="20"/>
      <c r="H48" s="20"/>
      <c r="I48" s="20"/>
      <c r="K48" s="20"/>
      <c r="L48" s="20"/>
    </row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21" t="s">
        <v>5</v>
      </c>
      <c r="H49" s="21" t="s">
        <v>6</v>
      </c>
      <c r="I49" s="21" t="s">
        <v>7</v>
      </c>
      <c r="J49" s="4" t="s">
        <v>8</v>
      </c>
      <c r="K49" s="21" t="s">
        <v>9</v>
      </c>
      <c r="L49" s="21" t="s">
        <v>173</v>
      </c>
    </row>
    <row r="50" spans="2:12" s="1" customFormat="1" ht="49.15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22">
        <v>4.07</v>
      </c>
      <c r="H50" s="29"/>
      <c r="I50" s="22">
        <f>ROUND(G50*H50,2)</f>
        <v>0</v>
      </c>
      <c r="J50" s="5">
        <v>8</v>
      </c>
      <c r="K50" s="22">
        <f>ROUND(I50*J50*0.01,2)</f>
        <v>0</v>
      </c>
      <c r="L50" s="22">
        <f>I50+K50</f>
        <v>0</v>
      </c>
    </row>
    <row r="51" spans="2:12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22">
        <v>4.07</v>
      </c>
      <c r="H51" s="29"/>
      <c r="I51" s="22">
        <f t="shared" ref="I51:I90" si="0">ROUND(G51*H51,2)</f>
        <v>0</v>
      </c>
      <c r="J51" s="5">
        <v>8</v>
      </c>
      <c r="K51" s="22">
        <f t="shared" ref="K51:K90" si="1">ROUND(I51*J51*0.01,2)</f>
        <v>0</v>
      </c>
      <c r="L51" s="22">
        <f t="shared" ref="L51:L90" si="2">I51+K51</f>
        <v>0</v>
      </c>
    </row>
    <row r="52" spans="2:12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22">
        <v>2</v>
      </c>
      <c r="H52" s="29"/>
      <c r="I52" s="22">
        <f t="shared" si="0"/>
        <v>0</v>
      </c>
      <c r="J52" s="5">
        <v>8</v>
      </c>
      <c r="K52" s="22">
        <f t="shared" si="1"/>
        <v>0</v>
      </c>
      <c r="L52" s="22">
        <f t="shared" si="2"/>
        <v>0</v>
      </c>
    </row>
    <row r="53" spans="2:12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22">
        <v>6</v>
      </c>
      <c r="H53" s="29"/>
      <c r="I53" s="22">
        <f t="shared" si="0"/>
        <v>0</v>
      </c>
      <c r="J53" s="5">
        <v>8</v>
      </c>
      <c r="K53" s="22">
        <f t="shared" si="1"/>
        <v>0</v>
      </c>
      <c r="L53" s="22">
        <f t="shared" si="2"/>
        <v>0</v>
      </c>
    </row>
    <row r="54" spans="2:12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24</v>
      </c>
      <c r="G54" s="22">
        <v>2</v>
      </c>
      <c r="H54" s="29"/>
      <c r="I54" s="22">
        <f t="shared" si="0"/>
        <v>0</v>
      </c>
      <c r="J54" s="5">
        <v>8</v>
      </c>
      <c r="K54" s="22">
        <f t="shared" si="1"/>
        <v>0</v>
      </c>
      <c r="L54" s="22">
        <f t="shared" si="2"/>
        <v>0</v>
      </c>
    </row>
    <row r="55" spans="2:12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24</v>
      </c>
      <c r="G55" s="22">
        <v>2</v>
      </c>
      <c r="H55" s="29"/>
      <c r="I55" s="22">
        <f t="shared" si="0"/>
        <v>0</v>
      </c>
      <c r="J55" s="5">
        <v>8</v>
      </c>
      <c r="K55" s="22">
        <f t="shared" si="1"/>
        <v>0</v>
      </c>
      <c r="L55" s="22">
        <f t="shared" si="2"/>
        <v>0</v>
      </c>
    </row>
    <row r="56" spans="2:12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13</v>
      </c>
      <c r="G56" s="22">
        <v>51</v>
      </c>
      <c r="H56" s="29"/>
      <c r="I56" s="22">
        <f t="shared" si="0"/>
        <v>0</v>
      </c>
      <c r="J56" s="5">
        <v>8</v>
      </c>
      <c r="K56" s="22">
        <f t="shared" si="1"/>
        <v>0</v>
      </c>
      <c r="L56" s="22">
        <f t="shared" si="2"/>
        <v>0</v>
      </c>
    </row>
    <row r="57" spans="2:12" s="1" customFormat="1" ht="28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40</v>
      </c>
      <c r="G57" s="22">
        <v>103.25</v>
      </c>
      <c r="H57" s="29"/>
      <c r="I57" s="22">
        <f t="shared" si="0"/>
        <v>0</v>
      </c>
      <c r="J57" s="5">
        <v>8</v>
      </c>
      <c r="K57" s="22">
        <f t="shared" si="1"/>
        <v>0</v>
      </c>
      <c r="L57" s="22">
        <f t="shared" si="2"/>
        <v>0</v>
      </c>
    </row>
    <row r="58" spans="2:12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40</v>
      </c>
      <c r="G58" s="22">
        <v>9.99</v>
      </c>
      <c r="H58" s="29"/>
      <c r="I58" s="22">
        <f t="shared" si="0"/>
        <v>0</v>
      </c>
      <c r="J58" s="5">
        <v>8</v>
      </c>
      <c r="K58" s="22">
        <f t="shared" si="1"/>
        <v>0</v>
      </c>
      <c r="L58" s="22">
        <f t="shared" si="2"/>
        <v>0</v>
      </c>
    </row>
    <row r="59" spans="2:12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40</v>
      </c>
      <c r="G59" s="22">
        <v>6.66</v>
      </c>
      <c r="H59" s="29"/>
      <c r="I59" s="22">
        <f t="shared" si="0"/>
        <v>0</v>
      </c>
      <c r="J59" s="5">
        <v>8</v>
      </c>
      <c r="K59" s="22">
        <f t="shared" si="1"/>
        <v>0</v>
      </c>
      <c r="L59" s="22">
        <f t="shared" si="2"/>
        <v>0</v>
      </c>
    </row>
    <row r="60" spans="2:12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24</v>
      </c>
      <c r="G60" s="22">
        <v>82.55</v>
      </c>
      <c r="H60" s="29"/>
      <c r="I60" s="22">
        <f t="shared" si="0"/>
        <v>0</v>
      </c>
      <c r="J60" s="5">
        <v>8</v>
      </c>
      <c r="K60" s="22">
        <f t="shared" si="1"/>
        <v>0</v>
      </c>
      <c r="L60" s="22">
        <f t="shared" si="2"/>
        <v>0</v>
      </c>
    </row>
    <row r="61" spans="2:12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24</v>
      </c>
      <c r="G61" s="22">
        <v>44.48</v>
      </c>
      <c r="H61" s="29"/>
      <c r="I61" s="22">
        <f t="shared" si="0"/>
        <v>0</v>
      </c>
      <c r="J61" s="5">
        <v>8</v>
      </c>
      <c r="K61" s="22">
        <f t="shared" si="1"/>
        <v>0</v>
      </c>
      <c r="L61" s="22">
        <f t="shared" si="2"/>
        <v>0</v>
      </c>
    </row>
    <row r="62" spans="2:12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24</v>
      </c>
      <c r="G62" s="22">
        <v>20.350000000000001</v>
      </c>
      <c r="H62" s="29"/>
      <c r="I62" s="22">
        <f t="shared" si="0"/>
        <v>0</v>
      </c>
      <c r="J62" s="5">
        <v>8</v>
      </c>
      <c r="K62" s="22">
        <f t="shared" si="1"/>
        <v>0</v>
      </c>
      <c r="L62" s="22">
        <f t="shared" si="2"/>
        <v>0</v>
      </c>
    </row>
    <row r="63" spans="2:12" s="1" customFormat="1" ht="28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24</v>
      </c>
      <c r="G63" s="22">
        <v>24</v>
      </c>
      <c r="H63" s="29"/>
      <c r="I63" s="22">
        <f t="shared" si="0"/>
        <v>0</v>
      </c>
      <c r="J63" s="5">
        <v>8</v>
      </c>
      <c r="K63" s="22">
        <f t="shared" si="1"/>
        <v>0</v>
      </c>
      <c r="L63" s="22">
        <f t="shared" si="2"/>
        <v>0</v>
      </c>
    </row>
    <row r="64" spans="2:12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24</v>
      </c>
      <c r="G64" s="22">
        <v>142.32</v>
      </c>
      <c r="H64" s="29"/>
      <c r="I64" s="22">
        <f t="shared" si="0"/>
        <v>0</v>
      </c>
      <c r="J64" s="5">
        <v>8</v>
      </c>
      <c r="K64" s="22">
        <f t="shared" si="1"/>
        <v>0</v>
      </c>
      <c r="L64" s="22">
        <f t="shared" si="2"/>
        <v>0</v>
      </c>
    </row>
    <row r="65" spans="2:12" s="1" customFormat="1" ht="28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17</v>
      </c>
      <c r="G65" s="22">
        <v>15.42</v>
      </c>
      <c r="H65" s="29"/>
      <c r="I65" s="22">
        <f t="shared" si="0"/>
        <v>0</v>
      </c>
      <c r="J65" s="5">
        <v>8</v>
      </c>
      <c r="K65" s="22">
        <f t="shared" si="1"/>
        <v>0</v>
      </c>
      <c r="L65" s="22">
        <f t="shared" si="2"/>
        <v>0</v>
      </c>
    </row>
    <row r="66" spans="2:12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17</v>
      </c>
      <c r="G66" s="22">
        <v>33.700000000000003</v>
      </c>
      <c r="H66" s="29"/>
      <c r="I66" s="22">
        <f t="shared" si="0"/>
        <v>0</v>
      </c>
      <c r="J66" s="5">
        <v>8</v>
      </c>
      <c r="K66" s="22">
        <f t="shared" si="1"/>
        <v>0</v>
      </c>
      <c r="L66" s="22">
        <f t="shared" si="2"/>
        <v>0</v>
      </c>
    </row>
    <row r="67" spans="2:12" s="1" customFormat="1" ht="28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17</v>
      </c>
      <c r="G67" s="22">
        <v>26.59</v>
      </c>
      <c r="H67" s="29"/>
      <c r="I67" s="22">
        <f t="shared" si="0"/>
        <v>0</v>
      </c>
      <c r="J67" s="5">
        <v>8</v>
      </c>
      <c r="K67" s="22">
        <f t="shared" si="1"/>
        <v>0</v>
      </c>
      <c r="L67" s="22">
        <f t="shared" si="2"/>
        <v>0</v>
      </c>
    </row>
    <row r="68" spans="2:12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17</v>
      </c>
      <c r="G68" s="22">
        <v>37.01</v>
      </c>
      <c r="H68" s="29"/>
      <c r="I68" s="22">
        <f t="shared" si="0"/>
        <v>0</v>
      </c>
      <c r="J68" s="5">
        <v>8</v>
      </c>
      <c r="K68" s="22">
        <f t="shared" si="1"/>
        <v>0</v>
      </c>
      <c r="L68" s="22">
        <f t="shared" si="2"/>
        <v>0</v>
      </c>
    </row>
    <row r="69" spans="2:12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24</v>
      </c>
      <c r="G69" s="22">
        <v>0.18</v>
      </c>
      <c r="H69" s="29"/>
      <c r="I69" s="22">
        <f t="shared" si="0"/>
        <v>0</v>
      </c>
      <c r="J69" s="5">
        <v>8</v>
      </c>
      <c r="K69" s="22">
        <f t="shared" si="1"/>
        <v>0</v>
      </c>
      <c r="L69" s="22">
        <f t="shared" si="2"/>
        <v>0</v>
      </c>
    </row>
    <row r="70" spans="2:12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17</v>
      </c>
      <c r="G70" s="22">
        <v>35.909999999999997</v>
      </c>
      <c r="H70" s="29"/>
      <c r="I70" s="22">
        <f t="shared" si="0"/>
        <v>0</v>
      </c>
      <c r="J70" s="5">
        <v>8</v>
      </c>
      <c r="K70" s="22">
        <f t="shared" si="1"/>
        <v>0</v>
      </c>
      <c r="L70" s="22">
        <f t="shared" si="2"/>
        <v>0</v>
      </c>
    </row>
    <row r="71" spans="2:12" s="1" customFormat="1" ht="28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24</v>
      </c>
      <c r="G71" s="22">
        <v>12</v>
      </c>
      <c r="H71" s="29"/>
      <c r="I71" s="22">
        <f t="shared" si="0"/>
        <v>0</v>
      </c>
      <c r="J71" s="5">
        <v>8</v>
      </c>
      <c r="K71" s="22">
        <f t="shared" si="1"/>
        <v>0</v>
      </c>
      <c r="L71" s="22">
        <f t="shared" si="2"/>
        <v>0</v>
      </c>
    </row>
    <row r="72" spans="2:12" s="1" customFormat="1" ht="28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24</v>
      </c>
      <c r="G72" s="22">
        <v>7.8</v>
      </c>
      <c r="H72" s="29"/>
      <c r="I72" s="22">
        <f t="shared" si="0"/>
        <v>0</v>
      </c>
      <c r="J72" s="5">
        <v>8</v>
      </c>
      <c r="K72" s="22">
        <f t="shared" si="1"/>
        <v>0</v>
      </c>
      <c r="L72" s="22">
        <f t="shared" si="2"/>
        <v>0</v>
      </c>
    </row>
    <row r="73" spans="2:12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89</v>
      </c>
      <c r="G73" s="22">
        <v>63</v>
      </c>
      <c r="H73" s="29"/>
      <c r="I73" s="22">
        <f t="shared" si="0"/>
        <v>0</v>
      </c>
      <c r="J73" s="5">
        <v>8</v>
      </c>
      <c r="K73" s="22">
        <f t="shared" si="1"/>
        <v>0</v>
      </c>
      <c r="L73" s="22">
        <f t="shared" si="2"/>
        <v>0</v>
      </c>
    </row>
    <row r="74" spans="2:12" s="1" customFormat="1" ht="28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89</v>
      </c>
      <c r="G74" s="22">
        <v>20</v>
      </c>
      <c r="H74" s="29"/>
      <c r="I74" s="22">
        <f t="shared" si="0"/>
        <v>0</v>
      </c>
      <c r="J74" s="5">
        <v>8</v>
      </c>
      <c r="K74" s="22">
        <f t="shared" si="1"/>
        <v>0</v>
      </c>
      <c r="L74" s="22">
        <f t="shared" si="2"/>
        <v>0</v>
      </c>
    </row>
    <row r="75" spans="2:12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96</v>
      </c>
      <c r="G75" s="22">
        <v>16.2</v>
      </c>
      <c r="H75" s="29"/>
      <c r="I75" s="22">
        <f t="shared" si="0"/>
        <v>0</v>
      </c>
      <c r="J75" s="5">
        <v>8</v>
      </c>
      <c r="K75" s="22">
        <f t="shared" si="1"/>
        <v>0</v>
      </c>
      <c r="L75" s="22">
        <f t="shared" si="2"/>
        <v>0</v>
      </c>
    </row>
    <row r="76" spans="2:12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89</v>
      </c>
      <c r="G76" s="22">
        <v>755</v>
      </c>
      <c r="H76" s="29"/>
      <c r="I76" s="22">
        <f t="shared" si="0"/>
        <v>0</v>
      </c>
      <c r="J76" s="5">
        <v>8</v>
      </c>
      <c r="K76" s="22">
        <f t="shared" si="1"/>
        <v>0</v>
      </c>
      <c r="L76" s="22">
        <f t="shared" si="2"/>
        <v>0</v>
      </c>
    </row>
    <row r="77" spans="2:12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89</v>
      </c>
      <c r="G77" s="22">
        <v>121</v>
      </c>
      <c r="H77" s="29"/>
      <c r="I77" s="22">
        <f t="shared" si="0"/>
        <v>0</v>
      </c>
      <c r="J77" s="5">
        <v>8</v>
      </c>
      <c r="K77" s="22">
        <f t="shared" si="1"/>
        <v>0</v>
      </c>
      <c r="L77" s="22">
        <f t="shared" si="2"/>
        <v>0</v>
      </c>
    </row>
    <row r="78" spans="2:12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96</v>
      </c>
      <c r="G78" s="22">
        <v>13.08</v>
      </c>
      <c r="H78" s="29"/>
      <c r="I78" s="22">
        <f t="shared" si="0"/>
        <v>0</v>
      </c>
      <c r="J78" s="5">
        <v>8</v>
      </c>
      <c r="K78" s="22">
        <f t="shared" si="1"/>
        <v>0</v>
      </c>
      <c r="L78" s="22">
        <f t="shared" si="2"/>
        <v>0</v>
      </c>
    </row>
    <row r="79" spans="2:12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109</v>
      </c>
      <c r="G79" s="22">
        <v>168</v>
      </c>
      <c r="H79" s="29"/>
      <c r="I79" s="22">
        <f t="shared" si="0"/>
        <v>0</v>
      </c>
      <c r="J79" s="5">
        <v>8</v>
      </c>
      <c r="K79" s="22">
        <f t="shared" si="1"/>
        <v>0</v>
      </c>
      <c r="L79" s="22">
        <f t="shared" si="2"/>
        <v>0</v>
      </c>
    </row>
    <row r="80" spans="2:12" s="1" customFormat="1" ht="28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89</v>
      </c>
      <c r="G80" s="22">
        <v>20</v>
      </c>
      <c r="H80" s="29"/>
      <c r="I80" s="22">
        <f t="shared" si="0"/>
        <v>0</v>
      </c>
      <c r="J80" s="5">
        <v>8</v>
      </c>
      <c r="K80" s="22">
        <f t="shared" si="1"/>
        <v>0</v>
      </c>
      <c r="L80" s="22">
        <f t="shared" si="2"/>
        <v>0</v>
      </c>
    </row>
    <row r="81" spans="2:13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89</v>
      </c>
      <c r="G81" s="22">
        <v>620</v>
      </c>
      <c r="H81" s="29"/>
      <c r="I81" s="22">
        <f t="shared" si="0"/>
        <v>0</v>
      </c>
      <c r="J81" s="5">
        <v>8</v>
      </c>
      <c r="K81" s="22">
        <f t="shared" si="1"/>
        <v>0</v>
      </c>
      <c r="L81" s="22">
        <f t="shared" si="2"/>
        <v>0</v>
      </c>
    </row>
    <row r="82" spans="2:13" s="1" customFormat="1" ht="28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89</v>
      </c>
      <c r="G82" s="22">
        <v>126</v>
      </c>
      <c r="H82" s="29"/>
      <c r="I82" s="22">
        <f t="shared" si="0"/>
        <v>0</v>
      </c>
      <c r="J82" s="5">
        <v>8</v>
      </c>
      <c r="K82" s="22">
        <f t="shared" si="1"/>
        <v>0</v>
      </c>
      <c r="L82" s="22">
        <f t="shared" si="2"/>
        <v>0</v>
      </c>
    </row>
    <row r="83" spans="2:13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17</v>
      </c>
      <c r="G83" s="22">
        <v>0.5</v>
      </c>
      <c r="H83" s="29"/>
      <c r="I83" s="22">
        <f t="shared" si="0"/>
        <v>0</v>
      </c>
      <c r="J83" s="5">
        <v>8</v>
      </c>
      <c r="K83" s="22">
        <f t="shared" si="1"/>
        <v>0</v>
      </c>
      <c r="L83" s="22">
        <f t="shared" si="2"/>
        <v>0</v>
      </c>
    </row>
    <row r="84" spans="2:13" s="1" customFormat="1" ht="28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109</v>
      </c>
      <c r="G84" s="22">
        <v>48</v>
      </c>
      <c r="H84" s="29"/>
      <c r="I84" s="22">
        <f t="shared" si="0"/>
        <v>0</v>
      </c>
      <c r="J84" s="5">
        <v>8</v>
      </c>
      <c r="K84" s="22">
        <f t="shared" si="1"/>
        <v>0</v>
      </c>
      <c r="L84" s="22">
        <f t="shared" si="2"/>
        <v>0</v>
      </c>
    </row>
    <row r="85" spans="2:13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127</v>
      </c>
      <c r="F85" s="6" t="s">
        <v>17</v>
      </c>
      <c r="G85" s="22">
        <v>0.98</v>
      </c>
      <c r="H85" s="29"/>
      <c r="I85" s="22">
        <f t="shared" si="0"/>
        <v>0</v>
      </c>
      <c r="J85" s="5">
        <v>8</v>
      </c>
      <c r="K85" s="22">
        <f t="shared" si="1"/>
        <v>0</v>
      </c>
      <c r="L85" s="22">
        <f t="shared" si="2"/>
        <v>0</v>
      </c>
    </row>
    <row r="86" spans="2:13" s="1" customFormat="1" ht="19.7" customHeight="1" x14ac:dyDescent="0.2">
      <c r="B86" s="5">
        <v>41</v>
      </c>
      <c r="C86" s="6" t="s">
        <v>128</v>
      </c>
      <c r="D86" s="6" t="s">
        <v>129</v>
      </c>
      <c r="E86" s="7" t="s">
        <v>130</v>
      </c>
      <c r="F86" s="6" t="s">
        <v>109</v>
      </c>
      <c r="G86" s="22">
        <v>2033.38</v>
      </c>
      <c r="H86" s="29"/>
      <c r="I86" s="22">
        <f t="shared" si="0"/>
        <v>0</v>
      </c>
      <c r="J86" s="5">
        <v>8</v>
      </c>
      <c r="K86" s="22">
        <f t="shared" si="1"/>
        <v>0</v>
      </c>
      <c r="L86" s="22">
        <f t="shared" si="2"/>
        <v>0</v>
      </c>
    </row>
    <row r="87" spans="2:13" s="1" customFormat="1" ht="19.7" customHeight="1" x14ac:dyDescent="0.2">
      <c r="B87" s="5">
        <v>42</v>
      </c>
      <c r="C87" s="6" t="s">
        <v>131</v>
      </c>
      <c r="D87" s="6" t="s">
        <v>132</v>
      </c>
      <c r="E87" s="7" t="s">
        <v>133</v>
      </c>
      <c r="F87" s="6" t="s">
        <v>109</v>
      </c>
      <c r="G87" s="22">
        <v>32</v>
      </c>
      <c r="H87" s="29"/>
      <c r="I87" s="22">
        <f t="shared" si="0"/>
        <v>0</v>
      </c>
      <c r="J87" s="5">
        <v>8</v>
      </c>
      <c r="K87" s="22">
        <f t="shared" si="1"/>
        <v>0</v>
      </c>
      <c r="L87" s="22">
        <f t="shared" si="2"/>
        <v>0</v>
      </c>
    </row>
    <row r="88" spans="2:13" s="1" customFormat="1" ht="19.7" customHeight="1" x14ac:dyDescent="0.2">
      <c r="B88" s="5">
        <v>43</v>
      </c>
      <c r="C88" s="6" t="s">
        <v>134</v>
      </c>
      <c r="D88" s="6" t="s">
        <v>135</v>
      </c>
      <c r="E88" s="7" t="s">
        <v>136</v>
      </c>
      <c r="F88" s="6" t="s">
        <v>109</v>
      </c>
      <c r="G88" s="22">
        <v>102</v>
      </c>
      <c r="H88" s="29"/>
      <c r="I88" s="22">
        <f t="shared" si="0"/>
        <v>0</v>
      </c>
      <c r="J88" s="5">
        <v>23</v>
      </c>
      <c r="K88" s="22">
        <f t="shared" si="1"/>
        <v>0</v>
      </c>
      <c r="L88" s="22">
        <f t="shared" si="2"/>
        <v>0</v>
      </c>
    </row>
    <row r="89" spans="2:13" s="1" customFormat="1" ht="19.7" customHeight="1" x14ac:dyDescent="0.2">
      <c r="B89" s="5">
        <v>44</v>
      </c>
      <c r="C89" s="6" t="s">
        <v>137</v>
      </c>
      <c r="D89" s="6" t="s">
        <v>138</v>
      </c>
      <c r="E89" s="7" t="s">
        <v>139</v>
      </c>
      <c r="F89" s="6" t="s">
        <v>109</v>
      </c>
      <c r="G89" s="22">
        <v>213</v>
      </c>
      <c r="H89" s="29"/>
      <c r="I89" s="22">
        <f t="shared" si="0"/>
        <v>0</v>
      </c>
      <c r="J89" s="5">
        <v>8</v>
      </c>
      <c r="K89" s="22">
        <f t="shared" si="1"/>
        <v>0</v>
      </c>
      <c r="L89" s="22">
        <f t="shared" si="2"/>
        <v>0</v>
      </c>
    </row>
    <row r="90" spans="2:13" s="1" customFormat="1" ht="19.7" customHeight="1" x14ac:dyDescent="0.2">
      <c r="B90" s="5">
        <v>45</v>
      </c>
      <c r="C90" s="6" t="s">
        <v>140</v>
      </c>
      <c r="D90" s="6" t="s">
        <v>141</v>
      </c>
      <c r="E90" s="7" t="s">
        <v>139</v>
      </c>
      <c r="F90" s="6" t="s">
        <v>109</v>
      </c>
      <c r="G90" s="22">
        <v>44</v>
      </c>
      <c r="H90" s="29"/>
      <c r="I90" s="22">
        <f t="shared" si="0"/>
        <v>0</v>
      </c>
      <c r="J90" s="5">
        <v>23</v>
      </c>
      <c r="K90" s="22">
        <f t="shared" si="1"/>
        <v>0</v>
      </c>
      <c r="L90" s="22">
        <f t="shared" si="2"/>
        <v>0</v>
      </c>
    </row>
    <row r="91" spans="2:13" s="1" customFormat="1" ht="21.4" customHeight="1" x14ac:dyDescent="0.2">
      <c r="B91" s="11" t="s">
        <v>174</v>
      </c>
      <c r="C91" s="11"/>
      <c r="D91" s="11"/>
      <c r="E91" s="11"/>
      <c r="F91" s="24">
        <f>SUM(I50:I90,I47,I42,I37,I32)</f>
        <v>0</v>
      </c>
      <c r="G91" s="24"/>
      <c r="H91" s="24"/>
      <c r="I91" s="24"/>
      <c r="J91" s="24"/>
      <c r="K91" s="24"/>
      <c r="L91" s="24"/>
    </row>
    <row r="92" spans="2:13" s="1" customFormat="1" ht="21.4" customHeight="1" x14ac:dyDescent="0.2">
      <c r="B92" s="11" t="s">
        <v>175</v>
      </c>
      <c r="C92" s="11"/>
      <c r="D92" s="11"/>
      <c r="E92" s="11"/>
      <c r="F92" s="24">
        <f>SUM(L50:L90,L47,L42,L37,L32)</f>
        <v>0</v>
      </c>
      <c r="G92" s="24"/>
      <c r="H92" s="24"/>
      <c r="I92" s="24"/>
      <c r="J92" s="24"/>
      <c r="K92" s="24"/>
      <c r="L92" s="24"/>
    </row>
    <row r="93" spans="2:13" s="1" customFormat="1" ht="11.1" customHeight="1" x14ac:dyDescent="0.2">
      <c r="G93" s="20"/>
      <c r="H93" s="20"/>
      <c r="I93" s="20"/>
      <c r="K93" s="20"/>
      <c r="L93" s="20"/>
    </row>
    <row r="94" spans="2:13" s="1" customFormat="1" ht="61.35" customHeight="1" x14ac:dyDescent="0.2">
      <c r="B94" s="12" t="s">
        <v>160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spans="2:13" s="1" customFormat="1" ht="2.65" customHeight="1" x14ac:dyDescent="0.2">
      <c r="G95" s="20"/>
      <c r="H95" s="20"/>
      <c r="I95" s="20"/>
      <c r="K95" s="20"/>
      <c r="L95" s="20"/>
    </row>
    <row r="96" spans="2:13" s="1" customFormat="1" ht="89.1" customHeight="1" x14ac:dyDescent="0.2">
      <c r="B96" s="27" t="s">
        <v>161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</row>
    <row r="97" spans="2:13" s="1" customFormat="1" ht="5.25" customHeight="1" x14ac:dyDescent="0.2">
      <c r="G97" s="20"/>
      <c r="H97" s="20"/>
      <c r="I97" s="20"/>
      <c r="K97" s="20"/>
      <c r="L97" s="20"/>
    </row>
    <row r="98" spans="2:13" s="1" customFormat="1" ht="102.75" customHeight="1" x14ac:dyDescent="0.2">
      <c r="B98" s="12" t="s">
        <v>162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 spans="2:13" s="1" customFormat="1" ht="5.25" customHeight="1" x14ac:dyDescent="0.2">
      <c r="G99" s="20"/>
      <c r="H99" s="20"/>
      <c r="I99" s="20"/>
      <c r="K99" s="20"/>
      <c r="L99" s="20"/>
    </row>
    <row r="100" spans="2:13" s="1" customFormat="1" ht="37.9" customHeight="1" x14ac:dyDescent="0.2">
      <c r="B100" s="19" t="s">
        <v>142</v>
      </c>
      <c r="C100" s="19"/>
      <c r="D100" s="19"/>
      <c r="E100" s="19"/>
      <c r="F100" s="16" t="s">
        <v>143</v>
      </c>
      <c r="G100" s="16"/>
      <c r="H100" s="16"/>
      <c r="I100" s="16"/>
      <c r="J100" s="16"/>
      <c r="K100" s="16"/>
      <c r="L100" s="16"/>
    </row>
    <row r="101" spans="2:13" s="1" customFormat="1" ht="28.7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3" s="1" customFormat="1" ht="28.7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</row>
    <row r="103" spans="2:13" s="1" customFormat="1" ht="28.7" customHeight="1" x14ac:dyDescent="0.2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</row>
    <row r="104" spans="2:13" s="1" customFormat="1" ht="28.7" customHeight="1" x14ac:dyDescent="0.2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</row>
    <row r="105" spans="2:13" s="1" customFormat="1" ht="2.65" customHeight="1" x14ac:dyDescent="0.2">
      <c r="G105" s="20"/>
      <c r="H105" s="20"/>
      <c r="I105" s="20"/>
      <c r="K105" s="20"/>
      <c r="L105" s="20"/>
    </row>
    <row r="106" spans="2:13" s="1" customFormat="1" ht="177" customHeight="1" x14ac:dyDescent="0.2">
      <c r="B106" s="27" t="s">
        <v>163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</row>
    <row r="107" spans="2:13" s="1" customFormat="1" ht="2.65" customHeight="1" x14ac:dyDescent="0.2">
      <c r="G107" s="20"/>
      <c r="H107" s="20"/>
      <c r="I107" s="20"/>
      <c r="K107" s="20"/>
      <c r="L107" s="20"/>
    </row>
    <row r="108" spans="2:13" s="1" customFormat="1" ht="33.6" customHeight="1" x14ac:dyDescent="0.2">
      <c r="B108" s="15" t="s">
        <v>164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</row>
    <row r="109" spans="2:13" s="1" customFormat="1" ht="2.65" customHeight="1" x14ac:dyDescent="0.2">
      <c r="G109" s="20"/>
      <c r="H109" s="20"/>
      <c r="I109" s="20"/>
      <c r="K109" s="20"/>
      <c r="L109" s="20"/>
    </row>
    <row r="110" spans="2:13" s="1" customFormat="1" ht="37.9" customHeight="1" x14ac:dyDescent="0.2">
      <c r="B110" s="19" t="s">
        <v>144</v>
      </c>
      <c r="C110" s="19"/>
      <c r="D110" s="19"/>
      <c r="E110" s="19"/>
      <c r="F110" s="17" t="s">
        <v>145</v>
      </c>
      <c r="G110" s="17"/>
      <c r="H110" s="17"/>
      <c r="I110" s="17"/>
      <c r="J110" s="17"/>
      <c r="K110" s="17"/>
      <c r="L110" s="17"/>
    </row>
    <row r="111" spans="2:13" s="1" customFormat="1" ht="28.7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3" s="1" customFormat="1" ht="28.7" customHeight="1" x14ac:dyDescent="0.2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</row>
    <row r="113" spans="2:13" s="1" customFormat="1" ht="28.7" customHeight="1" x14ac:dyDescent="0.2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</row>
    <row r="114" spans="2:13" s="1" customFormat="1" ht="28.7" customHeight="1" x14ac:dyDescent="0.2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</row>
    <row r="115" spans="2:13" s="1" customFormat="1" ht="2.65" customHeight="1" x14ac:dyDescent="0.2">
      <c r="G115" s="20"/>
      <c r="H115" s="20"/>
      <c r="I115" s="20"/>
      <c r="K115" s="20"/>
      <c r="L115" s="20"/>
    </row>
    <row r="116" spans="2:13" s="1" customFormat="1" ht="130.69999999999999" customHeight="1" x14ac:dyDescent="0.2">
      <c r="B116" s="27" t="s">
        <v>165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</row>
    <row r="117" spans="2:13" s="1" customFormat="1" ht="2.65" customHeight="1" x14ac:dyDescent="0.2">
      <c r="G117" s="20"/>
      <c r="H117" s="20"/>
      <c r="I117" s="20"/>
      <c r="K117" s="20"/>
      <c r="L117" s="20"/>
    </row>
    <row r="118" spans="2:13" s="1" customFormat="1" ht="58.5" customHeight="1" x14ac:dyDescent="0.2">
      <c r="B118" s="27" t="s">
        <v>166</v>
      </c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</row>
    <row r="119" spans="2:13" s="1" customFormat="1" ht="2.65" customHeight="1" x14ac:dyDescent="0.2">
      <c r="G119" s="20"/>
      <c r="H119" s="20"/>
      <c r="I119" s="20"/>
      <c r="K119" s="20"/>
      <c r="L119" s="20"/>
    </row>
    <row r="120" spans="2:13" s="1" customFormat="1" ht="47.45" customHeight="1" x14ac:dyDescent="0.2">
      <c r="B120" s="12" t="s">
        <v>167</v>
      </c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</row>
    <row r="121" spans="2:13" s="1" customFormat="1" ht="2.65" customHeight="1" x14ac:dyDescent="0.2">
      <c r="G121" s="20"/>
      <c r="H121" s="20"/>
      <c r="I121" s="20"/>
      <c r="K121" s="20"/>
      <c r="L121" s="20"/>
    </row>
    <row r="122" spans="2:13" s="1" customFormat="1" ht="33.6" customHeight="1" x14ac:dyDescent="0.2">
      <c r="B122" s="12" t="s">
        <v>168</v>
      </c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</row>
    <row r="123" spans="2:13" s="1" customFormat="1" ht="2.65" customHeight="1" x14ac:dyDescent="0.2">
      <c r="G123" s="20"/>
      <c r="H123" s="20"/>
      <c r="I123" s="20"/>
      <c r="K123" s="20"/>
      <c r="L123" s="20"/>
    </row>
    <row r="124" spans="2:13" s="1" customFormat="1" ht="116.85" customHeight="1" x14ac:dyDescent="0.2">
      <c r="B124" s="12" t="s">
        <v>169</v>
      </c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</row>
    <row r="125" spans="2:13" s="1" customFormat="1" ht="2.65" customHeight="1" x14ac:dyDescent="0.2">
      <c r="G125" s="20"/>
      <c r="H125" s="20"/>
      <c r="I125" s="20"/>
      <c r="K125" s="20"/>
      <c r="L125" s="20"/>
    </row>
    <row r="126" spans="2:13" s="1" customFormat="1" ht="88.5" customHeight="1" x14ac:dyDescent="0.2">
      <c r="B126" s="27" t="s">
        <v>170</v>
      </c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</row>
    <row r="127" spans="2:13" s="1" customFormat="1" ht="86.85" customHeight="1" x14ac:dyDescent="0.2">
      <c r="G127" s="20"/>
      <c r="H127" s="25"/>
      <c r="I127" s="25"/>
      <c r="J127" s="26"/>
      <c r="K127" s="25"/>
      <c r="L127" s="20"/>
    </row>
    <row r="128" spans="2:13" s="1" customFormat="1" ht="17.649999999999999" customHeight="1" x14ac:dyDescent="0.2">
      <c r="G128" s="20"/>
      <c r="H128" s="20"/>
      <c r="I128" s="18" t="s">
        <v>171</v>
      </c>
      <c r="J128" s="18"/>
      <c r="K128" s="20"/>
      <c r="L128" s="20"/>
    </row>
    <row r="129" spans="2:12" s="1" customFormat="1" ht="81.599999999999994" customHeight="1" x14ac:dyDescent="0.2">
      <c r="B129" s="14" t="s">
        <v>172</v>
      </c>
      <c r="C129" s="14"/>
      <c r="D129" s="14"/>
      <c r="E129" s="14"/>
      <c r="F129" s="14"/>
      <c r="G129" s="14"/>
      <c r="H129" s="14"/>
      <c r="I129" s="14"/>
      <c r="J129" s="14"/>
      <c r="K129" s="20"/>
      <c r="L129" s="20"/>
    </row>
    <row r="130" spans="2:12" s="1" customFormat="1" ht="28.7" customHeight="1" x14ac:dyDescent="0.2">
      <c r="G130" s="20"/>
      <c r="H130" s="20"/>
      <c r="I130" s="20"/>
      <c r="K130" s="20"/>
      <c r="L130" s="20"/>
    </row>
  </sheetData>
  <sheetProtection algorithmName="SHA-512" hashValue="geTfyvNQz9AWgo/j9VCs3gQi+dwJXhjSAFAlmnm+rTD8VBfbSCmIc45lcY8oKCXMhZgp+vTBCnAq9nIHIcIRlg==" saltValue="+IDk3EERzMK2LAJgr/Ln1Q==" spinCount="100000" sheet="1" objects="1" scenarios="1"/>
  <mergeCells count="50">
    <mergeCell ref="B103:E103"/>
    <mergeCell ref="B104:E104"/>
    <mergeCell ref="B106:M106"/>
    <mergeCell ref="B108:M108"/>
    <mergeCell ref="B110:E110"/>
    <mergeCell ref="F114:L114"/>
    <mergeCell ref="I128:J128"/>
    <mergeCell ref="B111:E111"/>
    <mergeCell ref="B112:E112"/>
    <mergeCell ref="B113:E113"/>
    <mergeCell ref="B114:E114"/>
    <mergeCell ref="B116:M116"/>
    <mergeCell ref="B118:M118"/>
    <mergeCell ref="B120:M120"/>
    <mergeCell ref="B122:M122"/>
    <mergeCell ref="B124:M124"/>
    <mergeCell ref="B100:E100"/>
    <mergeCell ref="B101:E101"/>
    <mergeCell ref="B102:E102"/>
    <mergeCell ref="B126:M126"/>
    <mergeCell ref="B129:J129"/>
    <mergeCell ref="B24:L24"/>
    <mergeCell ref="B26:L26"/>
    <mergeCell ref="B29:K29"/>
    <mergeCell ref="B34:K34"/>
    <mergeCell ref="B39:K39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B92:E92"/>
    <mergeCell ref="B94:M94"/>
    <mergeCell ref="B96:M96"/>
    <mergeCell ref="B98:M98"/>
    <mergeCell ref="E14:G14"/>
    <mergeCell ref="F91:L91"/>
    <mergeCell ref="F92:L92"/>
    <mergeCell ref="B4:D4"/>
    <mergeCell ref="B44:K44"/>
    <mergeCell ref="B6:D6"/>
    <mergeCell ref="B8:D8"/>
    <mergeCell ref="B91:E91"/>
    <mergeCell ref="G11:M12"/>
    <mergeCell ref="B10:D11"/>
    <mergeCell ref="I2:N2"/>
  </mergeCells>
  <pageMargins left="0.7" right="0.7" top="0.75" bottom="0.75" header="0.3" footer="0.3"/>
  <pageSetup paperSize="9" scale="9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cp:lastPrinted>2023-10-19T11:32:38Z</cp:lastPrinted>
  <dcterms:created xsi:type="dcterms:W3CDTF">2023-10-19T10:57:33Z</dcterms:created>
  <dcterms:modified xsi:type="dcterms:W3CDTF">2023-10-20T07:53:39Z</dcterms:modified>
</cp:coreProperties>
</file>