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OO SPÓŁKA\2022\ZP - Sekcja Zamówień Publicznych\AT-ZP-226 PRZETARGI\15-2022 - Pokarm dla ryb 2022\"/>
    </mc:Choice>
  </mc:AlternateContent>
  <bookViews>
    <workbookView xWindow="0" yWindow="0" windowWidth="23040" windowHeight="9360"/>
  </bookViews>
  <sheets>
    <sheet name="Załącznik nr 1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4" l="1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F23" i="4" l="1"/>
  <c r="H23" i="4"/>
</calcChain>
</file>

<file path=xl/sharedStrings.xml><?xml version="1.0" encoding="utf-8"?>
<sst xmlns="http://schemas.openxmlformats.org/spreadsheetml/2006/main" count="71" uniqueCount="49">
  <si>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</si>
  <si>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</si>
  <si>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</si>
  <si>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</si>
  <si>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</si>
  <si>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</si>
  <si>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</si>
  <si>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</si>
  <si>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</si>
  <si>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</si>
  <si>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</si>
  <si>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</si>
  <si>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</si>
  <si>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szt.</t>
  </si>
  <si>
    <t>Podatek VAT (%)</t>
  </si>
  <si>
    <t>Wartość brutto (PLN)</t>
  </si>
  <si>
    <t>FORMULARZ CENOWY</t>
  </si>
  <si>
    <t>Cena jedn. netto (PLN)</t>
  </si>
  <si>
    <t>Wartość netto (PLN)</t>
  </si>
  <si>
    <t>9.</t>
  </si>
  <si>
    <t>10.</t>
  </si>
  <si>
    <t>11.</t>
  </si>
  <si>
    <t>12.</t>
  </si>
  <si>
    <t>13.</t>
  </si>
  <si>
    <t>14.</t>
  </si>
  <si>
    <t>kg</t>
  </si>
  <si>
    <r>
      <t>Załącznik nr 12 –</t>
    </r>
    <r>
      <rPr>
        <sz val="12"/>
        <color theme="1"/>
        <rFont val="Times New Roman"/>
        <family val="1"/>
        <charset val="238"/>
      </rPr>
      <t xml:space="preserve"> Formularz cenowy (część 11)</t>
    </r>
  </si>
  <si>
    <t>Część 11: GRANULATY I MINERAŁY</t>
  </si>
  <si>
    <t>15.</t>
  </si>
  <si>
    <t>16.</t>
  </si>
  <si>
    <t>17.</t>
  </si>
  <si>
    <t>Gel dla tamaryn (op. 3kg) (szt.) – np.: Jelly Marmozet lub równoważny</t>
  </si>
  <si>
    <t>Granulat dla małp - dla gibbonów i makaków (kg) - Mazuri lub równoważny</t>
  </si>
  <si>
    <t>Granulat dla tamaryn (kg) - Mazuri lub równoważny</t>
  </si>
  <si>
    <r>
      <t>Suplement diety dla lori małego (szt.) - Zawiera  niezbędne cukry, witaminy i minerały potrzebne dla tego gatunku. Postać proszku do przygotowywania roztworu wodnego. Skład: tłuszcz surowy-1,88%, białko surowe-4,91%, włókno surowe-0,00%, popiół-1,78%, N.F.E-82,10%, cukry-80,82%, lizyna-0,36%, metionina-0,14%, wapń-2,73%, fosfor-1,12%, sód-0,11%, magnez-0,05%, miedź-7,00mg/kg, witamina A-35,94IU/kg, witamina D</t>
    </r>
    <r>
      <rPr>
        <vertAlign val="sub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>-3,73IU/kg, witamina E-46,68IU/kg. 1 szt. = opakowanie 1 kg. Lori Nectar Mazuri Zoo Foods lub równoważny.</t>
    </r>
  </si>
  <si>
    <r>
      <t>Suplement diety dla mięsożernych (szt.) - zawiera witaminy i minerały dla zwierząt mięsożernych, uzupełnia składniki odżywcze, które w surowym mięsie są deficytowe lub występują na niskim poziomie, postać drobno zmielonego proszku, który powinno być posypane surowe mięso. Składniki podstawowe: Wapń-5,52%, jod-4500,00μg/kg, witamina A-45000,00 IU/kg, witamina D</t>
    </r>
    <r>
      <rPr>
        <vertAlign val="sub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>-3000,00 IU/kg, witamina E-300,00mg/kg, witamina B 1-15,00mg/kg, witamina B 2-10,00mg/kg, witamina B 6-10mg/kg, witamina B 12-100,00μg/kg, witamina K 3-1,50mg/kg, kwas foliowy-3,00mg/kg, kwas nikotynowy-40,00mg/kg, kwas pantotenowy-60,00mg/kg. 1 szt. = opakowanie 25 kg. Carnivore Suplement Mazuri Zoo Foods lub równoważny.</t>
    </r>
  </si>
  <si>
    <t>Guma arabska (szt.)</t>
  </si>
  <si>
    <t>Witamina D3 - vigantol lub równoważny (szt.)</t>
  </si>
  <si>
    <t xml:space="preserve">Mieszanka paszowa uzupełniająca - probiotyk op.=10l -  Pro-Biotyk (em15) lub równoważny  (op.) </t>
  </si>
  <si>
    <t>op.</t>
  </si>
  <si>
    <t>Preparat mineralny fosforan wapnia - 500 g. (szt.)</t>
  </si>
  <si>
    <t>Preparat mineralny dla fok (szt.) – 1 opakowanie (sztuka) zawiera 800 tabletek. Mineralny np.: Mazuri lub równoważny</t>
  </si>
  <si>
    <t>Biotyna  (szt.) - szt. = opakowanie 1kg Dolvit lub równoważny</t>
  </si>
  <si>
    <t>Kreda pastewna - drobno mielona (kg)</t>
  </si>
  <si>
    <t>Protogen 20ml (szt.)</t>
  </si>
  <si>
    <t>Smacoovit + vanilla (kg) – Zawartość w 1kg: -energia (min.)-8,75MJ; -białko (min.)-8,80%; -lizyna (max.)-0,51%; -met+cys (max.)-0,45%; -włókno (max.)-12,80%; -tłuszcz (min.)-1,50%; -popiół (max.)-7,20%</t>
  </si>
  <si>
    <r>
      <t>Suplement diety dla pandy małej (kg) - Zawiera niezbędne witaminy i minerały niezbędne dla tego gatunku. Zawiera wysoki poziom błonnika spełniając naturalne wymagania zwierząt. Dieta ekonomiczna i łatwa w użyciu. Konsystencja proszek. Skład: tłuszcz surowy-5,70%, białko surowe-20,10%, błonnik surowy-14,00%, popiół-6,50%, N.F.E.-43,70%, skrobia-19,70%, cukry-11,80%, kwas linolowy-1,03%, kwas linolenowy-0,18%, wapń-0,94%, fosfor-0,62%, fosfor pochodzenia roślinnego-0,14%, sód-0,16%, chlor-0,22%, potas-1,46%, magnez-0,33%, żelazo-223,00mg/kg, miedź-11mg/kg, mangan-61,00mg/kg, cynk-52mg/kg, kobalt-849μg/kg, jod-1886,00μg/kg, selen-144,00μg/kg, fluor-31,60mg/kg, witamina A-173646,00IU/kg, witamina D</t>
    </r>
    <r>
      <rPr>
        <vertAlign val="subscript"/>
        <sz val="10"/>
        <color indexed="8"/>
        <rFont val="Times New Roman"/>
        <family val="1"/>
        <charset val="238"/>
      </rPr>
      <t>3</t>
    </r>
    <r>
      <rPr>
        <sz val="10"/>
        <color indexed="8"/>
        <rFont val="Times New Roman"/>
        <family val="1"/>
        <charset val="238"/>
      </rPr>
      <t>-7480,00IU/kg, witamina E-81,40mg/kg, witamina B1-11,00mg/kg, witamina B2-13,30mg/kg, witamina B6-7,90mg/kg, witamina B12-19,40μg/kg, witamina C-2236,00mg/kg, witamina K-65mg/kg, kwas foliowy-4,50mg/kg, kwas nikotynowy-42,10mg/kg, biotyna 256μg/kg, cholina-1992,00mg/kg. High Fibre Red Panda Cake - Mazuri Zoo Foods lub równoważny. Jednostka miary – kg.</t>
    </r>
  </si>
  <si>
    <r>
      <t>Granulat dla kangurów (kg) - -zawiera niezbędne witaminy i minerały wymagane przez te gatunki, wzbogacony o witaminę E, wysoka zawartość błonnika, granulat twardy wielkość do 6mm. Skład: tłuszcz surowy-3,00%, białko surowe-16,20%, błonnik-12,10%, popiół-6,30%, N.F.E-52,40%, skrobia-24,10%, cukry-7,70%, kwas linolowy-0,69%, kwas linolenowy-0,16%, wapń-0,87%, fosfor-0,58%, fosfor pochodzenia roślinnego-0,34%, sód-0,19%, chlor-0,30%, potas-1,54%, magnez-0,37%, żelazo-195,00mg/kg, miedź-16,00mg/kg, mangan-90,00mg/kg, cynk-40,00mg/kg, jod-842,00μg/kg, selen-234,00μg/kg, kobalt-564,00μg/kg, fluor-22mg/kg, witamina A-168283,50IU/kg, witamina D</t>
    </r>
    <r>
      <rPr>
        <vertAlign val="subscript"/>
        <sz val="10"/>
        <color indexed="8"/>
        <rFont val="Times New Roman"/>
        <family val="1"/>
        <charset val="238"/>
      </rPr>
      <t>3</t>
    </r>
    <r>
      <rPr>
        <sz val="10"/>
        <color indexed="8"/>
        <rFont val="Times New Roman"/>
        <family val="1"/>
        <charset val="238"/>
      </rPr>
      <t>-1544,00IU/kg, witamina E-2904,00mg/kg, witamina B1-10,30mg/kg, witamina B2-15,10mg/kg, witamina B6-13,90mg/kg, biotyna-321,00μg/kg. Całkowita wartość energetyczna-14,20MJ/kg. Energia przyswajalna-12,10MJ/kg. Energia metabolizowana-10,90MJ/kg. Macropod Mazuri Zoo Foods lub równoważny.</t>
    </r>
  </si>
  <si>
    <t>Granulat z traw - trawokulki z traw naturalnych (pokarm dla koni) (kg.)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</si>
</sst>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vertAlign val="subscript"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44" fontId="1" fillId="2" borderId="6" xfId="1" applyFont="1" applyFill="1" applyBorder="1" applyAlignment="1">
      <alignment horizontal="center" vertical="center"/>
    </xf>
    <xf numFmtId="44" fontId="9" fillId="2" borderId="6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16" workbookViewId="0">
      <selection activeCell="H22" sqref="H22"/>
    </sheetView>
  </sheetViews>
  <sheetFormatPr defaultRowHeight="15.6" x14ac:dyDescent="0.3"/>
  <cols>
    <col min="1" max="1" width="5.59765625" customWidth="1"/>
    <col min="2" max="2" width="30.69921875" customWidth="1"/>
    <col min="3" max="3" width="7.19921875" customWidth="1"/>
    <col min="5" max="5" width="11.19921875" customWidth="1"/>
    <col min="6" max="6" width="17.3984375" customWidth="1"/>
    <col min="7" max="7" width="13.5" customWidth="1"/>
    <col min="8" max="8" width="18.796875" customWidth="1"/>
  </cols>
  <sheetData>
    <row r="1" spans="1:8" ht="21" customHeight="1" x14ac:dyDescent="0.3">
      <c r="A1" s="11" t="s">
        <v>26</v>
      </c>
      <c r="B1" s="11"/>
      <c r="C1" s="11"/>
      <c r="D1" s="11"/>
      <c r="E1" s="11"/>
      <c r="F1" s="11"/>
      <c r="G1" s="11"/>
      <c r="H1" s="11"/>
    </row>
    <row r="2" spans="1:8" ht="34.799999999999997" customHeight="1" x14ac:dyDescent="0.3">
      <c r="A2" s="12" t="s">
        <v>16</v>
      </c>
      <c r="B2" s="12"/>
      <c r="C2" s="12"/>
      <c r="D2" s="12"/>
      <c r="E2" s="12"/>
      <c r="F2" s="12"/>
      <c r="G2" s="12"/>
      <c r="H2" s="12"/>
    </row>
    <row r="3" spans="1:8" ht="54.6" customHeight="1" x14ac:dyDescent="0.3">
      <c r="A3" s="2" t="s">
        <v>0</v>
      </c>
      <c r="B3" s="2" t="s">
        <v>1</v>
      </c>
      <c r="C3" s="2" t="s">
        <v>11</v>
      </c>
      <c r="D3" s="2" t="s">
        <v>2</v>
      </c>
      <c r="E3" s="2" t="s">
        <v>17</v>
      </c>
      <c r="F3" s="2" t="s">
        <v>18</v>
      </c>
      <c r="G3" s="2" t="s">
        <v>14</v>
      </c>
      <c r="H3" s="2" t="s">
        <v>15</v>
      </c>
    </row>
    <row r="4" spans="1:8" ht="24.6" customHeight="1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ht="34.950000000000003" customHeight="1" x14ac:dyDescent="0.3">
      <c r="A5" s="14" t="s">
        <v>27</v>
      </c>
      <c r="B5" s="15"/>
      <c r="C5" s="15"/>
      <c r="D5" s="15"/>
      <c r="E5" s="15"/>
      <c r="F5" s="15"/>
      <c r="G5" s="15"/>
      <c r="H5" s="16"/>
    </row>
    <row r="6" spans="1:8" ht="38.4" customHeight="1" x14ac:dyDescent="0.3">
      <c r="A6" s="17" t="s">
        <v>3</v>
      </c>
      <c r="B6" s="18" t="s">
        <v>31</v>
      </c>
      <c r="C6" s="19" t="s">
        <v>13</v>
      </c>
      <c r="D6" s="1">
        <v>4</v>
      </c>
      <c r="E6" s="20"/>
      <c r="F6" s="7">
        <f t="shared" ref="F6:F22" si="0">ROUND(D6*E6,2)</f>
        <v>0</v>
      </c>
      <c r="G6" s="8">
        <v>8</v>
      </c>
      <c r="H6" s="7">
        <f>ROUND(F6*1.08,2)</f>
        <v>0</v>
      </c>
    </row>
    <row r="7" spans="1:8" ht="52.2" customHeight="1" x14ac:dyDescent="0.3">
      <c r="A7" s="17" t="s">
        <v>4</v>
      </c>
      <c r="B7" s="18" t="s">
        <v>32</v>
      </c>
      <c r="C7" s="19" t="s">
        <v>25</v>
      </c>
      <c r="D7" s="1">
        <v>168</v>
      </c>
      <c r="E7" s="20"/>
      <c r="F7" s="7">
        <f t="shared" si="0"/>
        <v>0</v>
      </c>
      <c r="G7" s="8">
        <v>8</v>
      </c>
      <c r="H7" s="7">
        <f t="shared" ref="H7:H22" si="1">ROUND(F7*1.08,2)</f>
        <v>0</v>
      </c>
    </row>
    <row r="8" spans="1:8" ht="43.8" customHeight="1" x14ac:dyDescent="0.3">
      <c r="A8" s="17" t="s">
        <v>5</v>
      </c>
      <c r="B8" s="18" t="s">
        <v>33</v>
      </c>
      <c r="C8" s="19" t="s">
        <v>25</v>
      </c>
      <c r="D8" s="1">
        <v>156</v>
      </c>
      <c r="E8" s="20"/>
      <c r="F8" s="7">
        <f t="shared" si="0"/>
        <v>0</v>
      </c>
      <c r="G8" s="8">
        <v>8</v>
      </c>
      <c r="H8" s="7">
        <f t="shared" si="1"/>
        <v>0</v>
      </c>
    </row>
    <row r="9" spans="1:8" ht="341.4" customHeight="1" x14ac:dyDescent="0.3">
      <c r="A9" s="17" t="s">
        <v>6</v>
      </c>
      <c r="B9" s="25" t="s">
        <v>47</v>
      </c>
      <c r="C9" s="19" t="s">
        <v>25</v>
      </c>
      <c r="D9" s="1">
        <v>700</v>
      </c>
      <c r="E9" s="20"/>
      <c r="F9" s="7">
        <f t="shared" si="0"/>
        <v>0</v>
      </c>
      <c r="G9" s="8">
        <v>8</v>
      </c>
      <c r="H9" s="7">
        <f t="shared" si="1"/>
        <v>0</v>
      </c>
    </row>
    <row r="10" spans="1:8" ht="261" customHeight="1" x14ac:dyDescent="0.3">
      <c r="A10" s="17" t="s">
        <v>7</v>
      </c>
      <c r="B10" s="18" t="s">
        <v>34</v>
      </c>
      <c r="C10" s="19" t="s">
        <v>13</v>
      </c>
      <c r="D10" s="1">
        <v>6</v>
      </c>
      <c r="E10" s="20"/>
      <c r="F10" s="7">
        <f t="shared" si="0"/>
        <v>0</v>
      </c>
      <c r="G10" s="8">
        <v>8</v>
      </c>
      <c r="H10" s="7">
        <f t="shared" si="1"/>
        <v>0</v>
      </c>
    </row>
    <row r="11" spans="1:8" ht="349.2" customHeight="1" x14ac:dyDescent="0.3">
      <c r="A11" s="17" t="s">
        <v>8</v>
      </c>
      <c r="B11" s="18" t="s">
        <v>35</v>
      </c>
      <c r="C11" s="19" t="s">
        <v>13</v>
      </c>
      <c r="D11" s="1">
        <v>2</v>
      </c>
      <c r="E11" s="21"/>
      <c r="F11" s="7">
        <f t="shared" si="0"/>
        <v>0</v>
      </c>
      <c r="G11" s="8">
        <v>8</v>
      </c>
      <c r="H11" s="7">
        <f t="shared" si="1"/>
        <v>0</v>
      </c>
    </row>
    <row r="12" spans="1:8" ht="399" customHeight="1" x14ac:dyDescent="0.3">
      <c r="A12" s="17" t="s">
        <v>9</v>
      </c>
      <c r="B12" s="25" t="s">
        <v>46</v>
      </c>
      <c r="C12" s="19" t="s">
        <v>25</v>
      </c>
      <c r="D12" s="1">
        <v>10</v>
      </c>
      <c r="E12" s="20"/>
      <c r="F12" s="7">
        <f t="shared" si="0"/>
        <v>0</v>
      </c>
      <c r="G12" s="8">
        <v>8</v>
      </c>
      <c r="H12" s="7">
        <f t="shared" si="1"/>
        <v>0</v>
      </c>
    </row>
    <row r="13" spans="1:8" ht="34.950000000000003" customHeight="1" x14ac:dyDescent="0.3">
      <c r="A13" s="17" t="s">
        <v>10</v>
      </c>
      <c r="B13" s="22" t="s">
        <v>36</v>
      </c>
      <c r="C13" s="19" t="s">
        <v>13</v>
      </c>
      <c r="D13" s="1">
        <v>5</v>
      </c>
      <c r="E13" s="20"/>
      <c r="F13" s="7">
        <f t="shared" si="0"/>
        <v>0</v>
      </c>
      <c r="G13" s="8">
        <v>8</v>
      </c>
      <c r="H13" s="7">
        <f t="shared" si="1"/>
        <v>0</v>
      </c>
    </row>
    <row r="14" spans="1:8" ht="43.2" customHeight="1" x14ac:dyDescent="0.3">
      <c r="A14" s="17" t="s">
        <v>19</v>
      </c>
      <c r="B14" s="10" t="s">
        <v>37</v>
      </c>
      <c r="C14" s="23" t="s">
        <v>13</v>
      </c>
      <c r="D14" s="1">
        <v>25</v>
      </c>
      <c r="E14" s="20"/>
      <c r="F14" s="6">
        <f t="shared" si="0"/>
        <v>0</v>
      </c>
      <c r="G14" s="9">
        <v>8</v>
      </c>
      <c r="H14" s="6">
        <f t="shared" si="1"/>
        <v>0</v>
      </c>
    </row>
    <row r="15" spans="1:8" ht="58.8" customHeight="1" x14ac:dyDescent="0.3">
      <c r="A15" s="17" t="s">
        <v>20</v>
      </c>
      <c r="B15" s="24" t="s">
        <v>38</v>
      </c>
      <c r="C15" s="23" t="s">
        <v>39</v>
      </c>
      <c r="D15" s="1">
        <v>24</v>
      </c>
      <c r="E15" s="20"/>
      <c r="F15" s="6">
        <f t="shared" si="0"/>
        <v>0</v>
      </c>
      <c r="G15" s="9">
        <v>23</v>
      </c>
      <c r="H15" s="6">
        <f>ROUND(F15*1.23,2)</f>
        <v>0</v>
      </c>
    </row>
    <row r="16" spans="1:8" ht="45.6" customHeight="1" x14ac:dyDescent="0.3">
      <c r="A16" s="17" t="s">
        <v>21</v>
      </c>
      <c r="B16" s="10" t="s">
        <v>40</v>
      </c>
      <c r="C16" s="23" t="s">
        <v>13</v>
      </c>
      <c r="D16" s="1">
        <v>12</v>
      </c>
      <c r="E16" s="20"/>
      <c r="F16" s="6">
        <f t="shared" si="0"/>
        <v>0</v>
      </c>
      <c r="G16" s="9">
        <v>8</v>
      </c>
      <c r="H16" s="6">
        <f t="shared" si="1"/>
        <v>0</v>
      </c>
    </row>
    <row r="17" spans="1:8" ht="41.4" customHeight="1" x14ac:dyDescent="0.3">
      <c r="A17" s="17" t="s">
        <v>22</v>
      </c>
      <c r="B17" s="10" t="s">
        <v>48</v>
      </c>
      <c r="C17" s="23" t="s">
        <v>25</v>
      </c>
      <c r="D17" s="1">
        <v>75</v>
      </c>
      <c r="E17" s="20"/>
      <c r="F17" s="6">
        <f t="shared" si="0"/>
        <v>0</v>
      </c>
      <c r="G17" s="9">
        <v>8</v>
      </c>
      <c r="H17" s="6">
        <f t="shared" si="1"/>
        <v>0</v>
      </c>
    </row>
    <row r="18" spans="1:8" ht="73.8" customHeight="1" x14ac:dyDescent="0.3">
      <c r="A18" s="17" t="s">
        <v>23</v>
      </c>
      <c r="B18" s="24" t="s">
        <v>41</v>
      </c>
      <c r="C18" s="23" t="s">
        <v>13</v>
      </c>
      <c r="D18" s="1">
        <v>2</v>
      </c>
      <c r="E18" s="20"/>
      <c r="F18" s="6">
        <f t="shared" si="0"/>
        <v>0</v>
      </c>
      <c r="G18" s="9">
        <v>8</v>
      </c>
      <c r="H18" s="6">
        <f t="shared" si="1"/>
        <v>0</v>
      </c>
    </row>
    <row r="19" spans="1:8" ht="44.4" customHeight="1" x14ac:dyDescent="0.3">
      <c r="A19" s="17" t="s">
        <v>24</v>
      </c>
      <c r="B19" s="24" t="s">
        <v>42</v>
      </c>
      <c r="C19" s="23" t="s">
        <v>13</v>
      </c>
      <c r="D19" s="1">
        <v>24</v>
      </c>
      <c r="E19" s="20"/>
      <c r="F19" s="6">
        <f t="shared" si="0"/>
        <v>0</v>
      </c>
      <c r="G19" s="9">
        <v>8</v>
      </c>
      <c r="H19" s="6">
        <f t="shared" si="1"/>
        <v>0</v>
      </c>
    </row>
    <row r="20" spans="1:8" ht="43.8" customHeight="1" x14ac:dyDescent="0.3">
      <c r="A20" s="17" t="s">
        <v>28</v>
      </c>
      <c r="B20" s="24" t="s">
        <v>43</v>
      </c>
      <c r="C20" s="23" t="s">
        <v>25</v>
      </c>
      <c r="D20" s="1">
        <v>60</v>
      </c>
      <c r="E20" s="20"/>
      <c r="F20" s="6">
        <f t="shared" si="0"/>
        <v>0</v>
      </c>
      <c r="G20" s="9">
        <v>8</v>
      </c>
      <c r="H20" s="6">
        <f>ROUND(F20*1.08,2)</f>
        <v>0</v>
      </c>
    </row>
    <row r="21" spans="1:8" ht="34.950000000000003" customHeight="1" x14ac:dyDescent="0.3">
      <c r="A21" s="17" t="s">
        <v>29</v>
      </c>
      <c r="B21" s="24" t="s">
        <v>44</v>
      </c>
      <c r="C21" s="23" t="s">
        <v>13</v>
      </c>
      <c r="D21" s="1">
        <v>3</v>
      </c>
      <c r="E21" s="20"/>
      <c r="F21" s="6">
        <f t="shared" si="0"/>
        <v>0</v>
      </c>
      <c r="G21" s="9">
        <v>8</v>
      </c>
      <c r="H21" s="6">
        <f>ROUND(F21*1.08,2)</f>
        <v>0</v>
      </c>
    </row>
    <row r="22" spans="1:8" ht="103.2" customHeight="1" x14ac:dyDescent="0.3">
      <c r="A22" s="17" t="s">
        <v>30</v>
      </c>
      <c r="B22" s="18" t="s">
        <v>45</v>
      </c>
      <c r="C22" s="19" t="s">
        <v>25</v>
      </c>
      <c r="D22" s="1">
        <v>70</v>
      </c>
      <c r="E22" s="20"/>
      <c r="F22" s="7">
        <f t="shared" si="0"/>
        <v>0</v>
      </c>
      <c r="G22" s="8">
        <v>8</v>
      </c>
      <c r="H22" s="7">
        <f t="shared" si="1"/>
        <v>0</v>
      </c>
    </row>
    <row r="23" spans="1:8" ht="30" customHeight="1" x14ac:dyDescent="0.3">
      <c r="A23" s="13" t="s">
        <v>12</v>
      </c>
      <c r="B23" s="13"/>
      <c r="C23" s="13"/>
      <c r="D23" s="13"/>
      <c r="E23" s="13"/>
      <c r="F23" s="4">
        <f>SUM(F5:F22)</f>
        <v>0</v>
      </c>
      <c r="G23" s="5"/>
      <c r="H23" s="3">
        <f>SUM(H5:H22)</f>
        <v>0</v>
      </c>
    </row>
  </sheetData>
  <mergeCells count="4">
    <mergeCell ref="A1:H1"/>
    <mergeCell ref="A2:H2"/>
    <mergeCell ref="A23:E23"/>
    <mergeCell ref="A5:H5"/>
  </mergeCells>
  <pageMargins left="0.7" right="0.7" top="0.75" bottom="0.75" header="0.3" footer="0.3"/>
  <pageSetup paperSize="9"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2022-01-27T06:58:22Z</cp:lastPrinted>
  <dcterms:created xsi:type="dcterms:W3CDTF">2021-11-29T11:39:44Z</dcterms:created>
  <dcterms:modified xsi:type="dcterms:W3CDTF">2022-01-31T07:17:39Z</dcterms:modified>
</cp:coreProperties>
</file>