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Y:\POSTEPOWANIA PZP\2024\5_KP-272-PNK-05_2024 Sukcesywne dostawy artykułów spożywczych\platforma\"/>
    </mc:Choice>
  </mc:AlternateContent>
  <xr:revisionPtr revIDLastSave="0" documentId="13_ncr:1_{C7FCCD2F-CA06-4139-A99F-00F3770AE499}" xr6:coauthVersionLast="47" xr6:coauthVersionMax="47" xr10:uidLastSave="{00000000-0000-0000-0000-000000000000}"/>
  <bookViews>
    <workbookView xWindow="-120" yWindow="-120" windowWidth="29040" windowHeight="15720" xr2:uid="{00000000-000D-0000-FFFF-FFFF00000000}"/>
  </bookViews>
  <sheets>
    <sheet name="OPZ"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3" i="1" l="1"/>
  <c r="K103" i="1" s="1"/>
  <c r="J12" i="1"/>
  <c r="K12" i="1" s="1"/>
  <c r="J13" i="1"/>
  <c r="K13" i="1" s="1"/>
  <c r="J14" i="1"/>
  <c r="K14" i="1" s="1"/>
  <c r="L13" i="1" l="1"/>
  <c r="L14" i="1"/>
  <c r="L12" i="1"/>
  <c r="L103" i="1"/>
  <c r="J102" i="1"/>
  <c r="J101" i="1"/>
  <c r="J61" i="1"/>
  <c r="K61" i="1" s="1"/>
  <c r="J62" i="1"/>
  <c r="K62" i="1" s="1"/>
  <c r="J111" i="1"/>
  <c r="J110" i="1"/>
  <c r="K110" i="1" s="1"/>
  <c r="J95" i="1"/>
  <c r="K95" i="1" s="1"/>
  <c r="J96" i="1"/>
  <c r="K96" i="1" s="1"/>
  <c r="J69" i="1"/>
  <c r="J93" i="1"/>
  <c r="K93" i="1" s="1"/>
  <c r="J94" i="1"/>
  <c r="K94" i="1" s="1"/>
  <c r="J97" i="1"/>
  <c r="K97" i="1" s="1"/>
  <c r="J98" i="1"/>
  <c r="K98" i="1" s="1"/>
  <c r="J99" i="1"/>
  <c r="J100" i="1"/>
  <c r="J26" i="1"/>
  <c r="K26" i="1" s="1"/>
  <c r="J27" i="1"/>
  <c r="K27" i="1" s="1"/>
  <c r="J28" i="1"/>
  <c r="J37" i="1"/>
  <c r="J41" i="1"/>
  <c r="J48" i="1"/>
  <c r="K48" i="1" s="1"/>
  <c r="J49" i="1"/>
  <c r="J60" i="1"/>
  <c r="K60" i="1" s="1"/>
  <c r="J52" i="1"/>
  <c r="K52" i="1" s="1"/>
  <c r="K100" i="1" l="1"/>
  <c r="L100" i="1" s="1"/>
  <c r="K102" i="1"/>
  <c r="L102" i="1" s="1"/>
  <c r="K41" i="1"/>
  <c r="L41" i="1" s="1"/>
  <c r="K37" i="1"/>
  <c r="L37" i="1" s="1"/>
  <c r="K28" i="1"/>
  <c r="L28" i="1" s="1"/>
  <c r="K111" i="1"/>
  <c r="K112" i="1" s="1"/>
  <c r="K99" i="1"/>
  <c r="L99" i="1" s="1"/>
  <c r="K101" i="1"/>
  <c r="L101" i="1" s="1"/>
  <c r="K49" i="1"/>
  <c r="L49" i="1" s="1"/>
  <c r="K69" i="1"/>
  <c r="L69" i="1" s="1"/>
  <c r="L60" i="1"/>
  <c r="L61" i="1"/>
  <c r="L62" i="1"/>
  <c r="L48" i="1"/>
  <c r="L52" i="1"/>
  <c r="L97" i="1"/>
  <c r="L96" i="1"/>
  <c r="L27" i="1"/>
  <c r="L93" i="1"/>
  <c r="L26" i="1"/>
  <c r="L94" i="1"/>
  <c r="L98" i="1"/>
  <c r="L110" i="1"/>
  <c r="J112" i="1"/>
  <c r="L95" i="1"/>
  <c r="J67" i="1"/>
  <c r="K67" i="1" s="1"/>
  <c r="J89" i="1"/>
  <c r="J91" i="1"/>
  <c r="L111" i="1" l="1"/>
  <c r="L112" i="1"/>
  <c r="K91" i="1"/>
  <c r="L91" i="1" s="1"/>
  <c r="K89" i="1"/>
  <c r="L89" i="1" s="1"/>
  <c r="J83" i="1"/>
  <c r="K83" i="1" s="1"/>
  <c r="J21" i="1"/>
  <c r="J71" i="1"/>
  <c r="K71" i="1" s="1"/>
  <c r="J53" i="1"/>
  <c r="J79" i="1"/>
  <c r="J46" i="1"/>
  <c r="J32" i="1"/>
  <c r="J17" i="1"/>
  <c r="J16" i="1"/>
  <c r="K16" i="1" s="1"/>
  <c r="J9" i="1"/>
  <c r="J84" i="1"/>
  <c r="K84" i="1" s="1"/>
  <c r="J72" i="1"/>
  <c r="K72" i="1" s="1"/>
  <c r="J54" i="1"/>
  <c r="J38" i="1"/>
  <c r="K38" i="1" s="1"/>
  <c r="J22" i="1"/>
  <c r="J45" i="1"/>
  <c r="J90" i="1"/>
  <c r="J78" i="1"/>
  <c r="J31" i="1"/>
  <c r="J15" i="1"/>
  <c r="K15" i="1" s="1"/>
  <c r="J75" i="1"/>
  <c r="K75" i="1" s="1"/>
  <c r="J25" i="1"/>
  <c r="K25" i="1" s="1"/>
  <c r="J42" i="1"/>
  <c r="J82" i="1"/>
  <c r="K82" i="1" s="1"/>
  <c r="J70" i="1"/>
  <c r="K70" i="1" s="1"/>
  <c r="J51" i="1"/>
  <c r="K51" i="1" s="1"/>
  <c r="J35" i="1"/>
  <c r="J20" i="1"/>
  <c r="J87" i="1"/>
  <c r="K87" i="1" s="1"/>
  <c r="J81" i="1"/>
  <c r="K81" i="1" s="1"/>
  <c r="J68" i="1"/>
  <c r="K68" i="1" s="1"/>
  <c r="J19" i="1"/>
  <c r="J11" i="1"/>
  <c r="K11" i="1" s="1"/>
  <c r="J92" i="1"/>
  <c r="K92" i="1" s="1"/>
  <c r="J80" i="1"/>
  <c r="K80" i="1" s="1"/>
  <c r="J47" i="1"/>
  <c r="J33" i="1"/>
  <c r="J18" i="1"/>
  <c r="J24" i="1"/>
  <c r="K24" i="1" s="1"/>
  <c r="J10" i="1"/>
  <c r="K10" i="1" s="1"/>
  <c r="J85" i="1"/>
  <c r="K85" i="1" s="1"/>
  <c r="J73" i="1"/>
  <c r="K73" i="1" s="1"/>
  <c r="J55" i="1"/>
  <c r="J39" i="1"/>
  <c r="K39" i="1" s="1"/>
  <c r="J23" i="1"/>
  <c r="J58" i="1"/>
  <c r="J56" i="1"/>
  <c r="J74" i="1"/>
  <c r="K74" i="1" s="1"/>
  <c r="J50" i="1"/>
  <c r="K50" i="1" s="1"/>
  <c r="J34" i="1"/>
  <c r="J59" i="1"/>
  <c r="J44" i="1"/>
  <c r="J30" i="1"/>
  <c r="J88" i="1"/>
  <c r="K88" i="1" s="1"/>
  <c r="J29" i="1"/>
  <c r="J36" i="1"/>
  <c r="K36" i="1" s="1"/>
  <c r="J86" i="1"/>
  <c r="K86" i="1" s="1"/>
  <c r="J77" i="1"/>
  <c r="J76" i="1"/>
  <c r="K76" i="1" s="1"/>
  <c r="J43" i="1"/>
  <c r="J40" i="1"/>
  <c r="K40" i="1" s="1"/>
  <c r="K53" i="1" l="1"/>
  <c r="L53" i="1" s="1"/>
  <c r="K23" i="1"/>
  <c r="L23" i="1" s="1"/>
  <c r="K78" i="1"/>
  <c r="L78" i="1" s="1"/>
  <c r="K30" i="1"/>
  <c r="L30" i="1" s="1"/>
  <c r="K90" i="1"/>
  <c r="L90" i="1" s="1"/>
  <c r="K44" i="1"/>
  <c r="L44" i="1" s="1"/>
  <c r="K20" i="1"/>
  <c r="L20" i="1" s="1"/>
  <c r="K45" i="1"/>
  <c r="L45" i="1" s="1"/>
  <c r="K59" i="1"/>
  <c r="L59" i="1" s="1"/>
  <c r="K35" i="1"/>
  <c r="L35" i="1" s="1"/>
  <c r="K22" i="1"/>
  <c r="L22" i="1" s="1"/>
  <c r="K18" i="1"/>
  <c r="L18" i="1" s="1"/>
  <c r="K21" i="1"/>
  <c r="L21" i="1" s="1"/>
  <c r="K33" i="1"/>
  <c r="L33" i="1" s="1"/>
  <c r="K54" i="1"/>
  <c r="L54" i="1" s="1"/>
  <c r="K43" i="1"/>
  <c r="L43" i="1" s="1"/>
  <c r="K47" i="1"/>
  <c r="L47" i="1" s="1"/>
  <c r="K56" i="1"/>
  <c r="L56" i="1" s="1"/>
  <c r="K77" i="1"/>
  <c r="L77" i="1" s="1"/>
  <c r="K46" i="1"/>
  <c r="L46" i="1" s="1"/>
  <c r="K79" i="1"/>
  <c r="L79" i="1" s="1"/>
  <c r="L34" i="1"/>
  <c r="K34" i="1"/>
  <c r="K42" i="1"/>
  <c r="L42" i="1" s="1"/>
  <c r="K58" i="1"/>
  <c r="L58" i="1" s="1"/>
  <c r="K19" i="1"/>
  <c r="L19" i="1" s="1"/>
  <c r="K17" i="1"/>
  <c r="L17" i="1" s="1"/>
  <c r="K29" i="1"/>
  <c r="L29" i="1" s="1"/>
  <c r="K55" i="1"/>
  <c r="L55" i="1" s="1"/>
  <c r="K31" i="1"/>
  <c r="L31" i="1" s="1"/>
  <c r="K32" i="1"/>
  <c r="L32" i="1" s="1"/>
  <c r="K9" i="1"/>
  <c r="L67" i="1"/>
  <c r="L39" i="1"/>
  <c r="L15" i="1"/>
  <c r="L81" i="1"/>
  <c r="L10" i="1"/>
  <c r="L71" i="1"/>
  <c r="L74" i="1"/>
  <c r="L68" i="1"/>
  <c r="L88" i="1"/>
  <c r="L85" i="1"/>
  <c r="L24" i="1"/>
  <c r="L51" i="1"/>
  <c r="L50" i="1"/>
  <c r="L38" i="1"/>
  <c r="L72" i="1"/>
  <c r="L70" i="1"/>
  <c r="L82" i="1"/>
  <c r="L36" i="1"/>
  <c r="L16" i="1"/>
  <c r="L73" i="1"/>
  <c r="L87" i="1"/>
  <c r="L40" i="1"/>
  <c r="L83" i="1"/>
  <c r="L76" i="1"/>
  <c r="L80" i="1"/>
  <c r="L92" i="1"/>
  <c r="L25" i="1"/>
  <c r="L84" i="1"/>
  <c r="L86" i="1"/>
  <c r="L11" i="1"/>
  <c r="L75" i="1"/>
  <c r="L9" i="1" l="1"/>
  <c r="J57" i="1" l="1"/>
  <c r="K57" i="1" l="1"/>
  <c r="K104" i="1" s="1"/>
  <c r="J104" i="1"/>
  <c r="L57" i="1" l="1"/>
  <c r="L104" i="1" s="1"/>
</calcChain>
</file>

<file path=xl/sharedStrings.xml><?xml version="1.0" encoding="utf-8"?>
<sst xmlns="http://schemas.openxmlformats.org/spreadsheetml/2006/main" count="251" uniqueCount="140">
  <si>
    <t>NAZWA WYKONAWCY: ………………………………………………………………………………………………………..</t>
  </si>
  <si>
    <t>Lp.</t>
  </si>
  <si>
    <t>Nazwa i opis przedmiotu zamówienia</t>
  </si>
  <si>
    <t>Producent</t>
  </si>
  <si>
    <t>J.m.</t>
  </si>
  <si>
    <t>Ilość zamówionego towaru</t>
  </si>
  <si>
    <r>
      <t>Cena netto</t>
    </r>
    <r>
      <rPr>
        <sz val="10"/>
        <color indexed="8"/>
        <rFont val="Liberation Sans"/>
        <family val="2"/>
        <charset val="238"/>
      </rPr>
      <t xml:space="preserve"> jednost.</t>
    </r>
    <r>
      <rPr>
        <b/>
        <sz val="10"/>
        <color indexed="8"/>
        <rFont val="Arial"/>
        <family val="2"/>
        <charset val="238"/>
      </rPr>
      <t xml:space="preserve"> (zł)</t>
    </r>
  </si>
  <si>
    <r>
      <rPr>
        <sz val="10"/>
        <color indexed="8"/>
        <rFont val="Liberation Sans"/>
        <family val="2"/>
        <charset val="238"/>
      </rPr>
      <t>Stawka</t>
    </r>
    <r>
      <rPr>
        <b/>
        <sz val="10"/>
        <color indexed="8"/>
        <rFont val="Arial"/>
        <family val="2"/>
        <charset val="238"/>
      </rPr>
      <t xml:space="preserve"> VAT (%)</t>
    </r>
  </si>
  <si>
    <r>
      <t>Cena brutto</t>
    </r>
    <r>
      <rPr>
        <sz val="10"/>
        <color indexed="8"/>
        <rFont val="Liberation Sans"/>
        <family val="2"/>
        <charset val="238"/>
      </rPr>
      <t xml:space="preserve"> jednostkowa</t>
    </r>
    <r>
      <rPr>
        <b/>
        <sz val="10"/>
        <color indexed="8"/>
        <rFont val="Arial"/>
        <family val="2"/>
        <charset val="238"/>
      </rPr>
      <t xml:space="preserve"> (zł)</t>
    </r>
  </si>
  <si>
    <t>Wartość netto (zł)</t>
  </si>
  <si>
    <t>Wartość podatku VAT (zł)</t>
  </si>
  <si>
    <t>Wartość brutto (zł)</t>
  </si>
  <si>
    <t>sposób obliczeń</t>
  </si>
  <si>
    <t>5x6</t>
  </si>
  <si>
    <t>9x7</t>
  </si>
  <si>
    <t>9+10</t>
  </si>
  <si>
    <r>
      <t xml:space="preserve">
Wysokiej jakości w</t>
    </r>
    <r>
      <rPr>
        <b/>
        <sz val="10"/>
        <color indexed="8"/>
        <rFont val="Calibri"/>
        <family val="2"/>
        <charset val="238"/>
      </rPr>
      <t xml:space="preserve">oda mineralna niegazowana </t>
    </r>
    <r>
      <rPr>
        <sz val="10"/>
        <color indexed="8"/>
        <rFont val="Calibri"/>
        <family val="2"/>
        <charset val="238"/>
      </rPr>
      <t xml:space="preserve">butelka plastikowa 1,5 l, średniozmineralizowana z ogólną zawartością soli mineralnych od 501 do 1500 mg/l
</t>
    </r>
  </si>
  <si>
    <t>szt.</t>
  </si>
  <si>
    <r>
      <t xml:space="preserve">
Wysokiej jakości w</t>
    </r>
    <r>
      <rPr>
        <b/>
        <sz val="10"/>
        <color indexed="8"/>
        <rFont val="Calibri"/>
        <family val="2"/>
        <charset val="238"/>
      </rPr>
      <t>oda mineralna gazowana</t>
    </r>
    <r>
      <rPr>
        <sz val="10"/>
        <color indexed="8"/>
        <rFont val="Calibri"/>
        <family val="2"/>
        <charset val="238"/>
      </rPr>
      <t xml:space="preserve"> butelka plastikowa 1,5 l, średniozmineralizowana z ogólną zawartością soli mineralnych od 501 do 1500 mg/l
</t>
    </r>
  </si>
  <si>
    <r>
      <t xml:space="preserve">Woda mineralna niegazowana klasy Premium </t>
    </r>
    <r>
      <rPr>
        <sz val="10"/>
        <color indexed="8"/>
        <rFont val="Calibri"/>
        <family val="2"/>
        <charset val="238"/>
      </rPr>
      <t>butelka szklana (bezzwrotna) 0,3- 0</t>
    </r>
    <r>
      <rPr>
        <b/>
        <sz val="10"/>
        <color indexed="8"/>
        <rFont val="Calibri"/>
        <family val="2"/>
        <charset val="238"/>
      </rPr>
      <t xml:space="preserve">,33 l, </t>
    </r>
    <r>
      <rPr>
        <sz val="10"/>
        <color indexed="8"/>
        <rFont val="Calibri"/>
        <family val="2"/>
        <charset val="238"/>
      </rPr>
      <t>średniozmineralizowana z ogólną zawartością soli mineralnych od 501 do 1500 mg/l</t>
    </r>
  </si>
  <si>
    <r>
      <rPr>
        <b/>
        <sz val="10"/>
        <color indexed="8"/>
        <rFont val="Calibri"/>
        <family val="2"/>
        <charset val="238"/>
      </rPr>
      <t>Woda mineralna gazowana klasy  Premium</t>
    </r>
    <r>
      <rPr>
        <sz val="10"/>
        <color indexed="8"/>
        <rFont val="Calibri"/>
        <family val="2"/>
        <charset val="238"/>
      </rPr>
      <t xml:space="preserve"> - butelka szklana (bezzwrotna) 0,3- 0,33 l, średniozmineralizowana z ogólną zawartością soli mineralnych od 501 do 1500 mg/l, typu Cisowianka lub równoważne</t>
    </r>
  </si>
  <si>
    <t>op.</t>
  </si>
  <si>
    <t>op</t>
  </si>
  <si>
    <r>
      <rPr>
        <b/>
        <sz val="10"/>
        <color indexed="8"/>
        <rFont val="Calibri"/>
        <family val="2"/>
        <charset val="238"/>
      </rPr>
      <t>Herbata ekspresowa ziołowa w torebkach bez zawieszki</t>
    </r>
    <r>
      <rPr>
        <sz val="10"/>
        <color indexed="8"/>
        <rFont val="Calibri"/>
        <family val="2"/>
        <charset val="238"/>
      </rPr>
      <t>, 100% liści mięty pieprzowej, op. 20 szt x min 1,5g/torebka.</t>
    </r>
  </si>
  <si>
    <r>
      <rPr>
        <b/>
        <sz val="10"/>
        <color indexed="8"/>
        <rFont val="Calibri"/>
        <family val="2"/>
        <charset val="238"/>
      </rPr>
      <t>Herbata ekspresowa ziołowa w torebkach bez zawieszki</t>
    </r>
    <r>
      <rPr>
        <sz val="10"/>
        <color indexed="8"/>
        <rFont val="Calibri"/>
        <family val="2"/>
        <charset val="238"/>
      </rPr>
      <t>, 100% liści melisy, op. 20 szt x min 1,5g/torebka.</t>
    </r>
  </si>
  <si>
    <r>
      <rPr>
        <b/>
        <sz val="10"/>
        <color indexed="8"/>
        <rFont val="Calibri"/>
        <family val="2"/>
        <charset val="238"/>
      </rPr>
      <t>Herbata ekspresowa ziołowa w torebkach bez zawieszki</t>
    </r>
    <r>
      <rPr>
        <sz val="10"/>
        <color indexed="8"/>
        <rFont val="Calibri"/>
        <family val="2"/>
        <charset val="238"/>
      </rPr>
      <t>, 100% kwiatostanu lipy, op. 20 szt x min 1,5g/torebka.</t>
    </r>
  </si>
  <si>
    <r>
      <rPr>
        <b/>
        <sz val="10"/>
        <color indexed="8"/>
        <rFont val="Calibri"/>
        <family val="2"/>
        <charset val="238"/>
      </rPr>
      <t>Herbata ekspresowa ziołowa w torebkach bez zawieszki</t>
    </r>
    <r>
      <rPr>
        <sz val="10"/>
        <color indexed="8"/>
        <rFont val="Calibri"/>
        <family val="2"/>
        <charset val="238"/>
      </rPr>
      <t>, 100% liści pokrzywy, op. 20 szt x min 1,5g/torebka.</t>
    </r>
  </si>
  <si>
    <t>kg</t>
  </si>
  <si>
    <r>
      <rPr>
        <b/>
        <sz val="10"/>
        <color indexed="8"/>
        <rFont val="Calibri"/>
        <family val="2"/>
        <charset val="238"/>
      </rPr>
      <t>Kawa rozpuszczalna liofiliozowana</t>
    </r>
    <r>
      <rPr>
        <sz val="10"/>
        <color indexed="8"/>
        <rFont val="Calibri"/>
        <family val="2"/>
        <charset val="238"/>
      </rPr>
      <t xml:space="preserve"> – 100% kawa naturalna, w  słoiku op. 200 g., typu Jacobs Kronung lub produkt równoważny o parametrach nie gorszych niż posiada wskazany produkt</t>
    </r>
  </si>
  <si>
    <r>
      <rPr>
        <b/>
        <sz val="10"/>
        <color indexed="8"/>
        <rFont val="Calibri"/>
        <family val="2"/>
        <charset val="238"/>
      </rPr>
      <t>Kawa rozpuszczalna granulowana</t>
    </r>
    <r>
      <rPr>
        <sz val="10"/>
        <color indexed="8"/>
        <rFont val="Calibri"/>
        <family val="2"/>
        <charset val="238"/>
      </rPr>
      <t xml:space="preserve"> – 100% kawa naturalna, w słoiku op. 200 g. typu Nescafe Classic lub produkt równoważny o parametrach nie gorszych niż posiada wskazany produkt</t>
    </r>
  </si>
  <si>
    <r>
      <rPr>
        <b/>
        <sz val="10"/>
        <color indexed="8"/>
        <rFont val="Calibri"/>
        <family val="2"/>
        <charset val="238"/>
      </rPr>
      <t>Kawa mielona espresso</t>
    </r>
    <r>
      <rPr>
        <sz val="10"/>
        <color indexed="8"/>
        <rFont val="Calibri"/>
        <family val="2"/>
        <charset val="238"/>
      </rPr>
      <t>, pakowana próżniowo, 100% arabica, op. 250 g. typu Lavazza lub produkt równoważny o parametrach nie gorszych niż posiada wskazany produkt</t>
    </r>
  </si>
  <si>
    <r>
      <rPr>
        <b/>
        <sz val="10"/>
        <color indexed="8"/>
        <rFont val="Calibri"/>
        <family val="2"/>
        <charset val="238"/>
      </rPr>
      <t>Cukier biały w saszetkach</t>
    </r>
    <r>
      <rPr>
        <sz val="10"/>
        <color indexed="8"/>
        <rFont val="Calibri"/>
        <family val="2"/>
        <charset val="238"/>
      </rPr>
      <t xml:space="preserve"> op. 100 szt x min. 5g/saszetka.</t>
    </r>
  </si>
  <si>
    <r>
      <rPr>
        <b/>
        <sz val="10"/>
        <color indexed="8"/>
        <rFont val="Calibri"/>
        <family val="2"/>
        <charset val="238"/>
      </rPr>
      <t>Ciastka typu krakersy</t>
    </r>
    <r>
      <rPr>
        <sz val="10"/>
        <color indexed="8"/>
        <rFont val="Calibri"/>
        <family val="2"/>
        <charset val="238"/>
      </rPr>
      <t xml:space="preserve"> </t>
    </r>
    <r>
      <rPr>
        <b/>
        <sz val="10"/>
        <color indexed="8"/>
        <rFont val="Calibri"/>
        <family val="2"/>
        <charset val="238"/>
      </rPr>
      <t>super</t>
    </r>
    <r>
      <rPr>
        <sz val="10"/>
        <color indexed="8"/>
        <rFont val="Calibri"/>
        <family val="2"/>
        <charset val="238"/>
      </rPr>
      <t>, op. 180-200 g.</t>
    </r>
  </si>
  <si>
    <r>
      <rPr>
        <b/>
        <sz val="10"/>
        <color indexed="8"/>
        <rFont val="Calibri"/>
        <family val="2"/>
        <charset val="238"/>
      </rPr>
      <t>Ciastka typu krakersy – mix</t>
    </r>
    <r>
      <rPr>
        <sz val="10"/>
        <color indexed="8"/>
        <rFont val="Calibri"/>
        <family val="2"/>
        <charset val="238"/>
      </rPr>
      <t xml:space="preserve"> kształtów op. 200 - 250 g.</t>
    </r>
  </si>
  <si>
    <r>
      <rPr>
        <b/>
        <sz val="10"/>
        <color indexed="8"/>
        <rFont val="Calibri"/>
        <family val="2"/>
        <charset val="238"/>
      </rPr>
      <t>Ciastka typu markizy</t>
    </r>
    <r>
      <rPr>
        <sz val="10"/>
        <color indexed="8"/>
        <rFont val="Calibri"/>
        <family val="2"/>
        <charset val="238"/>
      </rPr>
      <t xml:space="preserve"> z kremem o smaku czekoladowym wysokiej jakości, op. 140-220.g, Opakowania w kształcie sześcianu, pakowane w taki sposób, aby zmniejszyć ryzyko uszkodzenia zawartości.</t>
    </r>
  </si>
  <si>
    <r>
      <rPr>
        <b/>
        <sz val="10"/>
        <color indexed="8"/>
        <rFont val="Calibri"/>
        <family val="2"/>
        <charset val="238"/>
      </rPr>
      <t>Ciastka kruche w czekoladzie</t>
    </r>
    <r>
      <rPr>
        <sz val="10"/>
        <color indexed="8"/>
        <rFont val="Calibri"/>
        <family val="2"/>
        <charset val="238"/>
      </rPr>
      <t>, op. 1000 g.</t>
    </r>
  </si>
  <si>
    <r>
      <rPr>
        <b/>
        <sz val="10"/>
        <color indexed="8"/>
        <rFont val="Calibri"/>
        <family val="2"/>
        <charset val="238"/>
      </rPr>
      <t>Ciastka kruche</t>
    </r>
    <r>
      <rPr>
        <sz val="10"/>
        <color indexed="8"/>
        <rFont val="Calibri"/>
        <family val="2"/>
        <charset val="238"/>
      </rPr>
      <t xml:space="preserve"> z kawałkami czekolady, bakaliami, orzechami (opcjonalnie inne dodatki) oblane czekoladą, typu Jeżyki, op.  120-150g.</t>
    </r>
  </si>
  <si>
    <r>
      <rPr>
        <b/>
        <sz val="10"/>
        <color indexed="8"/>
        <rFont val="Calibri"/>
        <family val="2"/>
        <charset val="238"/>
      </rPr>
      <t>Ciastka kruche</t>
    </r>
    <r>
      <rPr>
        <sz val="10"/>
        <color indexed="8"/>
        <rFont val="Calibri"/>
        <family val="2"/>
        <charset val="238"/>
      </rPr>
      <t xml:space="preserve"> z kawałkami czekolady i orzechami laskowymi, bakaliami typu Pieguski, op. 100-150g.</t>
    </r>
  </si>
  <si>
    <r>
      <rPr>
        <b/>
        <sz val="10"/>
        <color indexed="8"/>
        <rFont val="Calibri"/>
        <family val="2"/>
        <charset val="238"/>
      </rPr>
      <t>Ciastka kruche</t>
    </r>
    <r>
      <rPr>
        <sz val="10"/>
        <color indexed="8"/>
        <rFont val="Calibri"/>
        <family val="2"/>
        <charset val="238"/>
      </rPr>
      <t xml:space="preserve"> z żelową dekoracją typu rozetka, op. 1000 g.</t>
    </r>
  </si>
  <si>
    <r>
      <rPr>
        <b/>
        <sz val="10"/>
        <color indexed="8"/>
        <rFont val="Calibri"/>
        <family val="2"/>
        <charset val="238"/>
      </rPr>
      <t>Ciastka listki maślane</t>
    </r>
    <r>
      <rPr>
        <sz val="10"/>
        <color indexed="8"/>
        <rFont val="Calibri"/>
        <family val="2"/>
        <charset val="238"/>
      </rPr>
      <t xml:space="preserve"> zdobione, polane czekoladą, op. 160-280 g.</t>
    </r>
  </si>
  <si>
    <r>
      <rPr>
        <b/>
        <sz val="10"/>
        <color indexed="8"/>
        <rFont val="Calibri"/>
        <family val="2"/>
        <charset val="238"/>
      </rPr>
      <t xml:space="preserve">Ciastka korzenne biznesowe </t>
    </r>
    <r>
      <rPr>
        <sz val="10"/>
        <color indexed="8"/>
        <rFont val="Calibri"/>
        <family val="2"/>
        <charset val="238"/>
      </rPr>
      <t xml:space="preserve"> pojedynczo pakowane, opakowanie ok. 0,5-0,6kg, ok. 120 szt </t>
    </r>
  </si>
  <si>
    <r>
      <rPr>
        <b/>
        <sz val="10"/>
        <color indexed="8"/>
        <rFont val="Calibri"/>
        <family val="2"/>
        <charset val="238"/>
      </rPr>
      <t>Śmietanka do kawy</t>
    </r>
    <r>
      <rPr>
        <sz val="10"/>
        <color indexed="8"/>
        <rFont val="Calibri"/>
        <family val="2"/>
        <charset val="238"/>
      </rPr>
      <t xml:space="preserve"> w kartonie, 10 %, op. 500 ml</t>
    </r>
  </si>
  <si>
    <r>
      <rPr>
        <b/>
        <sz val="10"/>
        <color indexed="8"/>
        <rFont val="Calibri"/>
        <family val="2"/>
        <charset val="238"/>
      </rPr>
      <t>Śmietanka jednorazowa do kawy</t>
    </r>
    <r>
      <rPr>
        <sz val="10"/>
        <color indexed="8"/>
        <rFont val="Calibri"/>
        <family val="2"/>
        <charset val="238"/>
      </rPr>
      <t xml:space="preserve"> w płynie, 10 %, op. 10 szt x min. 10 g.</t>
    </r>
  </si>
  <si>
    <r>
      <rPr>
        <b/>
        <sz val="10"/>
        <color indexed="8"/>
        <rFont val="Calibri"/>
        <family val="2"/>
        <charset val="238"/>
      </rPr>
      <t>Mleko białe UHT 3,2 %</t>
    </r>
    <r>
      <rPr>
        <sz val="10"/>
        <color indexed="8"/>
        <rFont val="Calibri"/>
        <family val="2"/>
        <charset val="238"/>
      </rPr>
      <t xml:space="preserve"> , karton, op. 1l</t>
    </r>
  </si>
  <si>
    <r>
      <rPr>
        <b/>
        <sz val="10"/>
        <color indexed="8"/>
        <rFont val="Calibri"/>
        <family val="2"/>
        <charset val="238"/>
      </rPr>
      <t>Mleko białe UHT 3,2 %</t>
    </r>
    <r>
      <rPr>
        <sz val="10"/>
        <color indexed="8"/>
        <rFont val="Calibri"/>
        <family val="2"/>
        <charset val="238"/>
      </rPr>
      <t xml:space="preserve"> , karton, op. 0,5l</t>
    </r>
  </si>
  <si>
    <r>
      <rPr>
        <b/>
        <sz val="10"/>
        <color indexed="8"/>
        <rFont val="Calibri"/>
        <family val="2"/>
        <charset val="238"/>
      </rPr>
      <t>Mleko białe UHT 2,0 %</t>
    </r>
    <r>
      <rPr>
        <sz val="10"/>
        <color indexed="8"/>
        <rFont val="Calibri"/>
        <family val="2"/>
        <charset val="238"/>
      </rPr>
      <t xml:space="preserve"> , karton, op. 0,5l</t>
    </r>
  </si>
  <si>
    <r>
      <rPr>
        <b/>
        <sz val="10"/>
        <color indexed="8"/>
        <rFont val="Calibri"/>
        <family val="2"/>
        <charset val="238"/>
      </rPr>
      <t>Mleko zagęszczone</t>
    </r>
    <r>
      <rPr>
        <sz val="10"/>
        <color indexed="8"/>
        <rFont val="Calibri"/>
        <family val="2"/>
        <charset val="238"/>
      </rPr>
      <t>, niesłodzone, 7,5%, op 200g</t>
    </r>
  </si>
  <si>
    <r>
      <rPr>
        <b/>
        <sz val="10"/>
        <color indexed="8"/>
        <rFont val="Calibri"/>
        <family val="2"/>
        <charset val="238"/>
      </rPr>
      <t>Mleko bez laktozy UHT 3,2 %</t>
    </r>
    <r>
      <rPr>
        <sz val="10"/>
        <color indexed="8"/>
        <rFont val="Calibri"/>
        <family val="2"/>
        <charset val="238"/>
      </rPr>
      <t xml:space="preserve"> , karton, op. 0,5l</t>
    </r>
  </si>
  <si>
    <r>
      <rPr>
        <b/>
        <sz val="10"/>
        <color indexed="8"/>
        <rFont val="Calibri"/>
        <family val="2"/>
        <charset val="238"/>
      </rPr>
      <t>Mleko bez laktozy UHT 1,5-2,0 %</t>
    </r>
    <r>
      <rPr>
        <sz val="10"/>
        <color indexed="8"/>
        <rFont val="Calibri"/>
        <family val="2"/>
        <charset val="238"/>
      </rPr>
      <t xml:space="preserve"> , karton, op. 0,5l</t>
    </r>
  </si>
  <si>
    <t>szt</t>
  </si>
  <si>
    <t>PRODUKTY DESEROWE GRUPA II</t>
  </si>
  <si>
    <r>
      <rPr>
        <b/>
        <sz val="10"/>
        <color indexed="8"/>
        <rFont val="Calibri"/>
        <family val="2"/>
        <charset val="238"/>
      </rPr>
      <t>Śliwka w czekoladzie</t>
    </r>
    <r>
      <rPr>
        <sz val="10"/>
        <color indexed="8"/>
        <rFont val="Calibri"/>
        <family val="2"/>
        <charset val="238"/>
      </rPr>
      <t>, wysokiej jakości, o estetycznym wyglądzie, w 1-kilogramowych opakowaniach, każda śliwka zapakowana oddzielnie.</t>
    </r>
  </si>
  <si>
    <r>
      <rPr>
        <b/>
        <sz val="10"/>
        <color indexed="8"/>
        <rFont val="Calibri"/>
        <family val="2"/>
        <charset val="238"/>
      </rPr>
      <t>Pierniki toruńskie</t>
    </r>
    <r>
      <rPr>
        <sz val="10"/>
        <color indexed="8"/>
        <rFont val="Calibri"/>
        <family val="2"/>
        <charset val="238"/>
      </rPr>
      <t xml:space="preserve"> w małych opakowaniach w ciemnej i białej czekoladzie, różne rodzaje, z nadzieniem marcepanowym, śliwkowym, truskawkowym, wiśniowym, kokosowym, orzechowym. Opakowania 150-200g. </t>
    </r>
  </si>
  <si>
    <r>
      <rPr>
        <b/>
        <sz val="10"/>
        <color indexed="8"/>
        <rFont val="Calibri"/>
        <family val="2"/>
        <charset val="238"/>
      </rPr>
      <t>Ciastka biznesowe</t>
    </r>
    <r>
      <rPr>
        <sz val="10"/>
        <color indexed="8"/>
        <rFont val="Calibri"/>
        <family val="2"/>
        <charset val="238"/>
      </rPr>
      <t xml:space="preserve"> o lekko korzennym smaku, karmelizowane, typu Lotus Biscoff lub rónoważne o niegorszych właściwościach i walorach. Kazde ciastko pakowane oddzielnie. Opakowanie 250-300szt. </t>
    </r>
  </si>
  <si>
    <r>
      <rPr>
        <b/>
        <sz val="10"/>
        <color indexed="8"/>
        <rFont val="Calibri"/>
        <family val="2"/>
        <charset val="238"/>
      </rPr>
      <t>Ciastka herbatniki biznesowe</t>
    </r>
    <r>
      <rPr>
        <sz val="10"/>
        <color indexed="8"/>
        <rFont val="Calibri"/>
        <family val="2"/>
        <charset val="238"/>
      </rPr>
      <t xml:space="preserve"> o smaku karmelowym, typu La Crema Hendi lub rónoważne o niegorszych właściwościach i walorach. Kazde ciastko pakowane oddzielnie. Opakowanie 250-300szt. </t>
    </r>
  </si>
  <si>
    <r>
      <rPr>
        <b/>
        <sz val="10"/>
        <color indexed="8"/>
        <rFont val="Calibri"/>
        <family val="2"/>
        <charset val="238"/>
      </rPr>
      <t>Migdały</t>
    </r>
    <r>
      <rPr>
        <sz val="10"/>
        <color indexed="8"/>
        <rFont val="Calibri"/>
        <family val="2"/>
        <charset val="238"/>
      </rPr>
      <t xml:space="preserve"> w  mlecznym kremie otoczone waflem i wiórkami kokosowymi o wadze ok 10g każdy, pakowane oddzielnie. Opakowanie zbiorcze 250 - 350g.</t>
    </r>
  </si>
  <si>
    <r>
      <rPr>
        <b/>
        <sz val="10"/>
        <color indexed="8"/>
        <rFont val="Calibri"/>
        <family val="2"/>
        <charset val="238"/>
      </rPr>
      <t>Cukierki - galaretki w czekoladzie</t>
    </r>
    <r>
      <rPr>
        <sz val="10"/>
        <color indexed="8"/>
        <rFont val="Calibri"/>
        <family val="2"/>
        <charset val="238"/>
      </rPr>
      <t>, zawierające soki owocowe, substancja żelująca pektyny, różne smaki (np.pomarańcza, malina, cytryna, wiśnia), każdy cukierek zapakowany w oddzielny papierek lub folię.  Jedn. Opakowania 1kg, mix smaków w opakowaniu</t>
    </r>
  </si>
  <si>
    <r>
      <rPr>
        <b/>
        <sz val="10"/>
        <color indexed="8"/>
        <rFont val="Calibri"/>
        <family val="2"/>
        <charset val="238"/>
      </rPr>
      <t>Cukierki - mieszanka smaków</t>
    </r>
    <r>
      <rPr>
        <sz val="10"/>
        <color indexed="8"/>
        <rFont val="Calibri"/>
        <family val="2"/>
        <charset val="238"/>
      </rPr>
      <t>, z nadzieniem kremowym delikatnie spirytusowym, smaki np. adwokat, kokos, pistacja, toffi, kawa itp. Pralinki o kształcie nieregularnym  i/lub czekoladki o kształcie geometrycznym. Każdy cukierek zapakowany oddzielnie, opakowanie 1kg., mix smaków w opakowaniu</t>
    </r>
  </si>
  <si>
    <r>
      <rPr>
        <b/>
        <sz val="10"/>
        <color indexed="8"/>
        <rFont val="Calibri"/>
        <family val="2"/>
        <charset val="238"/>
      </rPr>
      <t>Czekoladki z ciemnej czekolady</t>
    </r>
    <r>
      <rPr>
        <sz val="10"/>
        <color indexed="8"/>
        <rFont val="Calibri"/>
        <family val="2"/>
        <charset val="238"/>
      </rPr>
      <t>, wysokiej jakości, dekorowane. Dekoracja - estetyczny motyw z białej czekolady. Nadzienie o smaku adwokat . Czekoladki pakowane pojedynczo w folię. Każda czekoladka w masie ok. 20g. Opakowanie 20-25 szt.</t>
    </r>
  </si>
  <si>
    <t>Szczegółowe warunki zamówienia</t>
  </si>
  <si>
    <r>
      <rPr>
        <b/>
        <sz val="10"/>
        <rFont val="Calibri"/>
        <family val="2"/>
        <charset val="238"/>
      </rPr>
      <t>Ciastka biznesowe o smaku karmelu</t>
    </r>
    <r>
      <rPr>
        <sz val="10"/>
        <rFont val="Calibri"/>
        <family val="2"/>
        <charset val="238"/>
      </rPr>
      <t xml:space="preserve"> z cynamonem, typu Speculoos lub rónoważne o niegorszych właściwościach i walorach. Kazde ciastko pakowane oddzielnie. Opakowanie 250-300szt. </t>
    </r>
  </si>
  <si>
    <t xml:space="preserve">szt. </t>
  </si>
  <si>
    <r>
      <rPr>
        <b/>
        <sz val="10"/>
        <color indexed="8"/>
        <rFont val="Calibri"/>
        <family val="2"/>
        <charset val="238"/>
      </rPr>
      <t>Herbata ekspresowa w torebkach z zawieszką, czarna</t>
    </r>
    <r>
      <rPr>
        <sz val="10"/>
        <color indexed="8"/>
        <rFont val="Calibri"/>
        <family val="2"/>
        <charset val="238"/>
      </rPr>
      <t>, op. min. 100 szt x min 2g./torebka, bez dodatkowych opakowań pojedynczych, typu Lipton, Tetley lub produkt równoważny o parametrach nie gorszych niż posiada wskazany produkt</t>
    </r>
  </si>
  <si>
    <r>
      <rPr>
        <b/>
        <sz val="10"/>
        <color indexed="8"/>
        <rFont val="Calibri"/>
        <family val="2"/>
        <charset val="238"/>
      </rPr>
      <t>Herbata ekspresowa aromatyzowana</t>
    </r>
    <r>
      <rPr>
        <sz val="10"/>
        <color indexed="8"/>
        <rFont val="Calibri"/>
        <family val="2"/>
        <charset val="238"/>
      </rPr>
      <t xml:space="preserve"> typu „earl grey” w torebkach z zawieszką, czarna, op. min. 100 szt x min 2g/torebka. typu Lipton, Dilmah lub produkt równoważny o parametrach nie gorszych niż posiada wskazany produkt  </t>
    </r>
  </si>
  <si>
    <t xml:space="preserve">op. </t>
  </si>
  <si>
    <r>
      <rPr>
        <b/>
        <sz val="10"/>
        <color indexed="8"/>
        <rFont val="Calibri"/>
        <family val="2"/>
        <charset val="238"/>
      </rPr>
      <t>Kawa mielona</t>
    </r>
    <r>
      <rPr>
        <sz val="10"/>
        <color indexed="8"/>
        <rFont val="Calibri"/>
        <family val="2"/>
        <charset val="238"/>
      </rPr>
      <t xml:space="preserve"> – 100% Arabica, kawa naturalna, op. 250 g. typu Jacobs Kronung lub produkt równoważny o parametrach nie gorszych niż posiada wskazany produkt</t>
    </r>
  </si>
  <si>
    <r>
      <rPr>
        <b/>
        <sz val="10"/>
        <color indexed="8"/>
        <rFont val="Calibri"/>
        <family val="2"/>
        <charset val="238"/>
      </rPr>
      <t>KAWA DO EKSPRESÓW CIŚNIENOWYCH MIELONA</t>
    </r>
    <r>
      <rPr>
        <sz val="10"/>
        <color indexed="8"/>
        <rFont val="Calibri"/>
        <family val="2"/>
        <charset val="238"/>
      </rPr>
      <t xml:space="preserve">
kawa mielona 100% ARABICA, opakowanie min. 1 kg max 1,5 kg, 
termin przydatności do spożycia min. 6 miesięcy, licząc od dnia dostarczenia artykułu do Zamawiającego, powyższe parametry spełnia przykładowo kawa do ekspresów ciśnieniowych „LAVAZZA QUALITA ORO” lub równoważne</t>
    </r>
  </si>
  <si>
    <r>
      <rPr>
        <b/>
        <sz val="10"/>
        <color indexed="8"/>
        <rFont val="Calibri"/>
        <family val="2"/>
        <charset val="238"/>
      </rPr>
      <t>Cukier biały kryształ</t>
    </r>
    <r>
      <rPr>
        <sz val="10"/>
        <color indexed="8"/>
        <rFont val="Calibri"/>
        <family val="2"/>
        <charset val="238"/>
      </rPr>
      <t>, torba papierowa, op. 1 kg.</t>
    </r>
  </si>
  <si>
    <r>
      <t xml:space="preserve">
</t>
    </r>
    <r>
      <rPr>
        <b/>
        <sz val="10"/>
        <color indexed="8"/>
        <rFont val="Calibri"/>
        <family val="2"/>
        <charset val="238"/>
      </rPr>
      <t>Napój owocowy niegazowany wysokiej jakości</t>
    </r>
    <r>
      <rPr>
        <sz val="10"/>
        <color indexed="8"/>
        <rFont val="Calibri"/>
        <family val="2"/>
        <charset val="238"/>
      </rPr>
      <t xml:space="preserve">, w butelkach szklanych, pojemność 250 - 300 ml, różne smaki
</t>
    </r>
  </si>
  <si>
    <r>
      <rPr>
        <b/>
        <sz val="10"/>
        <color indexed="8"/>
        <rFont val="Calibri"/>
        <family val="2"/>
        <charset val="238"/>
      </rPr>
      <t xml:space="preserve">Cukier trzcinowy w saszetkach, op. </t>
    </r>
    <r>
      <rPr>
        <sz val="10"/>
        <color indexed="8"/>
        <rFont val="Calibri"/>
        <family val="2"/>
        <charset val="238"/>
      </rPr>
      <t xml:space="preserve"> 100 szt x 5g/saszetka</t>
    </r>
  </si>
  <si>
    <t xml:space="preserve">kg </t>
  </si>
  <si>
    <t xml:space="preserve">sposób obliczeń </t>
  </si>
  <si>
    <t xml:space="preserve">termin przydatnosci do spozycia </t>
  </si>
  <si>
    <r>
      <t xml:space="preserve">
</t>
    </r>
    <r>
      <rPr>
        <b/>
        <sz val="10"/>
        <color indexed="8"/>
        <rFont val="Calibri"/>
        <family val="2"/>
        <charset val="238"/>
      </rPr>
      <t>Woda mineralna niegazowana</t>
    </r>
    <r>
      <rPr>
        <sz val="10"/>
        <color indexed="8"/>
        <rFont val="Calibri"/>
        <family val="2"/>
        <charset val="238"/>
      </rPr>
      <t xml:space="preserve"> butelka plastikowa 0,5 l, średniozmineralizowana z ogólną zawartością soli mineralnych od 501 do 1500 mg/l
</t>
    </r>
  </si>
  <si>
    <r>
      <t xml:space="preserve">
</t>
    </r>
    <r>
      <rPr>
        <b/>
        <sz val="10"/>
        <color indexed="8"/>
        <rFont val="Calibri"/>
        <family val="2"/>
        <charset val="238"/>
      </rPr>
      <t>Woda mineralna gazowana</t>
    </r>
    <r>
      <rPr>
        <sz val="10"/>
        <color indexed="8"/>
        <rFont val="Calibri"/>
        <family val="2"/>
        <charset val="238"/>
      </rPr>
      <t xml:space="preserve"> butelka plastikowa 0,5 l, średnio zmineralizowana z ogólną zawartością soli mineralnych od 501 do 1500 mg/l
</t>
    </r>
  </si>
  <si>
    <r>
      <rPr>
        <b/>
        <sz val="10"/>
        <color indexed="8"/>
        <rFont val="Calibri"/>
        <family val="2"/>
        <charset val="238"/>
      </rPr>
      <t xml:space="preserve">Paluszki </t>
    </r>
    <r>
      <rPr>
        <sz val="10"/>
        <color indexed="8"/>
        <rFont val="Calibri"/>
        <family val="2"/>
        <charset val="238"/>
      </rPr>
      <t>z dodatkiem soli, sezamu lub maku, niezawierające w składzie oleju palmowego, op. o masie min.  250 g</t>
    </r>
  </si>
  <si>
    <r>
      <rPr>
        <b/>
        <sz val="10"/>
        <color indexed="8"/>
        <rFont val="Calibri"/>
        <family val="2"/>
        <charset val="238"/>
      </rPr>
      <t>Ciastka pałeczka kremowa</t>
    </r>
    <r>
      <rPr>
        <sz val="10"/>
        <color indexed="8"/>
        <rFont val="Calibri"/>
        <family val="2"/>
        <charset val="238"/>
      </rPr>
      <t>, dwa delikatne biszkopciki połączone kremem śmietankowym z nadzieniem owocowym, op. 250g.</t>
    </r>
  </si>
  <si>
    <t>W ofercie należy uwzgędnić wszystkie koszty związane z realizacją przedmiotu zmówienia</t>
  </si>
  <si>
    <t xml:space="preserve">Produkty pakowane - opakowania nieuszkodzone, estetyczne, z widoczną datą przydatności do spozycia </t>
  </si>
  <si>
    <t>Pozostałe produkty</t>
  </si>
  <si>
    <t>10 m-cy</t>
  </si>
  <si>
    <t>Woda, soki, napoje - GRUPA I</t>
  </si>
  <si>
    <t xml:space="preserve">Woda mineralna butelkowana </t>
  </si>
  <si>
    <t xml:space="preserve">kwasek cytrynowy, op. 20 g. </t>
  </si>
  <si>
    <r>
      <rPr>
        <b/>
        <sz val="10"/>
        <color rgb="FF000000"/>
        <rFont val="Calibri"/>
        <family val="2"/>
        <charset val="238"/>
      </rPr>
      <t>Kawa rozpuszczalna Crema</t>
    </r>
    <r>
      <rPr>
        <sz val="10"/>
        <color indexed="8"/>
        <rFont val="Calibri"/>
        <family val="2"/>
        <charset val="238"/>
      </rPr>
      <t xml:space="preserve"> – 100% kawa naturalna, w słoiku op. 200 g. typu Gold Selection Crema/ Jacobs Crema lub produkt równoważny o parametrach nie gorszych niż posiada wskazany produkt</t>
    </r>
  </si>
  <si>
    <r>
      <rPr>
        <b/>
        <sz val="10"/>
        <color indexed="8"/>
        <rFont val="Calibri"/>
        <family val="2"/>
        <charset val="238"/>
      </rPr>
      <t xml:space="preserve">Cukierki czekoladowe </t>
    </r>
    <r>
      <rPr>
        <sz val="10"/>
        <color indexed="8"/>
        <rFont val="Calibri"/>
        <family val="2"/>
        <charset val="238"/>
      </rPr>
      <t>- wysokiej jakości typu Michałki, Michaszki lub równoważne o niegorszych parametrach. Każdy cukierek pakowany oddzielnie. Mieszanka lub jeden rodzaj w opakowaniu. Opakowania 0,5-1kg.</t>
    </r>
  </si>
  <si>
    <r>
      <rPr>
        <b/>
        <sz val="10"/>
        <color indexed="8"/>
        <rFont val="Calibri"/>
        <family val="2"/>
        <charset val="238"/>
      </rPr>
      <t>Ciastka</t>
    </r>
    <r>
      <rPr>
        <sz val="10"/>
        <color indexed="8"/>
        <rFont val="Calibri"/>
        <family val="2"/>
        <charset val="238"/>
      </rPr>
      <t>,  biszkopt z galaretką oblane czekoladą typu delicje, wysokiej jakości, op. min. 135 g.</t>
    </r>
  </si>
  <si>
    <r>
      <rPr>
        <b/>
        <sz val="10"/>
        <color rgb="FF000000"/>
        <rFont val="Calibri"/>
        <family val="2"/>
        <charset val="238"/>
      </rPr>
      <t>ciastka kruche,</t>
    </r>
    <r>
      <rPr>
        <sz val="10"/>
        <color rgb="FF000000"/>
        <rFont val="Calibri"/>
        <family val="2"/>
        <charset val="238"/>
      </rPr>
      <t xml:space="preserve"> maślane, op. 1000 g.</t>
    </r>
  </si>
  <si>
    <r>
      <rPr>
        <b/>
        <sz val="10"/>
        <color rgb="FF000000"/>
        <rFont val="Calibri"/>
        <family val="2"/>
        <charset val="238"/>
      </rPr>
      <t>Rurki waflowe</t>
    </r>
    <r>
      <rPr>
        <sz val="10"/>
        <color rgb="FF000000"/>
        <rFont val="Calibri"/>
        <family val="2"/>
        <charset val="238"/>
      </rPr>
      <t xml:space="preserve"> nadziewane kremem o smaku waniliowym, op. 280 g</t>
    </r>
  </si>
  <si>
    <r>
      <rPr>
        <b/>
        <sz val="10"/>
        <color rgb="FF000000"/>
        <rFont val="Calibri"/>
        <family val="2"/>
        <charset val="238"/>
      </rPr>
      <t>Lizaki</t>
    </r>
    <r>
      <rPr>
        <sz val="10"/>
        <color rgb="FF000000"/>
        <rFont val="Calibri"/>
        <family val="2"/>
        <charset val="238"/>
      </rPr>
      <t xml:space="preserve"> -  lizaki kuliste, o smakach owocowych, mieszanych, waga 12 g/sztuka</t>
    </r>
  </si>
  <si>
    <r>
      <rPr>
        <b/>
        <sz val="10"/>
        <color rgb="FF000000"/>
        <rFont val="Calibri"/>
        <family val="2"/>
        <charset val="238"/>
      </rPr>
      <t>Żelki</t>
    </r>
    <r>
      <rPr>
        <sz val="10"/>
        <color rgb="FF000000"/>
        <rFont val="Calibri"/>
        <family val="2"/>
        <charset val="238"/>
      </rPr>
      <t xml:space="preserve"> - cukierki żelowe, typu złote misie, różne smaki owocowe, opakowanie 1000 g zawiera 100 minipaczuszek</t>
    </r>
  </si>
  <si>
    <r>
      <rPr>
        <b/>
        <sz val="10"/>
        <color rgb="FF000000"/>
        <rFont val="Calibri"/>
        <family val="2"/>
        <charset val="238"/>
      </rPr>
      <t>Pistacje prażone</t>
    </r>
    <r>
      <rPr>
        <sz val="10"/>
        <color rgb="FF000000"/>
        <rFont val="Calibri"/>
        <family val="2"/>
        <charset val="238"/>
      </rPr>
      <t>, solone, w łupinach, op. 1000 g</t>
    </r>
  </si>
  <si>
    <r>
      <rPr>
        <b/>
        <sz val="10"/>
        <color rgb="FF000000"/>
        <rFont val="Calibri"/>
        <family val="2"/>
        <charset val="238"/>
      </rPr>
      <t>Mieszanka studencka</t>
    </r>
    <r>
      <rPr>
        <sz val="10"/>
        <color rgb="FF000000"/>
        <rFont val="Calibri"/>
        <family val="2"/>
        <charset val="238"/>
      </rPr>
      <t xml:space="preserve"> (orzechy, bakalie, rodzynki)  opakowanie ok. 0,5 kg</t>
    </r>
  </si>
  <si>
    <r>
      <rPr>
        <b/>
        <sz val="10"/>
        <color rgb="FF000000"/>
        <rFont val="Calibri"/>
        <family val="2"/>
        <charset val="238"/>
      </rPr>
      <t>Cukierki mleczne</t>
    </r>
    <r>
      <rPr>
        <sz val="10"/>
        <color rgb="FF000000"/>
        <rFont val="Calibri"/>
        <family val="2"/>
        <charset val="238"/>
      </rPr>
      <t xml:space="preserve">, typu krówka wypasiona mleczna Pszczółka lub równoważne, op. 1000 g, </t>
    </r>
  </si>
  <si>
    <r>
      <rPr>
        <b/>
        <sz val="10"/>
        <color rgb="FF000000"/>
        <rFont val="Calibri"/>
        <family val="2"/>
        <charset val="238"/>
      </rPr>
      <t>Zabielacz do kawy w proszku</t>
    </r>
    <r>
      <rPr>
        <sz val="10"/>
        <color rgb="FF000000"/>
        <rFont val="Calibri"/>
        <family val="2"/>
        <charset val="238"/>
      </rPr>
      <t>, typu Cremona classic lub równoważny, op. 200 g.</t>
    </r>
  </si>
  <si>
    <t>L</t>
  </si>
  <si>
    <r>
      <rPr>
        <b/>
        <sz val="10"/>
        <color rgb="FF000000"/>
        <rFont val="Calibri"/>
        <family val="2"/>
        <charset val="238"/>
      </rPr>
      <t>Cukier trzcinowy krzyształ</t>
    </r>
    <r>
      <rPr>
        <sz val="10"/>
        <color indexed="8"/>
        <rFont val="Calibri"/>
        <family val="2"/>
        <charset val="238"/>
      </rPr>
      <t xml:space="preserve">, nierafinowany, op.1 kg - 0,5 kg, </t>
    </r>
  </si>
  <si>
    <r>
      <rPr>
        <b/>
        <sz val="10"/>
        <color rgb="FF000000"/>
        <rFont val="Calibri"/>
        <family val="2"/>
        <charset val="238"/>
      </rPr>
      <t>Ciasto typu Marlenka</t>
    </r>
    <r>
      <rPr>
        <sz val="10"/>
        <color rgb="FF000000"/>
        <rFont val="Calibri"/>
        <family val="2"/>
        <charset val="238"/>
      </rPr>
      <t xml:space="preserve"> (ciasto miodowe, miodowo-czekoladowe, cytrynowe, morelowe) opakowanie 800 g</t>
    </r>
  </si>
  <si>
    <r>
      <rPr>
        <b/>
        <sz val="10"/>
        <color rgb="FF000000"/>
        <rFont val="Calibri"/>
        <family val="2"/>
        <charset val="238"/>
      </rPr>
      <t>Herbata ziołowa - Liść mięty</t>
    </r>
    <r>
      <rPr>
        <sz val="10"/>
        <color rgb="FF000000"/>
        <rFont val="Calibri"/>
        <family val="2"/>
        <charset val="238"/>
      </rPr>
      <t xml:space="preserve"> - sypana, op. 200 g</t>
    </r>
  </si>
  <si>
    <r>
      <rPr>
        <b/>
        <sz val="10"/>
        <color rgb="FF000000"/>
        <rFont val="Calibri"/>
        <family val="2"/>
        <charset val="238"/>
      </rPr>
      <t>Herbata ziołowa - Liść pokrzywy</t>
    </r>
    <r>
      <rPr>
        <sz val="10"/>
        <color rgb="FF000000"/>
        <rFont val="Calibri"/>
        <family val="2"/>
        <charset val="238"/>
      </rPr>
      <t xml:space="preserve"> - sypana, op. 200 g</t>
    </r>
  </si>
  <si>
    <r>
      <rPr>
        <b/>
        <sz val="10"/>
        <color rgb="FF000000"/>
        <rFont val="Calibri"/>
        <family val="2"/>
        <charset val="238"/>
      </rPr>
      <t>Herbata lisciasta zielona,</t>
    </r>
    <r>
      <rPr>
        <sz val="10"/>
        <color rgb="FF000000"/>
        <rFont val="Calibri"/>
        <family val="2"/>
        <charset val="238"/>
      </rPr>
      <t xml:space="preserve"> wysokiej jakości, o dużej mocy naparu i intensywności aromatu, bez dodatków owocowych, op. 100 g</t>
    </r>
  </si>
  <si>
    <r>
      <rPr>
        <b/>
        <sz val="10"/>
        <color indexed="8"/>
        <rFont val="Calibri"/>
        <family val="2"/>
        <charset val="238"/>
      </rPr>
      <t>Herbata owocowa malinowa</t>
    </r>
    <r>
      <rPr>
        <sz val="10"/>
        <color indexed="8"/>
        <rFont val="Calibri"/>
        <family val="2"/>
        <charset val="238"/>
      </rPr>
      <t>, w składzie posiadająca owoce malin, aronii, kwiat hibiskusa itp., typu Bio fix malina classic lub produkt równoważny o niegorszych właściwościach. Opakowanie 20 szt x min. 2g/torebka.</t>
    </r>
  </si>
  <si>
    <r>
      <rPr>
        <b/>
        <sz val="10"/>
        <color indexed="8"/>
        <rFont val="Calibri"/>
        <family val="2"/>
        <charset val="238"/>
      </rPr>
      <t>Herbata zielona</t>
    </r>
    <r>
      <rPr>
        <sz val="10"/>
        <color indexed="8"/>
        <rFont val="Calibri"/>
        <family val="2"/>
        <charset val="238"/>
      </rPr>
      <t xml:space="preserve"> w saszetkach, wysokiej jakości, typu Bio fix oryginalna lub produkt równoważny o niegorszych właściwościach. Opakowanie 20 szt x min. 2g/saszetka</t>
    </r>
  </si>
  <si>
    <r>
      <rPr>
        <b/>
        <sz val="10"/>
        <color indexed="8"/>
        <rFont val="Calibri"/>
        <family val="2"/>
        <charset val="238"/>
      </rPr>
      <t>Herbata zielona sypana</t>
    </r>
    <r>
      <rPr>
        <sz val="10"/>
        <color indexed="8"/>
        <rFont val="Calibri"/>
        <family val="2"/>
        <charset val="238"/>
      </rPr>
      <t>, liściasta, wysokiej jakości, o dużej mocy naparu i intensywności aromatu, z dodatkiem owocu pigwy lub skórki pomarańczy, zawartośc herbaty w mieszance 75-85%, typu bio-fix,  big - active lub równoważne o niegorszych właściwościach. Zawartośc opakowania ok. 100g.</t>
    </r>
  </si>
  <si>
    <r>
      <rPr>
        <b/>
        <sz val="10"/>
        <color rgb="FF000000"/>
        <rFont val="Calibri"/>
        <family val="2"/>
        <charset val="238"/>
      </rPr>
      <t>Kapsułki z kawą mieloną</t>
    </r>
    <r>
      <rPr>
        <sz val="10"/>
        <color indexed="8"/>
        <rFont val="Calibri"/>
        <family val="2"/>
        <charset val="238"/>
      </rPr>
      <t xml:space="preserve"> Arabica 100% i mlekiem  pozwalające na przygotowanie CAFE Au Lait (16 szt. w opakowaniu) do ekspresu Dolce Gusto,</t>
    </r>
  </si>
  <si>
    <r>
      <rPr>
        <b/>
        <sz val="10"/>
        <color indexed="8"/>
        <rFont val="Calibri"/>
        <family val="2"/>
        <charset val="238"/>
      </rPr>
      <t>Kapsułki z kawą</t>
    </r>
    <r>
      <rPr>
        <sz val="10"/>
        <color indexed="8"/>
        <rFont val="Calibri"/>
        <family val="2"/>
        <charset val="238"/>
      </rPr>
      <t xml:space="preserve"> paloną i mieloną Arabica 100% dające możliwość zaparzenia mocnej czarnej kawy lub łagodnej z mlekiem do ekspresu typu</t>
    </r>
    <r>
      <rPr>
        <sz val="10"/>
        <color indexed="10"/>
        <rFont val="Calibri"/>
        <family val="2"/>
        <charset val="238"/>
      </rPr>
      <t xml:space="preserve"> </t>
    </r>
    <r>
      <rPr>
        <sz val="10"/>
        <rFont val="Calibri"/>
        <family val="2"/>
        <charset val="238"/>
      </rPr>
      <t>Tchibo Cafissimo,</t>
    </r>
    <r>
      <rPr>
        <sz val="10"/>
        <color indexed="8"/>
        <rFont val="Calibri"/>
        <family val="2"/>
        <charset val="238"/>
      </rPr>
      <t xml:space="preserve"> op. 96 kapsułek po ok. 7,5g</t>
    </r>
  </si>
  <si>
    <t>min 6-m-c</t>
  </si>
  <si>
    <t>suma część I:</t>
  </si>
  <si>
    <t>suma część II</t>
  </si>
  <si>
    <t xml:space="preserve">CZĘŚĆ II </t>
  </si>
  <si>
    <t>CZĘŚĆ I</t>
  </si>
  <si>
    <t>Gramatura artykułu oferowanego przez wykonawcę</t>
  </si>
  <si>
    <r>
      <rPr>
        <b/>
        <sz val="10"/>
        <color rgb="FF000000"/>
        <rFont val="Liberation Sans"/>
        <charset val="238"/>
      </rPr>
      <t>Stawka</t>
    </r>
    <r>
      <rPr>
        <b/>
        <sz val="10"/>
        <color indexed="8"/>
        <rFont val="Arial"/>
        <family val="2"/>
        <charset val="238"/>
      </rPr>
      <t xml:space="preserve"> VAT (%)</t>
    </r>
  </si>
  <si>
    <r>
      <rPr>
        <b/>
        <sz val="10"/>
        <color indexed="8"/>
        <rFont val="Calibri"/>
        <family val="2"/>
        <charset val="238"/>
      </rPr>
      <t>Sok owocowy 100% wysokiej jakości</t>
    </r>
    <r>
      <rPr>
        <sz val="10"/>
        <color indexed="8"/>
        <rFont val="Calibri"/>
        <family val="2"/>
        <charset val="238"/>
      </rPr>
      <t xml:space="preserve">, pojemność 1l (karton z nalewakiem) pasteryzowany z soku zagęszczonego, bez dodatku cukru, zawiera naturalnie występujące cukry. Naturalnie mętny, o smaku pomarańczowym, jabłkowym, czarnej porzeczki, grejpfrutowym, typu Hortex, Tymbark  lub równoważny </t>
    </r>
  </si>
  <si>
    <r>
      <rPr>
        <b/>
        <sz val="10"/>
        <color indexed="8"/>
        <rFont val="Calibri"/>
        <family val="2"/>
        <charset val="238"/>
      </rPr>
      <t>Sok owocowy -  100%</t>
    </r>
    <r>
      <rPr>
        <sz val="10"/>
        <color indexed="8"/>
        <rFont val="Calibri"/>
        <family val="2"/>
        <charset val="238"/>
      </rPr>
      <t xml:space="preserve">
  pasteryzowany, nie zawiera środków konserwujących ani barwników, pojemność min. 300 ml max 330 ml, termin przydatności do spożycia min. 6 miesięcy, licząc od dnia dostarczenia artykułu do Zamawiającego, szklana zakręcana butelka, o smaku: pomarańczowym, pomidorowym, jabłkowym, czarnej porzeczki, grejpfrutowym, przykładowo SOK TARCZYN lub równoważne</t>
    </r>
  </si>
  <si>
    <r>
      <rPr>
        <b/>
        <sz val="10"/>
        <color indexed="8"/>
        <rFont val="Calibri"/>
        <family val="2"/>
        <charset val="238"/>
      </rPr>
      <t>Herbata ekspresowa owocowa w torebkach</t>
    </r>
    <r>
      <rPr>
        <sz val="10"/>
        <color indexed="8"/>
        <rFont val="Calibri"/>
        <family val="2"/>
        <charset val="238"/>
      </rPr>
      <t xml:space="preserve"> z zawieszką, op. 20 szt x min 2gr/torebka.</t>
    </r>
  </si>
  <si>
    <r>
      <rPr>
        <b/>
        <sz val="10"/>
        <color indexed="8"/>
        <rFont val="Calibri"/>
        <family val="2"/>
        <charset val="238"/>
      </rPr>
      <t>Herbata liściasta czarna, sypana</t>
    </r>
    <r>
      <rPr>
        <sz val="10"/>
        <color indexed="8"/>
        <rFont val="Calibri"/>
        <family val="2"/>
        <charset val="238"/>
      </rPr>
      <t>, op. 100 g. typu Lipton, Tetley lub produkt równoważny o parametrach nie gorszych niż posiada wskazany produkt</t>
    </r>
  </si>
  <si>
    <r>
      <rPr>
        <b/>
        <sz val="10"/>
        <color indexed="8"/>
        <rFont val="Calibri"/>
        <family val="2"/>
        <charset val="238"/>
      </rPr>
      <t>Herbata owocowa (wieloowocowa)</t>
    </r>
    <r>
      <rPr>
        <sz val="10"/>
        <color indexed="8"/>
        <rFont val="Calibri"/>
        <family val="2"/>
        <charset val="238"/>
      </rPr>
      <t>, w składzie posiadająca m.in. owoce malin, aronii, kwiat hibiskusa, skórkę pomarańczy, owoce czarnej porzeczki itp., typu Bio fix owocowa classic lub produkt równoważny o niegorszych właściwościach. Opakowanie 20 szt x min. 2g/torebka.</t>
    </r>
  </si>
  <si>
    <r>
      <rPr>
        <b/>
        <sz val="10"/>
        <color indexed="8"/>
        <rFont val="Calibri"/>
        <family val="2"/>
        <charset val="238"/>
      </rPr>
      <t>Herbata zielona cytrynowa</t>
    </r>
    <r>
      <rPr>
        <sz val="10"/>
        <color indexed="8"/>
        <rFont val="Calibri"/>
        <family val="2"/>
        <charset val="238"/>
      </rPr>
      <t xml:space="preserve"> w saszetkach, wysokiej jakości, w składzie posiadająca m.in. skórkę z cytryny typu Bio fix z cytryną lub produkt równoważny o niegorszych właściwościach. Opakowanie 20 szt x min. 2g/saszetka</t>
    </r>
  </si>
  <si>
    <r>
      <rPr>
        <b/>
        <sz val="10"/>
        <color indexed="8"/>
        <rFont val="Calibri"/>
        <family val="2"/>
        <charset val="238"/>
      </rPr>
      <t>Herbata</t>
    </r>
    <r>
      <rPr>
        <sz val="10"/>
        <color indexed="8"/>
        <rFont val="Calibri"/>
        <family val="2"/>
        <charset val="238"/>
      </rPr>
      <t xml:space="preserve"> - estetyczy zestaw różnego rodzaju herbat ekspresowych wysokiej jakości tybu Ahmad, Dilmah lub równoważnych o niegorszych właściwościach, Zestaw składający się z herbat czarnych, zielonych, aromatyzowanych (np. Earl grey), owocowych itp. - każda saszetka zapakowana oddzielnie. Ok. 90-120szt. herbaty w opakowaniu.</t>
    </r>
  </si>
  <si>
    <r>
      <rPr>
        <b/>
        <sz val="10"/>
        <color indexed="8"/>
        <rFont val="Calibri"/>
        <family val="2"/>
        <charset val="238"/>
      </rPr>
      <t>KAWA DO EKSPRESÓW CIŚNIENIOWYCH ZIARNA</t>
    </r>
    <r>
      <rPr>
        <sz val="10"/>
        <color indexed="8"/>
        <rFont val="Calibri"/>
        <family val="2"/>
        <charset val="238"/>
      </rPr>
      <t xml:space="preserve">
kawa ziarnista 100% ARABICA,  opakowanie min. 1kg max 1,5kg, termin przydatności do spożycia min. 6 miesięcy, licząc od dnia dostarczenia artykułu do Zamawiającego, powyższe parametry spełnia przykładowo kawa do ekspresów ciśnieniowych „LAVAZZA QUALITA ORO” lub równoważne</t>
    </r>
  </si>
  <si>
    <r>
      <rPr>
        <b/>
        <sz val="10"/>
        <color rgb="FF000000"/>
        <rFont val="Calibri"/>
        <family val="2"/>
        <charset val="238"/>
      </rPr>
      <t>KAWA DO EKSPRESÓW CIŚNIENIOWYCH ZIARNA</t>
    </r>
    <r>
      <rPr>
        <sz val="10"/>
        <color rgb="FF000000"/>
        <rFont val="Calibri"/>
        <family val="2"/>
        <charset val="238"/>
      </rPr>
      <t xml:space="preserve">
kawa ziarnista 80% ARABICA, 20% Robusta,  opakowanie min. 1kg max 1,5kg, termin przydatności do spożycia min. 6 miesięcy, licząc od dnia dostarczenia artykułu do Zamawiającego, powyższe parametry spełnia przykładowo kawa do ekspresów ciśnieniowych „ORO NERO Palarnia kawy” lub równoważne</t>
    </r>
  </si>
  <si>
    <r>
      <rPr>
        <b/>
        <sz val="10"/>
        <color indexed="8"/>
        <rFont val="Calibri"/>
        <family val="2"/>
        <charset val="238"/>
      </rPr>
      <t>KAWA DO EKSPRESÓW CIŚNIENIOWYCH ZIARNA</t>
    </r>
    <r>
      <rPr>
        <sz val="10"/>
        <color indexed="8"/>
        <rFont val="Calibri"/>
        <family val="2"/>
        <charset val="238"/>
      </rPr>
      <t xml:space="preserve">
kawa ziarnista 40% ARABICA 60% ROBUSTA,  opakowanie min. 1kg,  termin przydatności do spożycia min. 6 miesięcy, licząc od dnia dostarczenia artykułu do Zamawiającego,
powyższe parametry spełnia przykładowo kawa do ekspresów ciśnieniowych „LAVAZZA CREMA AROMA EKSPRESSO” lub równoważne</t>
    </r>
  </si>
  <si>
    <r>
      <rPr>
        <b/>
        <sz val="10"/>
        <color rgb="FF000000"/>
        <rFont val="Calibri"/>
        <family val="2"/>
        <charset val="238"/>
      </rPr>
      <t>Napój - Mleko owsiane, bez dodatku cukru,</t>
    </r>
    <r>
      <rPr>
        <sz val="10"/>
        <color indexed="8"/>
        <rFont val="Calibri"/>
        <family val="2"/>
        <charset val="238"/>
      </rPr>
      <t xml:space="preserve"> karton 1 litr</t>
    </r>
  </si>
  <si>
    <r>
      <rPr>
        <b/>
        <sz val="10"/>
        <color rgb="FF000000"/>
        <rFont val="Calibri"/>
        <family val="2"/>
        <charset val="238"/>
      </rPr>
      <t>Cukierki czekoladowe</t>
    </r>
    <r>
      <rPr>
        <sz val="10"/>
        <color rgb="FF000000"/>
        <rFont val="Calibri"/>
        <family val="2"/>
        <charset val="238"/>
      </rPr>
      <t xml:space="preserve"> typu wisnia w deserowej czekoladzie, każdy cukierek zapakowany oddzielnie, zawiajany odgórnie, typu  Solidarność lub równoważne - op. 1 kg. </t>
    </r>
  </si>
  <si>
    <r>
      <rPr>
        <b/>
        <sz val="10"/>
        <color indexed="8"/>
        <rFont val="Calibri"/>
        <family val="2"/>
        <charset val="238"/>
      </rPr>
      <t>Cukierki czekoladowe</t>
    </r>
    <r>
      <rPr>
        <sz val="10"/>
        <color indexed="8"/>
        <rFont val="Calibri"/>
        <family val="2"/>
        <charset val="238"/>
      </rPr>
      <t xml:space="preserve"> - wysokiej jakości mieszanka typu Wawel, Wedel itp. lub równoważne o niegorszych parametrach, każdy cukierek pakowany oddzielnie, zawijane dwustronnie.  Opakowania ok. 1kg.</t>
    </r>
  </si>
  <si>
    <r>
      <rPr>
        <b/>
        <sz val="10"/>
        <color indexed="8"/>
        <rFont val="Calibri"/>
        <family val="2"/>
        <charset val="238"/>
      </rPr>
      <t>Cukierki czekoladowe</t>
    </r>
    <r>
      <rPr>
        <sz val="10"/>
        <color indexed="8"/>
        <rFont val="Calibri"/>
        <family val="2"/>
        <charset val="238"/>
      </rPr>
      <t xml:space="preserve">, wysokiej jakości, o estetycznym wyglądzie, nadziewane, z kremowym nadzieniem pistacjowym, truskawkowo-śmietankowym, czekoladowym, orzechowym, miętowym, kokosowym itp. Opakowanie ok. 1 kg, jeden rodzaj w opakowaniu. Każdy cukierek zapakowany oddzielnie, zawijany odgórnie.  </t>
    </r>
  </si>
  <si>
    <r>
      <rPr>
        <b/>
        <sz val="10"/>
        <color rgb="FF000000"/>
        <rFont val="Calibri"/>
        <family val="2"/>
        <charset val="238"/>
      </rPr>
      <t>Orzeszki ziemne</t>
    </r>
    <r>
      <rPr>
        <sz val="10"/>
        <color rgb="FF000000"/>
        <rFont val="Calibri"/>
        <family val="2"/>
        <charset val="238"/>
      </rPr>
      <t xml:space="preserve"> prażone, solone, niesolone, op. 140-150 g</t>
    </r>
  </si>
  <si>
    <r>
      <rPr>
        <b/>
        <sz val="10"/>
        <color rgb="FF000000"/>
        <rFont val="Calibri"/>
        <family val="2"/>
        <charset val="238"/>
      </rPr>
      <t>Kapsułki z kawą paloną i mieloną</t>
    </r>
    <r>
      <rPr>
        <sz val="10"/>
        <color indexed="8"/>
        <rFont val="Calibri"/>
        <family val="2"/>
        <charset val="238"/>
      </rPr>
      <t xml:space="preserve"> Arabica 100% dające możliwość zaparzenia mocnej czarnej kawy lub łagodnej z mlekiem do ekspresu typu Nespresso, op. 96 kapsułek po ok. 7,5g</t>
    </r>
  </si>
  <si>
    <r>
      <rPr>
        <b/>
        <sz val="10"/>
        <color rgb="FF000000"/>
        <rFont val="Calibri"/>
        <family val="2"/>
        <charset val="238"/>
      </rPr>
      <t>Karmelki owocowe musujące</t>
    </r>
    <r>
      <rPr>
        <sz val="10"/>
        <color indexed="8"/>
        <rFont val="Calibri"/>
        <family val="2"/>
        <charset val="238"/>
      </rPr>
      <t xml:space="preserve">, typu Pszczółka, Mieszko lub równoważne o niegorszych parametrach opak. ok. 1 kg, mix smaków w opakowaniu. Każdy cukierek zapakowany oddzielnie.  </t>
    </r>
  </si>
  <si>
    <r>
      <rPr>
        <b/>
        <sz val="10"/>
        <color rgb="FF000000"/>
        <rFont val="Calibri"/>
        <family val="2"/>
        <charset val="238"/>
      </rPr>
      <t xml:space="preserve">Mini cukierki owocowe, pudrowe </t>
    </r>
    <r>
      <rPr>
        <sz val="10"/>
        <color indexed="8"/>
        <rFont val="Calibri"/>
        <family val="2"/>
        <charset val="238"/>
      </rPr>
      <t xml:space="preserve">. Typu Jedność, cukierki CIUT. Opakowanie 2 kg, mix smaków w opakowaniu. Każdy cukierek zapakowany oddzielnie.  </t>
    </r>
  </si>
  <si>
    <r>
      <rPr>
        <b/>
        <sz val="10"/>
        <color rgb="FF000000"/>
        <rFont val="Calibri"/>
        <family val="2"/>
        <charset val="238"/>
      </rPr>
      <t>Karmelki owocowe z mlecznym nadzieniem</t>
    </r>
    <r>
      <rPr>
        <sz val="10"/>
        <color indexed="8"/>
        <rFont val="Calibri"/>
        <family val="2"/>
        <charset val="238"/>
      </rPr>
      <t xml:space="preserve">, typu Jogusie Pszczółka lub równoważne o niegorszych parametrach opak. ok. 1 kg, mix smaków w opakowaniu. Każdy cukierek zapakowany oddzielnie.  </t>
    </r>
  </si>
  <si>
    <t>Producent lub marka handlowa oferowanego artykułu (wskazać pod rygorem odrzucenia oferty)</t>
  </si>
  <si>
    <r>
      <rPr>
        <b/>
        <sz val="10"/>
        <color rgb="FF000000"/>
        <rFont val="Calibri"/>
        <family val="2"/>
        <charset val="238"/>
      </rPr>
      <t>Woda mineralna niegazowana</t>
    </r>
    <r>
      <rPr>
        <sz val="10"/>
        <color rgb="FF000000"/>
        <rFont val="Calibri"/>
        <family val="2"/>
        <charset val="238"/>
      </rPr>
      <t xml:space="preserve"> niskozmineralizowana, butelka plastikowa 0,5 l, źródlana, z ogólną zawartoscią soli mineralnych do 500 mg/l typu Żywiec Zdrój,</t>
    </r>
  </si>
  <si>
    <r>
      <rPr>
        <b/>
        <sz val="10"/>
        <color rgb="FF000000"/>
        <rFont val="Calibri"/>
        <family val="2"/>
        <charset val="238"/>
      </rPr>
      <t>Woda mineralna gazowana</t>
    </r>
    <r>
      <rPr>
        <sz val="10"/>
        <color rgb="FF000000"/>
        <rFont val="Calibri"/>
        <family val="2"/>
        <charset val="238"/>
      </rPr>
      <t xml:space="preserve"> niskozmineralizowana, butelka plastikowa 0,5 l, źródlana, z ogólną zawartoscią soli mineralnych do 500 mg/l typu Żywiec Zdrój,</t>
    </r>
  </si>
  <si>
    <r>
      <t xml:space="preserve">
</t>
    </r>
    <r>
      <rPr>
        <b/>
        <sz val="10"/>
        <color indexed="8"/>
        <rFont val="Calibri"/>
        <family val="2"/>
        <charset val="238"/>
      </rPr>
      <t>Woda mineralna lekko gazowana</t>
    </r>
    <r>
      <rPr>
        <sz val="10"/>
        <color indexed="8"/>
        <rFont val="Calibri"/>
        <family val="2"/>
        <charset val="238"/>
      </rPr>
      <t xml:space="preserve"> butelka plastikowa 0,5 l, sredniozmineralizowana, naturalna średnionasycona dwutlenkiem węgla pochodzenia naturalnego
</t>
    </r>
  </si>
  <si>
    <t>Artykuły spożywcze: woda, napoje, artykuły deserowe</t>
  </si>
  <si>
    <t xml:space="preserve">Woda mineralna na potrzeby socjalne i BHP </t>
  </si>
  <si>
    <t>Załącznik nr 2a do SWZ   Formularz asortymentowo-cenowy</t>
  </si>
  <si>
    <t>W kolumnie "C" oraz „D” Wykonawca zobowiązany jest podać informacje dotyczące oferowanego Artykułu (nazwę oferowanego Artykułu oraz nazwę producenta lub markę handlową oferowanego Artykułu). Zamawiający wymaga, aby Wykonawca zaoferował jeden Artykuł jednego producenta lub jednej marki handlowej dla danej pozycji. Zamawiający, w pozycjach dla których wskazał przykładowy Artykuł, dopuszcza wpisanie w kolumnie „C” lub “D” zwrotu „zgodnie z kolumną B” lub pozostawienie kolumn „D” niewypełnionej lub przepisanie gramatury (odpowiednio) wskazanego przez Zamawiającego. Jeżeli Wykonawca pozostawi kolumny „C” lub „D” niewypełnione, Zamawiający uzna, że Wykonawca oferuje Artykuły tożsame z przykładem Artykułu wskazanego przez Zamawiającego w kolumnie B opowiadającym danej pozycji oraz gramaturą z kolumny „D”. W pozycjach, w których w kolumnie „B” Zamawiający nie wskazał przykładowego Artykułu, Wykonawca powinien obligatoryjnie wskazać zaoferowany Artykuł w kolumnie „C”, jak również wpisać gramaturę oferowanego Artykułu w kolumnie „D”. Ponadto, pozycje w kolumnie „D” wypełnia Wykonawca, który w danych pozycjach oferuje Artykuły o innej gramaturze niż "Gramatura” wymagana przez Zamawiającego, wskazana w kolumnie "B", pod warunkiem zachowania sumarycznej liczby sztuk (opakowań) jaka jest wymagana przez Zamawiającego w kolumnie „F”. Wykonawca podaje gramaturę oferowanego Artykułu w tych samych jednostkach co "Gramatura” wymagana przez Zamawiającego. Oferowana gramatura Artykułu musi zostać przeliczona przez Wykonawcę, aby zachować zgodność z wymaganą liczbą sztuk (opakowań) podanych w kolumnie „F” lub musi się zmieścić w dopuszczalnych granicach wymaganych przez Zamawiającego, tj. w pozycjach formularza cenowego (załącznika nr 2a do SWZ), w których nie wskazano inaczej, Zamawiający dopuszcza możliwość zaoferowania przez Wykonawcę Artykułów o gramaturze różniącej się od wymaganej o nie więcej niż +/- 10%, z wyłączeniem pozycji, w których wskazano przedział gramatury. W związku z powyższym Zamawiający wymaga, w przypadku zaoferowania Artykułu o innej gramaturze niż wskazana w kolumnie „B”, przekraczającej dopuszczalne odchylenie  +/- 10%, aby w kolumnie „D” formularza cenowego wpisać odpowiednie przeliczenie zaoferowanej gramatury i liczby sztuk (opakowań). Kolumny „B” nie należy zmieniać.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</si>
</sst>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0.00&quot; zł&quot;"/>
    <numFmt numFmtId="165" formatCode="#,##0.00\ &quot;zł&quot;"/>
  </numFmts>
  <fonts count="39">
    <font>
      <sz val="10"/>
      <color rgb="FF000000"/>
      <name val="Arial"/>
      <family val="2"/>
      <charset val="238"/>
    </font>
    <font>
      <b/>
      <sz val="10"/>
      <color indexed="8"/>
      <name val="Arial"/>
      <family val="2"/>
      <charset val="238"/>
    </font>
    <font>
      <sz val="10"/>
      <color indexed="8"/>
      <name val="Liberation Sans"/>
      <family val="2"/>
      <charset val="238"/>
    </font>
    <font>
      <sz val="10"/>
      <color indexed="8"/>
      <name val="Calibri"/>
      <family val="2"/>
      <charset val="238"/>
    </font>
    <font>
      <b/>
      <sz val="10"/>
      <color indexed="8"/>
      <name val="Calibri"/>
      <family val="2"/>
      <charset val="238"/>
    </font>
    <font>
      <sz val="10"/>
      <name val="Calibri"/>
      <family val="2"/>
      <charset val="238"/>
    </font>
    <font>
      <b/>
      <sz val="10"/>
      <name val="Calibri"/>
      <family val="2"/>
      <charset val="238"/>
    </font>
    <font>
      <sz val="10"/>
      <color indexed="10"/>
      <name val="Calibri"/>
      <family val="2"/>
      <charset val="238"/>
    </font>
    <font>
      <sz val="10"/>
      <color rgb="FF000000"/>
      <name val="Arial"/>
      <family val="2"/>
      <charset val="238"/>
    </font>
    <font>
      <sz val="11"/>
      <color rgb="FF000000"/>
      <name val="Czcionka tekstu podstawowego"/>
      <charset val="238"/>
    </font>
    <font>
      <sz val="11"/>
      <color rgb="FFFFFFFF"/>
      <name val="Czcionka tekstu podstawowego"/>
      <charset val="238"/>
    </font>
    <font>
      <b/>
      <sz val="10"/>
      <color rgb="FF000000"/>
      <name val="Arial"/>
      <family val="2"/>
      <charset val="238"/>
    </font>
    <font>
      <sz val="10"/>
      <color rgb="FFFFFFFF"/>
      <name val="Arial"/>
      <family val="2"/>
      <charset val="238"/>
    </font>
    <font>
      <sz val="10"/>
      <color rgb="FFCC0000"/>
      <name val="Arial"/>
      <family val="2"/>
      <charset val="238"/>
    </font>
    <font>
      <sz val="11"/>
      <color rgb="FF008000"/>
      <name val="Czcionka tekstu podstawowego"/>
      <charset val="238"/>
    </font>
    <font>
      <b/>
      <sz val="10"/>
      <color rgb="FFFFFFFF"/>
      <name val="Arial"/>
      <family val="2"/>
      <charset val="238"/>
    </font>
    <font>
      <i/>
      <sz val="10"/>
      <color rgb="FF808080"/>
      <name val="Arial"/>
      <family val="2"/>
      <charset val="238"/>
    </font>
    <font>
      <sz val="10"/>
      <color rgb="FF006600"/>
      <name val="Arial"/>
      <family val="2"/>
      <charset val="238"/>
    </font>
    <font>
      <b/>
      <sz val="24"/>
      <color rgb="FF000000"/>
      <name val="Arial"/>
      <family val="2"/>
      <charset val="238"/>
    </font>
    <font>
      <sz val="18"/>
      <color rgb="FF000000"/>
      <name val="Arial"/>
      <family val="2"/>
      <charset val="238"/>
    </font>
    <font>
      <sz val="12"/>
      <color rgb="FF000000"/>
      <name val="Arial"/>
      <family val="2"/>
      <charset val="238"/>
    </font>
    <font>
      <u/>
      <sz val="10"/>
      <color rgb="FF0000EE"/>
      <name val="Arial"/>
      <family val="2"/>
      <charset val="238"/>
    </font>
    <font>
      <sz val="10"/>
      <color rgb="FF996600"/>
      <name val="Arial"/>
      <family val="2"/>
      <charset val="238"/>
    </font>
    <font>
      <sz val="11"/>
      <color rgb="FF993300"/>
      <name val="Czcionka tekstu podstawowego"/>
      <charset val="238"/>
    </font>
    <font>
      <sz val="10"/>
      <color rgb="FF333333"/>
      <name val="Arial"/>
      <family val="2"/>
      <charset val="238"/>
    </font>
    <font>
      <b/>
      <i/>
      <u/>
      <sz val="10"/>
      <color rgb="FF000000"/>
      <name val="Arial"/>
      <family val="2"/>
      <charset val="238"/>
    </font>
    <font>
      <sz val="11"/>
      <color rgb="FF800080"/>
      <name val="Czcionka tekstu podstawowego"/>
      <charset val="238"/>
    </font>
    <font>
      <sz val="10"/>
      <color rgb="FF000000"/>
      <name val="Arial1"/>
      <charset val="238"/>
    </font>
    <font>
      <sz val="10"/>
      <color rgb="FF000000"/>
      <name val="Calibri"/>
      <family val="2"/>
      <charset val="238"/>
    </font>
    <font>
      <b/>
      <sz val="10"/>
      <color rgb="FF000000"/>
      <name val="Calibri"/>
      <family val="2"/>
      <charset val="238"/>
    </font>
    <font>
      <b/>
      <sz val="10"/>
      <color rgb="FF000000"/>
      <name val="Arial1"/>
      <charset val="238"/>
    </font>
    <font>
      <b/>
      <sz val="11"/>
      <color rgb="FF000000"/>
      <name val="Arial1"/>
      <charset val="238"/>
    </font>
    <font>
      <b/>
      <sz val="15"/>
      <color rgb="FF000000"/>
      <name val="Arial"/>
      <family val="2"/>
      <charset val="238"/>
    </font>
    <font>
      <sz val="10"/>
      <color rgb="FF000000"/>
      <name val="Czcionka tekstu podstawowego"/>
      <charset val="238"/>
    </font>
    <font>
      <sz val="12"/>
      <color rgb="FF000000"/>
      <name val="Arial1"/>
      <charset val="238"/>
    </font>
    <font>
      <b/>
      <sz val="8"/>
      <color rgb="FF000000"/>
      <name val="Calibri"/>
      <family val="2"/>
      <charset val="238"/>
    </font>
    <font>
      <i/>
      <sz val="10"/>
      <color rgb="FF000000"/>
      <name val="Arial1"/>
      <charset val="238"/>
    </font>
    <font>
      <sz val="8"/>
      <color rgb="FF000000"/>
      <name val="Arial1"/>
      <charset val="238"/>
    </font>
    <font>
      <b/>
      <sz val="10"/>
      <color rgb="FF000000"/>
      <name val="Liberation Sans"/>
      <charset val="238"/>
    </font>
  </fonts>
  <fills count="28">
    <fill>
      <patternFill patternType="none"/>
    </fill>
    <fill>
      <patternFill patternType="gray125"/>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333399"/>
        <bgColor rgb="FF333399"/>
      </patternFill>
    </fill>
    <fill>
      <patternFill patternType="solid">
        <fgColor rgb="FFFFFFCC"/>
        <bgColor rgb="FFFFFFCC"/>
      </patternFill>
    </fill>
    <fill>
      <patternFill patternType="solid">
        <fgColor rgb="FFFFFF99"/>
        <bgColor rgb="FFFFFF99"/>
      </patternFill>
    </fill>
    <fill>
      <patternFill patternType="solid">
        <fgColor rgb="FFFFFF00"/>
        <bgColor rgb="FFFFFF00"/>
      </patternFill>
    </fill>
    <fill>
      <patternFill patternType="solid">
        <fgColor rgb="FFFFFFFF"/>
        <bgColor rgb="FFFFFFFF"/>
      </patternFill>
    </fill>
    <fill>
      <patternFill patternType="solid">
        <fgColor rgb="FFDDEBF7"/>
        <bgColor rgb="FFDDEBF7"/>
      </patternFill>
    </fill>
    <fill>
      <patternFill patternType="solid">
        <fgColor rgb="FF92D050"/>
        <bgColor rgb="FF92D050"/>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indexed="64"/>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diagonal/>
    </border>
  </borders>
  <cellStyleXfs count="43">
    <xf numFmtId="0" fontId="0" fillId="0" borderId="0"/>
    <xf numFmtId="0" fontId="9" fillId="2" borderId="0" applyNumberFormat="0" applyBorder="0" applyProtection="0"/>
    <xf numFmtId="0" fontId="9" fillId="3" borderId="0" applyNumberFormat="0" applyBorder="0" applyProtection="0"/>
    <xf numFmtId="0" fontId="9" fillId="4" borderId="0" applyNumberFormat="0" applyBorder="0" applyProtection="0"/>
    <xf numFmtId="0" fontId="9" fillId="5" borderId="0" applyNumberFormat="0" applyBorder="0" applyProtection="0"/>
    <xf numFmtId="0" fontId="9" fillId="6" borderId="0" applyNumberFormat="0" applyBorder="0" applyProtection="0"/>
    <xf numFmtId="0" fontId="9" fillId="7" borderId="0" applyNumberFormat="0" applyBorder="0" applyProtection="0"/>
    <xf numFmtId="0" fontId="9" fillId="8" borderId="0" applyNumberFormat="0" applyBorder="0" applyProtection="0"/>
    <xf numFmtId="0" fontId="9" fillId="9" borderId="0" applyNumberFormat="0" applyBorder="0" applyProtection="0"/>
    <xf numFmtId="0" fontId="9" fillId="10" borderId="0" applyNumberFormat="0" applyBorder="0" applyProtection="0"/>
    <xf numFmtId="0" fontId="9" fillId="5" borderId="0" applyNumberFormat="0" applyBorder="0" applyProtection="0"/>
    <xf numFmtId="0" fontId="9" fillId="8" borderId="0" applyNumberFormat="0" applyBorder="0" applyProtection="0"/>
    <xf numFmtId="0" fontId="9" fillId="11" borderId="0" applyNumberFormat="0" applyBorder="0" applyProtection="0"/>
    <xf numFmtId="0" fontId="10" fillId="12" borderId="0" applyNumberFormat="0" applyBorder="0" applyProtection="0"/>
    <xf numFmtId="0" fontId="10" fillId="9" borderId="0" applyNumberFormat="0" applyBorder="0" applyProtection="0"/>
    <xf numFmtId="0" fontId="10" fillId="10" borderId="0" applyNumberFormat="0" applyBorder="0" applyProtection="0"/>
    <xf numFmtId="0" fontId="10" fillId="13" borderId="0" applyNumberFormat="0" applyBorder="0" applyProtection="0"/>
    <xf numFmtId="0" fontId="10" fillId="14" borderId="0" applyNumberFormat="0" applyBorder="0" applyProtection="0"/>
    <xf numFmtId="0" fontId="10" fillId="15" borderId="0" applyNumberFormat="0" applyBorder="0" applyProtection="0"/>
    <xf numFmtId="0" fontId="11" fillId="0" borderId="0" applyNumberFormat="0" applyBorder="0" applyProtection="0"/>
    <xf numFmtId="0" fontId="12" fillId="16" borderId="0" applyNumberFormat="0" applyBorder="0" applyProtection="0"/>
    <xf numFmtId="0" fontId="12" fillId="17" borderId="0" applyNumberFormat="0" applyBorder="0" applyProtection="0"/>
    <xf numFmtId="0" fontId="11" fillId="18" borderId="0" applyNumberFormat="0" applyBorder="0" applyProtection="0"/>
    <xf numFmtId="0" fontId="13" fillId="19" borderId="0" applyNumberFormat="0" applyBorder="0" applyProtection="0"/>
    <xf numFmtId="0" fontId="14" fillId="4" borderId="0" applyNumberFormat="0" applyBorder="0" applyProtection="0"/>
    <xf numFmtId="0" fontId="15" fillId="20" borderId="0" applyNumberFormat="0" applyBorder="0" applyProtection="0"/>
    <xf numFmtId="0" fontId="10" fillId="21" borderId="0" applyNumberFormat="0" applyBorder="0" applyProtection="0"/>
    <xf numFmtId="0" fontId="16" fillId="0" borderId="0" applyNumberFormat="0" applyBorder="0" applyProtection="0"/>
    <xf numFmtId="0" fontId="17" fillId="4" borderId="0" applyNumberFormat="0" applyBorder="0" applyProtection="0"/>
    <xf numFmtId="0" fontId="18" fillId="0" borderId="0" applyNumberFormat="0" applyBorder="0" applyProtection="0"/>
    <xf numFmtId="0" fontId="19" fillId="0" borderId="0" applyNumberFormat="0" applyBorder="0" applyProtection="0"/>
    <xf numFmtId="0" fontId="20" fillId="0" borderId="0" applyNumberFormat="0" applyBorder="0" applyProtection="0"/>
    <xf numFmtId="0" fontId="21" fillId="0" borderId="0" applyNumberFormat="0" applyBorder="0" applyProtection="0"/>
    <xf numFmtId="0" fontId="22" fillId="22" borderId="0" applyNumberFormat="0" applyBorder="0" applyProtection="0"/>
    <xf numFmtId="0" fontId="23" fillId="23" borderId="0" applyNumberFormat="0" applyBorder="0" applyProtection="0"/>
    <xf numFmtId="0" fontId="8" fillId="0" borderId="0" applyNumberFormat="0" applyBorder="0" applyProtection="0"/>
    <xf numFmtId="0" fontId="24" fillId="22" borderId="2" applyNumberFormat="0" applyProtection="0"/>
    <xf numFmtId="0" fontId="25" fillId="0" borderId="0" applyNumberFormat="0" applyBorder="0" applyProtection="0"/>
    <xf numFmtId="0" fontId="8" fillId="0" borderId="0" applyNumberFormat="0" applyFont="0" applyBorder="0" applyProtection="0"/>
    <xf numFmtId="0" fontId="8" fillId="0" borderId="0" applyNumberFormat="0" applyFont="0" applyBorder="0" applyProtection="0"/>
    <xf numFmtId="0" fontId="13" fillId="0" borderId="0" applyNumberFormat="0" applyBorder="0" applyProtection="0"/>
    <xf numFmtId="0" fontId="26" fillId="3" borderId="0" applyNumberFormat="0" applyBorder="0" applyProtection="0"/>
    <xf numFmtId="44" fontId="8" fillId="0" borderId="0" applyFont="0" applyFill="0" applyBorder="0" applyAlignment="0" applyProtection="0"/>
  </cellStyleXfs>
  <cellXfs count="137">
    <xf numFmtId="0" fontId="0" fillId="0" borderId="0" xfId="0"/>
    <xf numFmtId="0" fontId="27" fillId="0" borderId="0" xfId="0" applyFont="1" applyFill="1"/>
    <xf numFmtId="0" fontId="27" fillId="0" borderId="0" xfId="0" applyFont="1" applyFill="1" applyAlignment="1">
      <alignment wrapText="1"/>
    </xf>
    <xf numFmtId="0" fontId="0" fillId="0" borderId="0" xfId="0" applyAlignment="1">
      <alignment wrapText="1"/>
    </xf>
    <xf numFmtId="0" fontId="31" fillId="0" borderId="0" xfId="0" applyFont="1" applyFill="1"/>
    <xf numFmtId="0" fontId="30" fillId="0" borderId="0" xfId="0" applyFont="1" applyFill="1"/>
    <xf numFmtId="0" fontId="27" fillId="0" borderId="0" xfId="0" applyFont="1" applyFill="1" applyAlignment="1">
      <alignment vertical="center"/>
    </xf>
    <xf numFmtId="0" fontId="27" fillId="0" borderId="0" xfId="0" applyFont="1" applyFill="1" applyAlignment="1">
      <alignment horizontal="left" vertical="center" wrapText="1"/>
    </xf>
    <xf numFmtId="0" fontId="11" fillId="6" borderId="3" xfId="0" applyFont="1" applyFill="1" applyBorder="1" applyAlignment="1" applyProtection="1">
      <alignment horizontal="center" vertical="center" wrapText="1"/>
    </xf>
    <xf numFmtId="164" fontId="11" fillId="6" borderId="3" xfId="0" applyNumberFormat="1" applyFont="1"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164" fontId="0" fillId="6" borderId="3" xfId="0" applyNumberFormat="1" applyFill="1" applyBorder="1" applyAlignment="1" applyProtection="1">
      <alignment horizontal="center" vertical="center" wrapText="1"/>
    </xf>
    <xf numFmtId="0" fontId="28" fillId="0" borderId="3" xfId="0" applyFont="1" applyFill="1" applyBorder="1" applyAlignment="1" applyProtection="1">
      <alignment horizontal="center" vertical="center" wrapText="1"/>
    </xf>
    <xf numFmtId="0" fontId="28" fillId="0" borderId="3" xfId="0" applyFont="1" applyBorder="1" applyAlignment="1" applyProtection="1">
      <alignment horizontal="center" vertical="center" wrapText="1"/>
    </xf>
    <xf numFmtId="0" fontId="29" fillId="0" borderId="3" xfId="0" applyFont="1" applyFill="1" applyBorder="1" applyAlignment="1" applyProtection="1">
      <alignment horizontal="center" vertical="center" wrapText="1"/>
    </xf>
    <xf numFmtId="0" fontId="3" fillId="0" borderId="3" xfId="0" applyFont="1" applyBorder="1" applyAlignment="1" applyProtection="1">
      <alignment horizontal="center" vertical="center" wrapText="1"/>
    </xf>
    <xf numFmtId="0" fontId="27" fillId="0" borderId="0" xfId="0" applyFont="1" applyFill="1" applyAlignment="1" applyProtection="1">
      <alignment horizontal="left" vertical="center" wrapText="1"/>
    </xf>
    <xf numFmtId="0" fontId="27" fillId="0" borderId="0" xfId="0" applyFont="1" applyFill="1" applyAlignment="1" applyProtection="1">
      <alignment vertical="center"/>
    </xf>
    <xf numFmtId="0" fontId="29" fillId="27" borderId="7"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0" fillId="6" borderId="5" xfId="0" applyFill="1" applyBorder="1" applyAlignment="1" applyProtection="1">
      <alignment horizontal="right" vertical="center" wrapText="1"/>
    </xf>
    <xf numFmtId="0" fontId="28" fillId="0" borderId="4" xfId="0" applyFont="1" applyFill="1" applyBorder="1" applyAlignment="1" applyProtection="1">
      <alignment horizontal="center" vertical="center" wrapText="1"/>
    </xf>
    <xf numFmtId="0" fontId="0" fillId="25" borderId="0" xfId="0" applyFill="1" applyAlignment="1" applyProtection="1">
      <alignment vertical="center"/>
    </xf>
    <xf numFmtId="0" fontId="0" fillId="0" borderId="0" xfId="0" applyFill="1" applyAlignment="1" applyProtection="1">
      <alignment horizontal="left" vertical="center" wrapText="1"/>
    </xf>
    <xf numFmtId="0" fontId="0" fillId="0" borderId="0" xfId="0" applyFill="1" applyAlignment="1" applyProtection="1">
      <alignment vertical="center"/>
    </xf>
    <xf numFmtId="164" fontId="0" fillId="0" borderId="0" xfId="0" applyNumberFormat="1" applyFill="1" applyAlignment="1" applyProtection="1">
      <alignment horizontal="center" vertical="center"/>
    </xf>
    <xf numFmtId="164" fontId="0" fillId="0" borderId="0" xfId="0" applyNumberFormat="1" applyFill="1" applyAlignment="1" applyProtection="1">
      <alignment vertical="center"/>
    </xf>
    <xf numFmtId="0" fontId="0" fillId="24" borderId="3" xfId="0" applyFill="1" applyBorder="1" applyAlignment="1" applyProtection="1">
      <alignment horizontal="center" vertical="center" wrapText="1"/>
    </xf>
    <xf numFmtId="0" fontId="0" fillId="26" borderId="3" xfId="0" applyFill="1" applyBorder="1" applyAlignment="1" applyProtection="1">
      <alignment horizontal="left" vertical="center" wrapText="1"/>
    </xf>
    <xf numFmtId="0" fontId="0" fillId="0" borderId="3" xfId="0" applyFill="1" applyBorder="1" applyAlignment="1" applyProtection="1">
      <alignment horizontal="center" vertical="center" wrapText="1"/>
    </xf>
    <xf numFmtId="0" fontId="0" fillId="0" borderId="3" xfId="0" applyFill="1" applyBorder="1" applyAlignment="1" applyProtection="1">
      <alignment horizontal="left" vertical="center" wrapText="1"/>
    </xf>
    <xf numFmtId="0" fontId="0" fillId="0" borderId="3" xfId="0" applyFill="1" applyBorder="1" applyAlignment="1" applyProtection="1">
      <alignment vertical="center" wrapText="1"/>
    </xf>
    <xf numFmtId="0" fontId="28" fillId="0" borderId="0" xfId="0" applyFont="1" applyFill="1" applyAlignment="1" applyProtection="1">
      <alignment wrapText="1"/>
    </xf>
    <xf numFmtId="0" fontId="28" fillId="0" borderId="0" xfId="0" applyFont="1" applyAlignment="1" applyProtection="1">
      <alignment wrapText="1"/>
    </xf>
    <xf numFmtId="0" fontId="34" fillId="0" borderId="0" xfId="0" applyFont="1" applyAlignment="1" applyProtection="1">
      <alignment horizontal="left" vertical="center"/>
    </xf>
    <xf numFmtId="0" fontId="0" fillId="26" borderId="5" xfId="0" applyFill="1" applyBorder="1" applyAlignment="1" applyProtection="1">
      <alignment horizontal="center" vertical="center" wrapText="1"/>
    </xf>
    <xf numFmtId="0" fontId="0" fillId="26" borderId="5" xfId="0" applyFill="1" applyBorder="1" applyAlignment="1" applyProtection="1">
      <alignment horizontal="left" vertical="center" wrapText="1"/>
    </xf>
    <xf numFmtId="0" fontId="35" fillId="0" borderId="0" xfId="0" applyFont="1" applyAlignment="1" applyProtection="1">
      <alignment horizontal="left" vertical="center"/>
    </xf>
    <xf numFmtId="0" fontId="27" fillId="0" borderId="1" xfId="0" applyFont="1" applyFill="1" applyBorder="1" applyAlignment="1" applyProtection="1">
      <alignment horizontal="center" vertical="center"/>
    </xf>
    <xf numFmtId="0" fontId="27" fillId="0" borderId="0" xfId="0" applyFont="1" applyFill="1" applyProtection="1"/>
    <xf numFmtId="0" fontId="3" fillId="0" borderId="1" xfId="0" applyFont="1" applyBorder="1" applyAlignment="1" applyProtection="1">
      <alignment horizontal="center" vertical="center" wrapText="1"/>
      <protection locked="0"/>
    </xf>
    <xf numFmtId="0" fontId="29" fillId="0" borderId="3" xfId="0" applyFont="1" applyFill="1" applyBorder="1" applyAlignment="1" applyProtection="1">
      <alignment horizontal="center" vertical="center" wrapText="1"/>
      <protection locked="0"/>
    </xf>
    <xf numFmtId="0" fontId="27" fillId="0" borderId="0" xfId="0" applyFont="1" applyFill="1" applyProtection="1">
      <protection locked="0"/>
    </xf>
    <xf numFmtId="0" fontId="0" fillId="0" borderId="0" xfId="0" applyProtection="1">
      <protection locked="0"/>
    </xf>
    <xf numFmtId="0" fontId="28" fillId="0" borderId="1" xfId="0" applyFont="1" applyFill="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2" fontId="29" fillId="0" borderId="1" xfId="0" applyNumberFormat="1" applyFont="1" applyFill="1" applyBorder="1" applyAlignment="1" applyProtection="1">
      <alignment horizontal="center" vertical="center" wrapText="1"/>
      <protection locked="0"/>
    </xf>
    <xf numFmtId="0" fontId="29" fillId="0" borderId="1" xfId="0" applyFont="1" applyFill="1" applyBorder="1" applyAlignment="1" applyProtection="1">
      <alignment horizontal="center" vertical="center" wrapText="1"/>
      <protection locked="0"/>
    </xf>
    <xf numFmtId="0" fontId="27" fillId="0" borderId="1" xfId="0" applyFont="1" applyFill="1" applyBorder="1" applyProtection="1">
      <protection locked="0"/>
    </xf>
    <xf numFmtId="0" fontId="28" fillId="0" borderId="5" xfId="0" applyFont="1" applyFill="1" applyBorder="1" applyAlignment="1" applyProtection="1">
      <alignment horizontal="center" vertical="center" wrapText="1"/>
    </xf>
    <xf numFmtId="0" fontId="28" fillId="0" borderId="5" xfId="0" applyFont="1" applyBorder="1" applyAlignment="1" applyProtection="1">
      <alignment horizontal="center" vertical="center" wrapText="1"/>
    </xf>
    <xf numFmtId="0" fontId="28" fillId="0" borderId="1" xfId="0" applyFont="1" applyFill="1" applyBorder="1" applyAlignment="1" applyProtection="1">
      <alignment horizontal="center" vertical="center" wrapText="1"/>
    </xf>
    <xf numFmtId="0" fontId="28" fillId="0" borderId="1" xfId="0" applyFont="1" applyBorder="1" applyAlignment="1" applyProtection="1">
      <alignment horizontal="center" vertical="center" wrapText="1"/>
    </xf>
    <xf numFmtId="0" fontId="29" fillId="0" borderId="1" xfId="0" applyFont="1" applyFill="1" applyBorder="1" applyAlignment="1" applyProtection="1">
      <alignment horizontal="center" vertical="center" wrapText="1"/>
    </xf>
    <xf numFmtId="164" fontId="0" fillId="0" borderId="0" xfId="0" applyNumberFormat="1" applyFill="1" applyBorder="1" applyAlignment="1" applyProtection="1">
      <alignment vertical="center"/>
    </xf>
    <xf numFmtId="0" fontId="33" fillId="0" borderId="0" xfId="35" applyFont="1" applyFill="1" applyBorder="1" applyAlignment="1" applyProtection="1">
      <alignment horizontal="center" vertical="center" wrapText="1"/>
    </xf>
    <xf numFmtId="0" fontId="0" fillId="24" borderId="4" xfId="0" applyFill="1" applyBorder="1" applyAlignment="1" applyProtection="1">
      <alignment horizontal="center" vertical="center" wrapText="1"/>
    </xf>
    <xf numFmtId="0" fontId="0" fillId="26" borderId="4" xfId="0" applyFill="1" applyBorder="1" applyAlignment="1" applyProtection="1">
      <alignment horizontal="left" vertical="center" wrapText="1"/>
    </xf>
    <xf numFmtId="0" fontId="0" fillId="0" borderId="4" xfId="0" applyFill="1" applyBorder="1" applyAlignment="1" applyProtection="1">
      <alignment vertical="center" wrapText="1"/>
    </xf>
    <xf numFmtId="0" fontId="0" fillId="0" borderId="4" xfId="0" applyFill="1" applyBorder="1" applyAlignment="1" applyProtection="1">
      <alignment horizontal="left" vertical="center" wrapText="1"/>
    </xf>
    <xf numFmtId="0" fontId="0" fillId="26" borderId="12" xfId="0" applyFill="1" applyBorder="1" applyAlignment="1" applyProtection="1">
      <alignment horizontal="left" vertical="center" wrapText="1"/>
    </xf>
    <xf numFmtId="0" fontId="0" fillId="0" borderId="0" xfId="0" applyFill="1" applyBorder="1" applyAlignment="1" applyProtection="1">
      <alignment horizontal="center" vertical="center" wrapText="1"/>
    </xf>
    <xf numFmtId="0" fontId="0" fillId="0" borderId="0" xfId="0" applyFill="1" applyBorder="1" applyAlignment="1" applyProtection="1">
      <alignment horizontal="left" vertical="center" wrapText="1"/>
    </xf>
    <xf numFmtId="0" fontId="0" fillId="0" borderId="0" xfId="0" applyFill="1" applyBorder="1" applyAlignment="1" applyProtection="1">
      <alignment vertical="center" wrapText="1"/>
    </xf>
    <xf numFmtId="0" fontId="27" fillId="0" borderId="0" xfId="0" applyFont="1" applyFill="1" applyBorder="1" applyAlignment="1" applyProtection="1">
      <alignment horizontal="left" vertical="center"/>
    </xf>
    <xf numFmtId="0" fontId="0" fillId="24" borderId="17" xfId="0" applyFill="1" applyBorder="1" applyAlignment="1" applyProtection="1">
      <alignment horizontal="center" vertical="center" wrapText="1"/>
    </xf>
    <xf numFmtId="0" fontId="0" fillId="26" borderId="18" xfId="0" applyFill="1" applyBorder="1" applyAlignment="1" applyProtection="1">
      <alignment horizontal="left" vertical="center" wrapText="1"/>
    </xf>
    <xf numFmtId="0" fontId="0" fillId="0" borderId="18" xfId="0" applyFill="1" applyBorder="1" applyAlignment="1" applyProtection="1">
      <alignment vertical="center" wrapText="1"/>
    </xf>
    <xf numFmtId="0" fontId="0" fillId="0" borderId="18" xfId="0" applyFill="1" applyBorder="1" applyAlignment="1" applyProtection="1">
      <alignment horizontal="left" vertical="center" wrapText="1"/>
    </xf>
    <xf numFmtId="0" fontId="0" fillId="26" borderId="19" xfId="0" applyFill="1" applyBorder="1" applyAlignment="1" applyProtection="1">
      <alignment horizontal="left" vertical="center" wrapText="1"/>
    </xf>
    <xf numFmtId="0" fontId="28" fillId="0" borderId="20" xfId="0" applyFont="1" applyBorder="1" applyAlignment="1" applyProtection="1">
      <alignment horizontal="center" vertical="center" wrapText="1"/>
    </xf>
    <xf numFmtId="0" fontId="28" fillId="0" borderId="20"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protection locked="0"/>
    </xf>
    <xf numFmtId="0" fontId="29" fillId="0" borderId="20" xfId="0" applyFont="1" applyFill="1" applyBorder="1" applyAlignment="1" applyProtection="1">
      <alignment horizontal="center" vertical="center" wrapText="1"/>
    </xf>
    <xf numFmtId="0" fontId="0" fillId="6" borderId="3" xfId="0" applyFill="1" applyBorder="1" applyAlignment="1" applyProtection="1">
      <alignment horizontal="right" vertical="center" wrapText="1"/>
    </xf>
    <xf numFmtId="0" fontId="3" fillId="0" borderId="1" xfId="0" applyFont="1" applyBorder="1" applyAlignment="1" applyProtection="1">
      <alignment horizontal="center" vertical="center" wrapText="1"/>
    </xf>
    <xf numFmtId="0" fontId="29" fillId="0" borderId="5" xfId="0" applyFont="1" applyFill="1" applyBorder="1" applyAlignment="1" applyProtection="1">
      <alignment horizontal="center" vertical="center" wrapText="1"/>
    </xf>
    <xf numFmtId="0" fontId="11" fillId="6" borderId="3" xfId="0" applyFont="1" applyFill="1" applyBorder="1" applyAlignment="1" applyProtection="1">
      <alignment horizontal="center" vertical="center" wrapText="1"/>
      <protection locked="0"/>
    </xf>
    <xf numFmtId="164" fontId="11" fillId="6" borderId="3" xfId="0" applyNumberFormat="1" applyFont="1"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164" fontId="0" fillId="6" borderId="3" xfId="0" applyNumberFormat="1" applyFill="1" applyBorder="1" applyAlignment="1" applyProtection="1">
      <alignment horizontal="center" vertical="center" wrapText="1"/>
      <protection locked="0"/>
    </xf>
    <xf numFmtId="0" fontId="28" fillId="0" borderId="3" xfId="0" applyFont="1" applyFill="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2" fontId="29" fillId="0" borderId="3" xfId="0" applyNumberFormat="1" applyFont="1" applyFill="1" applyBorder="1" applyAlignment="1" applyProtection="1">
      <alignment horizontal="center" vertical="center" wrapText="1"/>
      <protection locked="0"/>
    </xf>
    <xf numFmtId="0" fontId="30" fillId="0" borderId="3" xfId="0" applyFont="1" applyFill="1" applyBorder="1" applyProtection="1">
      <protection locked="0"/>
    </xf>
    <xf numFmtId="0" fontId="27" fillId="0" borderId="3" xfId="0" applyFont="1" applyFill="1" applyBorder="1" applyProtection="1">
      <protection locked="0"/>
    </xf>
    <xf numFmtId="0" fontId="3" fillId="0" borderId="3" xfId="0" applyFont="1" applyBorder="1" applyAlignment="1" applyProtection="1">
      <alignment horizontal="center" vertical="center" wrapText="1"/>
      <protection locked="0"/>
    </xf>
    <xf numFmtId="0" fontId="29" fillId="0" borderId="3" xfId="0" applyFont="1" applyBorder="1" applyAlignment="1" applyProtection="1">
      <alignment horizontal="center" vertical="center" wrapText="1"/>
      <protection locked="0"/>
    </xf>
    <xf numFmtId="0" fontId="0" fillId="0" borderId="3" xfId="0" applyBorder="1" applyProtection="1">
      <protection locked="0"/>
    </xf>
    <xf numFmtId="0" fontId="29" fillId="27" borderId="7" xfId="0" applyFont="1" applyFill="1" applyBorder="1" applyAlignment="1" applyProtection="1">
      <alignment horizontal="center" vertical="center" wrapText="1"/>
      <protection locked="0"/>
    </xf>
    <xf numFmtId="0" fontId="0" fillId="6" borderId="3" xfId="0" applyFill="1" applyBorder="1" applyAlignment="1" applyProtection="1">
      <alignment horizontal="right" vertical="center" wrapText="1"/>
      <protection locked="0"/>
    </xf>
    <xf numFmtId="2" fontId="29" fillId="0" borderId="4" xfId="0" applyNumberFormat="1" applyFont="1" applyFill="1" applyBorder="1" applyAlignment="1" applyProtection="1">
      <alignment horizontal="center" vertical="center" wrapText="1"/>
      <protection locked="0"/>
    </xf>
    <xf numFmtId="0" fontId="29" fillId="0" borderId="4"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29" fillId="0" borderId="4" xfId="0" applyFont="1" applyBorder="1" applyAlignment="1" applyProtection="1">
      <alignment horizontal="center" vertical="center" wrapText="1"/>
      <protection locked="0"/>
    </xf>
    <xf numFmtId="0" fontId="28" fillId="0" borderId="5" xfId="0" applyFont="1" applyBorder="1" applyAlignment="1" applyProtection="1">
      <alignment horizontal="center" vertical="center" wrapText="1"/>
      <protection locked="0"/>
    </xf>
    <xf numFmtId="2" fontId="29" fillId="0" borderId="12" xfId="0" applyNumberFormat="1" applyFont="1" applyFill="1" applyBorder="1" applyAlignment="1" applyProtection="1">
      <alignment horizontal="center" vertical="center" wrapText="1"/>
      <protection locked="0"/>
    </xf>
    <xf numFmtId="0" fontId="29" fillId="0" borderId="12" xfId="0" applyFont="1" applyFill="1" applyBorder="1" applyAlignment="1" applyProtection="1">
      <alignment horizontal="center" vertical="center" wrapText="1"/>
      <protection locked="0"/>
    </xf>
    <xf numFmtId="0" fontId="27" fillId="0" borderId="5" xfId="0" applyFont="1" applyFill="1" applyBorder="1" applyProtection="1">
      <protection locked="0"/>
    </xf>
    <xf numFmtId="0" fontId="28" fillId="0" borderId="20" xfId="0" applyFont="1" applyBorder="1" applyAlignment="1" applyProtection="1">
      <alignment horizontal="center" vertical="center" wrapText="1"/>
      <protection locked="0"/>
    </xf>
    <xf numFmtId="2" fontId="29" fillId="0" borderId="20" xfId="0" applyNumberFormat="1" applyFont="1" applyFill="1" applyBorder="1" applyAlignment="1" applyProtection="1">
      <alignment horizontal="center" vertical="center" wrapText="1"/>
      <protection locked="0"/>
    </xf>
    <xf numFmtId="0" fontId="27" fillId="0" borderId="20" xfId="0" applyFont="1" applyFill="1" applyBorder="1" applyProtection="1">
      <protection locked="0"/>
    </xf>
    <xf numFmtId="0" fontId="30" fillId="0" borderId="1" xfId="0" applyFont="1" applyFill="1" applyBorder="1" applyProtection="1">
      <protection locked="0"/>
    </xf>
    <xf numFmtId="0" fontId="27" fillId="0" borderId="0" xfId="0" applyFont="1" applyFill="1" applyAlignment="1" applyProtection="1">
      <alignment vertical="center"/>
      <protection locked="0"/>
    </xf>
    <xf numFmtId="0" fontId="27" fillId="0" borderId="0" xfId="0" applyFont="1" applyFill="1" applyAlignment="1" applyProtection="1">
      <alignment horizontal="left" vertical="center" wrapText="1"/>
      <protection locked="0"/>
    </xf>
    <xf numFmtId="0" fontId="0" fillId="0" borderId="1" xfId="0" applyFill="1" applyBorder="1" applyAlignment="1" applyProtection="1">
      <alignment horizontal="right" vertical="center" wrapText="1"/>
      <protection locked="0"/>
    </xf>
    <xf numFmtId="0" fontId="28" fillId="0" borderId="0" xfId="0" applyFont="1" applyFill="1" applyBorder="1" applyAlignment="1" applyProtection="1">
      <alignment horizontal="center" vertical="center" wrapText="1"/>
      <protection locked="0"/>
    </xf>
    <xf numFmtId="0" fontId="28" fillId="0" borderId="0" xfId="0" applyFont="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locked="0"/>
    </xf>
    <xf numFmtId="2" fontId="29" fillId="0" borderId="0" xfId="0" applyNumberFormat="1" applyFont="1" applyFill="1" applyBorder="1" applyAlignment="1" applyProtection="1">
      <alignment horizontal="center" vertical="center" wrapText="1"/>
      <protection locked="0"/>
    </xf>
    <xf numFmtId="0" fontId="30" fillId="0" borderId="0" xfId="0" applyFont="1" applyFill="1" applyBorder="1" applyProtection="1">
      <protection locked="0"/>
    </xf>
    <xf numFmtId="164" fontId="32" fillId="0" borderId="0" xfId="0" applyNumberFormat="1" applyFont="1" applyFill="1" applyBorder="1" applyAlignment="1" applyProtection="1">
      <alignment horizontal="center" vertical="center"/>
    </xf>
    <xf numFmtId="165" fontId="11" fillId="0" borderId="6" xfId="42" applyNumberFormat="1" applyFont="1" applyFill="1" applyBorder="1" applyAlignment="1" applyProtection="1">
      <alignment horizontal="right" vertical="center" wrapText="1"/>
    </xf>
    <xf numFmtId="165" fontId="11" fillId="0" borderId="21" xfId="42" applyNumberFormat="1" applyFont="1" applyFill="1" applyBorder="1" applyAlignment="1" applyProtection="1">
      <alignment horizontal="right" vertical="center" wrapText="1"/>
    </xf>
    <xf numFmtId="165" fontId="30" fillId="0" borderId="1" xfId="42" applyNumberFormat="1" applyFont="1" applyFill="1" applyBorder="1" applyAlignment="1" applyProtection="1">
      <alignment horizontal="right" vertical="center"/>
    </xf>
    <xf numFmtId="165" fontId="30" fillId="0" borderId="3" xfId="42" applyNumberFormat="1" applyFont="1" applyFill="1" applyBorder="1" applyAlignment="1" applyProtection="1">
      <alignment horizontal="right" vertical="center"/>
      <protection locked="0"/>
    </xf>
    <xf numFmtId="165" fontId="30" fillId="0" borderId="3" xfId="42" applyNumberFormat="1" applyFont="1" applyFill="1" applyBorder="1" applyAlignment="1" applyProtection="1">
      <alignment horizontal="right" vertical="center"/>
    </xf>
    <xf numFmtId="165" fontId="30" fillId="0" borderId="5" xfId="42" applyNumberFormat="1" applyFont="1" applyFill="1" applyBorder="1" applyAlignment="1" applyProtection="1">
      <alignment horizontal="right" vertical="center"/>
      <protection locked="0"/>
    </xf>
    <xf numFmtId="165" fontId="30" fillId="0" borderId="1" xfId="42" applyNumberFormat="1" applyFont="1" applyFill="1" applyBorder="1" applyAlignment="1" applyProtection="1">
      <alignment horizontal="right" vertical="center"/>
      <protection locked="0"/>
    </xf>
    <xf numFmtId="0" fontId="37" fillId="0" borderId="11"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0" fillId="0" borderId="0" xfId="0" applyFill="1"/>
    <xf numFmtId="0" fontId="29" fillId="27" borderId="8" xfId="0" applyFont="1" applyFill="1" applyBorder="1" applyAlignment="1" applyProtection="1">
      <alignment horizontal="center" vertical="center" wrapText="1"/>
    </xf>
    <xf numFmtId="0" fontId="29" fillId="27" borderId="9" xfId="0" applyFont="1" applyFill="1" applyBorder="1" applyAlignment="1" applyProtection="1">
      <alignment horizontal="center" vertical="center" wrapText="1"/>
    </xf>
    <xf numFmtId="0" fontId="29" fillId="27" borderId="10" xfId="0" applyFont="1" applyFill="1" applyBorder="1" applyAlignment="1" applyProtection="1">
      <alignment horizontal="center" vertical="center" wrapText="1"/>
    </xf>
    <xf numFmtId="0" fontId="29" fillId="27" borderId="8" xfId="0" applyFont="1" applyFill="1" applyBorder="1" applyAlignment="1" applyProtection="1">
      <alignment horizontal="center" vertical="center" wrapText="1"/>
      <protection locked="0"/>
    </xf>
    <xf numFmtId="0" fontId="29" fillId="27" borderId="9" xfId="0" applyFont="1" applyFill="1" applyBorder="1" applyAlignment="1" applyProtection="1">
      <alignment horizontal="center" vertical="center" wrapText="1"/>
      <protection locked="0"/>
    </xf>
    <xf numFmtId="0" fontId="29" fillId="27" borderId="10" xfId="0" applyFont="1" applyFill="1" applyBorder="1" applyAlignment="1" applyProtection="1">
      <alignment horizontal="center" vertical="center" wrapText="1"/>
      <protection locked="0"/>
    </xf>
    <xf numFmtId="0" fontId="36" fillId="0" borderId="3" xfId="0" applyFont="1" applyFill="1" applyBorder="1" applyAlignment="1" applyProtection="1">
      <alignment horizontal="right" vertical="center"/>
      <protection locked="0"/>
    </xf>
    <xf numFmtId="0" fontId="30" fillId="26" borderId="3" xfId="0" applyFont="1" applyFill="1" applyBorder="1" applyAlignment="1" applyProtection="1">
      <alignment horizontal="center" vertical="center"/>
      <protection locked="0"/>
    </xf>
    <xf numFmtId="0" fontId="30" fillId="27" borderId="4" xfId="0" applyFont="1" applyFill="1" applyBorder="1" applyAlignment="1" applyProtection="1">
      <alignment horizontal="center" vertical="center"/>
    </xf>
    <xf numFmtId="0" fontId="0" fillId="6" borderId="3" xfId="0" applyFill="1" applyBorder="1" applyAlignment="1" applyProtection="1">
      <alignment horizontal="right" vertical="center" wrapText="1"/>
    </xf>
    <xf numFmtId="0" fontId="29" fillId="0" borderId="13"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5" xfId="0" applyFont="1" applyFill="1" applyBorder="1" applyAlignment="1" applyProtection="1">
      <alignment horizontal="center" vertical="center" wrapText="1"/>
      <protection locked="0"/>
    </xf>
    <xf numFmtId="0" fontId="30" fillId="0" borderId="4"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cellXfs>
  <cellStyles count="43">
    <cellStyle name="20% - akcent 1" xfId="1" xr:uid="{00000000-0005-0000-0000-000000000000}"/>
    <cellStyle name="20% - akcent 2" xfId="2" xr:uid="{00000000-0005-0000-0000-000001000000}"/>
    <cellStyle name="20% - akcent 3" xfId="3" xr:uid="{00000000-0005-0000-0000-000002000000}"/>
    <cellStyle name="20% - akcent 4" xfId="4" xr:uid="{00000000-0005-0000-0000-000003000000}"/>
    <cellStyle name="20% - akcent 5" xfId="5" xr:uid="{00000000-0005-0000-0000-000004000000}"/>
    <cellStyle name="20% - akcent 6" xfId="6" xr:uid="{00000000-0005-0000-0000-000005000000}"/>
    <cellStyle name="40% - akcent 1" xfId="7" xr:uid="{00000000-0005-0000-0000-000006000000}"/>
    <cellStyle name="40% - akcent 2" xfId="8" xr:uid="{00000000-0005-0000-0000-000007000000}"/>
    <cellStyle name="40% - akcent 3" xfId="9" xr:uid="{00000000-0005-0000-0000-000008000000}"/>
    <cellStyle name="40% - akcent 4" xfId="10" xr:uid="{00000000-0005-0000-0000-000009000000}"/>
    <cellStyle name="40% - akcent 5" xfId="11" xr:uid="{00000000-0005-0000-0000-00000A000000}"/>
    <cellStyle name="40% - akcent 6" xfId="12" xr:uid="{00000000-0005-0000-0000-00000B000000}"/>
    <cellStyle name="60% - akcent 1" xfId="13" xr:uid="{00000000-0005-0000-0000-00000C000000}"/>
    <cellStyle name="60% - akcent 2" xfId="14" xr:uid="{00000000-0005-0000-0000-00000D000000}"/>
    <cellStyle name="60% - akcent 3" xfId="15" xr:uid="{00000000-0005-0000-0000-00000E000000}"/>
    <cellStyle name="60% - akcent 4" xfId="16" xr:uid="{00000000-0005-0000-0000-00000F000000}"/>
    <cellStyle name="60% - akcent 5" xfId="17" xr:uid="{00000000-0005-0000-0000-000010000000}"/>
    <cellStyle name="60% - akcent 6" xfId="18" xr:uid="{00000000-0005-0000-0000-000011000000}"/>
    <cellStyle name="Accent" xfId="19" xr:uid="{00000000-0005-0000-0000-000012000000}"/>
    <cellStyle name="Accent 1" xfId="20" xr:uid="{00000000-0005-0000-0000-000013000000}"/>
    <cellStyle name="Accent 2" xfId="21" xr:uid="{00000000-0005-0000-0000-000014000000}"/>
    <cellStyle name="Accent 3" xfId="22" xr:uid="{00000000-0005-0000-0000-000015000000}"/>
    <cellStyle name="Bad" xfId="23" xr:uid="{00000000-0005-0000-0000-000016000000}"/>
    <cellStyle name="Dobre" xfId="24" xr:uid="{00000000-0005-0000-0000-000017000000}"/>
    <cellStyle name="Error" xfId="25" xr:uid="{00000000-0005-0000-0000-000018000000}"/>
    <cellStyle name="Excel_BuiltIn_Akcent 1" xfId="26" xr:uid="{00000000-0005-0000-0000-000019000000}"/>
    <cellStyle name="Footnote" xfId="27" xr:uid="{00000000-0005-0000-0000-00001A000000}"/>
    <cellStyle name="Good" xfId="28" xr:uid="{00000000-0005-0000-0000-00001B000000}"/>
    <cellStyle name="Heading" xfId="29" xr:uid="{00000000-0005-0000-0000-00001C000000}"/>
    <cellStyle name="Heading 1" xfId="30" xr:uid="{00000000-0005-0000-0000-00001D000000}"/>
    <cellStyle name="Heading 2" xfId="31" xr:uid="{00000000-0005-0000-0000-00001E000000}"/>
    <cellStyle name="Hyperlink" xfId="32" xr:uid="{00000000-0005-0000-0000-00001F000000}"/>
    <cellStyle name="Neutral" xfId="33" xr:uid="{00000000-0005-0000-0000-000020000000}"/>
    <cellStyle name="Neutralne" xfId="34" xr:uid="{00000000-0005-0000-0000-000021000000}"/>
    <cellStyle name="Normalny" xfId="0" builtinId="0" customBuiltin="1"/>
    <cellStyle name="Normalny_Arkusz1" xfId="35" xr:uid="{00000000-0005-0000-0000-000023000000}"/>
    <cellStyle name="Note" xfId="36" xr:uid="{00000000-0005-0000-0000-000024000000}"/>
    <cellStyle name="Result" xfId="37" xr:uid="{00000000-0005-0000-0000-000025000000}"/>
    <cellStyle name="Status" xfId="38" xr:uid="{00000000-0005-0000-0000-000026000000}"/>
    <cellStyle name="Text" xfId="39" xr:uid="{00000000-0005-0000-0000-000027000000}"/>
    <cellStyle name="Walutowy" xfId="42" builtinId="4"/>
    <cellStyle name="Warning" xfId="40" xr:uid="{00000000-0005-0000-0000-000028000000}"/>
    <cellStyle name="Złe" xfId="41" xr:uid="{00000000-0005-0000-0000-00002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124"/>
  <sheetViews>
    <sheetView tabSelected="1" topLeftCell="A113" zoomScale="130" zoomScaleNormal="130" workbookViewId="0">
      <selection activeCell="B119" sqref="B119:F121"/>
    </sheetView>
  </sheetViews>
  <sheetFormatPr defaultColWidth="9.7109375" defaultRowHeight="12.75" customHeight="1"/>
  <cols>
    <col min="1" max="1" width="6.28515625" style="6" customWidth="1"/>
    <col min="2" max="2" width="42.5703125" style="7" customWidth="1"/>
    <col min="3" max="3" width="14.5703125" style="7" customWidth="1"/>
    <col min="4" max="4" width="12.85546875" style="7" customWidth="1"/>
    <col min="5" max="5" width="4.85546875" style="6" bestFit="1" customWidth="1"/>
    <col min="6" max="6" width="14" style="6" bestFit="1" customWidth="1"/>
    <col min="7" max="7" width="10.7109375" style="1" bestFit="1" customWidth="1"/>
    <col min="8" max="8" width="9.42578125" style="1" customWidth="1"/>
    <col min="9" max="9" width="12.28515625" style="1" customWidth="1"/>
    <col min="10" max="10" width="16" style="1" customWidth="1"/>
    <col min="11" max="11" width="15.140625" style="1" customWidth="1"/>
    <col min="12" max="12" width="15.5703125" style="1" customWidth="1"/>
    <col min="13" max="246" width="9.7109375" style="1" customWidth="1"/>
  </cols>
  <sheetData>
    <row r="1" spans="1:256" ht="12.75" customHeight="1">
      <c r="A1" s="128" t="s">
        <v>138</v>
      </c>
      <c r="B1" s="128"/>
      <c r="C1" s="128"/>
      <c r="D1" s="128"/>
      <c r="E1" s="128"/>
      <c r="F1" s="128"/>
      <c r="G1" s="128"/>
      <c r="H1" s="128"/>
      <c r="I1" s="128"/>
      <c r="J1" s="128"/>
      <c r="K1" s="128"/>
      <c r="L1" s="128"/>
    </row>
    <row r="2" spans="1:256" ht="36.75" customHeight="1">
      <c r="A2" s="129" t="s">
        <v>0</v>
      </c>
      <c r="B2" s="129"/>
      <c r="C2" s="129"/>
      <c r="D2" s="129"/>
      <c r="E2" s="129"/>
      <c r="F2" s="129"/>
      <c r="G2" s="129"/>
      <c r="H2" s="129"/>
      <c r="I2" s="129"/>
      <c r="J2" s="129"/>
      <c r="K2" s="129"/>
      <c r="L2" s="129"/>
    </row>
    <row r="3" spans="1:256" ht="28.5" customHeight="1">
      <c r="A3" s="135" t="s">
        <v>110</v>
      </c>
      <c r="B3" s="136"/>
      <c r="C3" s="136"/>
      <c r="D3" s="136"/>
      <c r="E3" s="136"/>
      <c r="F3" s="136"/>
      <c r="G3" s="136"/>
      <c r="H3" s="136"/>
      <c r="I3" s="136"/>
      <c r="J3" s="136"/>
      <c r="K3" s="136"/>
      <c r="L3" s="136"/>
    </row>
    <row r="4" spans="1:256" ht="47.25" customHeight="1">
      <c r="A4" s="130" t="s">
        <v>136</v>
      </c>
      <c r="B4" s="130"/>
      <c r="C4" s="130"/>
      <c r="D4" s="130"/>
      <c r="E4" s="130"/>
      <c r="F4" s="130"/>
      <c r="G4" s="130"/>
      <c r="H4" s="130"/>
      <c r="I4" s="130"/>
      <c r="J4" s="130"/>
      <c r="K4" s="130"/>
      <c r="L4" s="130"/>
    </row>
    <row r="5" spans="1:256" s="3" customFormat="1" ht="114.75">
      <c r="A5" s="8" t="s">
        <v>1</v>
      </c>
      <c r="B5" s="8" t="s">
        <v>2</v>
      </c>
      <c r="C5" s="8" t="s">
        <v>132</v>
      </c>
      <c r="D5" s="8" t="s">
        <v>111</v>
      </c>
      <c r="E5" s="8" t="s">
        <v>4</v>
      </c>
      <c r="F5" s="8" t="s">
        <v>5</v>
      </c>
      <c r="G5" s="9" t="s">
        <v>6</v>
      </c>
      <c r="H5" s="8" t="s">
        <v>112</v>
      </c>
      <c r="I5" s="9" t="s">
        <v>8</v>
      </c>
      <c r="J5" s="9" t="s">
        <v>9</v>
      </c>
      <c r="K5" s="9" t="s">
        <v>10</v>
      </c>
      <c r="L5" s="9" t="s">
        <v>11</v>
      </c>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row>
    <row r="6" spans="1:256" s="3" customFormat="1" ht="12.75" customHeight="1">
      <c r="A6" s="10">
        <v>1</v>
      </c>
      <c r="B6" s="10">
        <v>2</v>
      </c>
      <c r="C6" s="10"/>
      <c r="D6" s="10">
        <v>3</v>
      </c>
      <c r="E6" s="10">
        <v>4</v>
      </c>
      <c r="F6" s="10">
        <v>5</v>
      </c>
      <c r="G6" s="10">
        <v>6</v>
      </c>
      <c r="H6" s="10">
        <v>7</v>
      </c>
      <c r="I6" s="10">
        <v>8</v>
      </c>
      <c r="J6" s="10">
        <v>9</v>
      </c>
      <c r="K6" s="10">
        <v>10</v>
      </c>
      <c r="L6" s="10">
        <v>11</v>
      </c>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row>
    <row r="7" spans="1:256" s="3" customFormat="1" ht="12.75" customHeight="1">
      <c r="A7" s="131" t="s">
        <v>12</v>
      </c>
      <c r="B7" s="131"/>
      <c r="C7" s="131"/>
      <c r="D7" s="131"/>
      <c r="E7" s="131"/>
      <c r="F7" s="131"/>
      <c r="G7" s="131"/>
      <c r="H7" s="131"/>
      <c r="I7" s="131"/>
      <c r="J7" s="11" t="s">
        <v>13</v>
      </c>
      <c r="K7" s="11" t="s">
        <v>14</v>
      </c>
      <c r="L7" s="11" t="s">
        <v>15</v>
      </c>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row>
    <row r="8" spans="1:256" s="3" customFormat="1" ht="33" customHeight="1">
      <c r="A8" s="130" t="s">
        <v>81</v>
      </c>
      <c r="B8" s="130"/>
      <c r="C8" s="130"/>
      <c r="D8" s="130"/>
      <c r="E8" s="130"/>
      <c r="F8" s="130"/>
      <c r="G8" s="130"/>
      <c r="H8" s="130"/>
      <c r="I8" s="130"/>
      <c r="J8" s="130"/>
      <c r="K8" s="130"/>
      <c r="L8" s="130"/>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row>
    <row r="9" spans="1:256" ht="57.75" customHeight="1">
      <c r="A9" s="12">
        <v>1</v>
      </c>
      <c r="B9" s="13" t="s">
        <v>73</v>
      </c>
      <c r="C9" s="82"/>
      <c r="D9" s="82"/>
      <c r="E9" s="12" t="s">
        <v>17</v>
      </c>
      <c r="F9" s="14">
        <v>6890</v>
      </c>
      <c r="G9" s="83"/>
      <c r="H9" s="41"/>
      <c r="I9" s="84"/>
      <c r="J9" s="116">
        <f>F9*G9</f>
        <v>0</v>
      </c>
      <c r="K9" s="116">
        <f>ROUND(J9*H9/100,2)</f>
        <v>0</v>
      </c>
      <c r="L9" s="116">
        <f>J9+K9</f>
        <v>0</v>
      </c>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ht="59.25" customHeight="1">
      <c r="A10" s="12">
        <v>2</v>
      </c>
      <c r="B10" s="13" t="s">
        <v>74</v>
      </c>
      <c r="C10" s="82"/>
      <c r="D10" s="82"/>
      <c r="E10" s="12" t="s">
        <v>17</v>
      </c>
      <c r="F10" s="14">
        <v>5232</v>
      </c>
      <c r="G10" s="83"/>
      <c r="H10" s="41"/>
      <c r="I10" s="85"/>
      <c r="J10" s="116">
        <f t="shared" ref="J10:J62" si="0">F10*G10</f>
        <v>0</v>
      </c>
      <c r="K10" s="116">
        <f t="shared" ref="K10:K62" si="1">ROUND(J10*H10/100,2)</f>
        <v>0</v>
      </c>
      <c r="L10" s="116">
        <f t="shared" ref="L10:L62" si="2">J10+K10</f>
        <v>0</v>
      </c>
    </row>
    <row r="11" spans="1:256" ht="51" customHeight="1">
      <c r="A11" s="12">
        <v>3</v>
      </c>
      <c r="B11" s="13" t="s">
        <v>135</v>
      </c>
      <c r="C11" s="82"/>
      <c r="D11" s="82"/>
      <c r="E11" s="12" t="s">
        <v>17</v>
      </c>
      <c r="F11" s="14">
        <v>1190</v>
      </c>
      <c r="G11" s="83"/>
      <c r="H11" s="41"/>
      <c r="I11" s="85"/>
      <c r="J11" s="116">
        <f t="shared" si="0"/>
        <v>0</v>
      </c>
      <c r="K11" s="116">
        <f t="shared" si="1"/>
        <v>0</v>
      </c>
      <c r="L11" s="116">
        <f t="shared" si="2"/>
        <v>0</v>
      </c>
    </row>
    <row r="12" spans="1:256" ht="51" customHeight="1">
      <c r="A12" s="12">
        <v>4</v>
      </c>
      <c r="B12" s="13" t="s">
        <v>133</v>
      </c>
      <c r="C12" s="82"/>
      <c r="D12" s="82"/>
      <c r="E12" s="12" t="s">
        <v>17</v>
      </c>
      <c r="F12" s="14">
        <v>4056</v>
      </c>
      <c r="G12" s="83"/>
      <c r="H12" s="41"/>
      <c r="I12" s="85"/>
      <c r="J12" s="116">
        <f t="shared" si="0"/>
        <v>0</v>
      </c>
      <c r="K12" s="116">
        <f t="shared" si="1"/>
        <v>0</v>
      </c>
      <c r="L12" s="116">
        <f t="shared" si="2"/>
        <v>0</v>
      </c>
    </row>
    <row r="13" spans="1:256" ht="51" customHeight="1">
      <c r="A13" s="12">
        <v>5</v>
      </c>
      <c r="B13" s="13" t="s">
        <v>134</v>
      </c>
      <c r="C13" s="82"/>
      <c r="D13" s="82"/>
      <c r="E13" s="12" t="s">
        <v>17</v>
      </c>
      <c r="F13" s="14">
        <v>2016</v>
      </c>
      <c r="G13" s="83"/>
      <c r="H13" s="41"/>
      <c r="I13" s="85"/>
      <c r="J13" s="116">
        <f t="shared" si="0"/>
        <v>0</v>
      </c>
      <c r="K13" s="116">
        <f t="shared" si="1"/>
        <v>0</v>
      </c>
      <c r="L13" s="116">
        <f t="shared" si="2"/>
        <v>0</v>
      </c>
    </row>
    <row r="14" spans="1:256" ht="51" customHeight="1">
      <c r="A14" s="12">
        <v>6</v>
      </c>
      <c r="B14" s="14" t="s">
        <v>19</v>
      </c>
      <c r="C14" s="41"/>
      <c r="D14" s="41"/>
      <c r="E14" s="12" t="s">
        <v>17</v>
      </c>
      <c r="F14" s="14">
        <v>545</v>
      </c>
      <c r="G14" s="83"/>
      <c r="H14" s="41"/>
      <c r="I14" s="85"/>
      <c r="J14" s="116">
        <f t="shared" si="0"/>
        <v>0</v>
      </c>
      <c r="K14" s="116">
        <f t="shared" si="1"/>
        <v>0</v>
      </c>
      <c r="L14" s="116">
        <f t="shared" si="2"/>
        <v>0</v>
      </c>
    </row>
    <row r="15" spans="1:256" ht="63.75">
      <c r="A15" s="12">
        <v>7</v>
      </c>
      <c r="B15" s="12" t="s">
        <v>20</v>
      </c>
      <c r="C15" s="81"/>
      <c r="D15" s="41"/>
      <c r="E15" s="12" t="s">
        <v>17</v>
      </c>
      <c r="F15" s="14">
        <v>545</v>
      </c>
      <c r="G15" s="83"/>
      <c r="H15" s="41"/>
      <c r="I15" s="85"/>
      <c r="J15" s="116">
        <f t="shared" si="0"/>
        <v>0</v>
      </c>
      <c r="K15" s="116">
        <f t="shared" si="1"/>
        <v>0</v>
      </c>
      <c r="L15" s="116">
        <f t="shared" si="2"/>
        <v>0</v>
      </c>
    </row>
    <row r="16" spans="1:256" ht="89.25">
      <c r="A16" s="12">
        <v>8</v>
      </c>
      <c r="B16" s="15" t="s">
        <v>113</v>
      </c>
      <c r="C16" s="82"/>
      <c r="D16" s="87"/>
      <c r="E16" s="12" t="s">
        <v>17</v>
      </c>
      <c r="F16" s="14">
        <v>265</v>
      </c>
      <c r="G16" s="83"/>
      <c r="H16" s="41"/>
      <c r="I16" s="84"/>
      <c r="J16" s="116">
        <f t="shared" si="0"/>
        <v>0</v>
      </c>
      <c r="K16" s="116">
        <f t="shared" si="1"/>
        <v>0</v>
      </c>
      <c r="L16" s="116">
        <f t="shared" si="2"/>
        <v>0</v>
      </c>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42" ht="63.75">
      <c r="A17" s="12">
        <v>9</v>
      </c>
      <c r="B17" s="13" t="s">
        <v>68</v>
      </c>
      <c r="C17" s="82"/>
      <c r="D17" s="82"/>
      <c r="E17" s="12" t="s">
        <v>17</v>
      </c>
      <c r="F17" s="14">
        <v>20</v>
      </c>
      <c r="G17" s="83"/>
      <c r="H17" s="41"/>
      <c r="I17" s="85"/>
      <c r="J17" s="116">
        <f t="shared" si="0"/>
        <v>0</v>
      </c>
      <c r="K17" s="116">
        <f t="shared" si="1"/>
        <v>0</v>
      </c>
      <c r="L17" s="116">
        <f t="shared" si="2"/>
        <v>0</v>
      </c>
    </row>
    <row r="18" spans="1:242" ht="127.5">
      <c r="A18" s="12">
        <v>10</v>
      </c>
      <c r="B18" s="15" t="s">
        <v>114</v>
      </c>
      <c r="C18" s="82"/>
      <c r="D18" s="82"/>
      <c r="E18" s="12" t="s">
        <v>61</v>
      </c>
      <c r="F18" s="14">
        <v>250</v>
      </c>
      <c r="G18" s="83"/>
      <c r="H18" s="41"/>
      <c r="I18" s="85"/>
      <c r="J18" s="116">
        <f t="shared" si="0"/>
        <v>0</v>
      </c>
      <c r="K18" s="116">
        <f t="shared" si="1"/>
        <v>0</v>
      </c>
      <c r="L18" s="116">
        <f t="shared" si="2"/>
        <v>0</v>
      </c>
    </row>
    <row r="19" spans="1:242" ht="63.75">
      <c r="A19" s="12">
        <v>11</v>
      </c>
      <c r="B19" s="15" t="s">
        <v>62</v>
      </c>
      <c r="C19" s="86"/>
      <c r="D19" s="82"/>
      <c r="E19" s="12" t="s">
        <v>22</v>
      </c>
      <c r="F19" s="14">
        <v>203</v>
      </c>
      <c r="G19" s="83"/>
      <c r="H19" s="41"/>
      <c r="I19" s="88"/>
      <c r="J19" s="116">
        <f t="shared" si="0"/>
        <v>0</v>
      </c>
      <c r="K19" s="116">
        <f t="shared" si="1"/>
        <v>0</v>
      </c>
      <c r="L19" s="116">
        <f t="shared" si="2"/>
        <v>0</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row>
    <row r="20" spans="1:242" ht="63.75">
      <c r="A20" s="12">
        <v>12</v>
      </c>
      <c r="B20" s="15" t="s">
        <v>63</v>
      </c>
      <c r="C20" s="86"/>
      <c r="D20" s="82"/>
      <c r="E20" s="12" t="s">
        <v>21</v>
      </c>
      <c r="F20" s="14">
        <v>125</v>
      </c>
      <c r="G20" s="83"/>
      <c r="H20" s="41"/>
      <c r="I20" s="85"/>
      <c r="J20" s="116">
        <f t="shared" si="0"/>
        <v>0</v>
      </c>
      <c r="K20" s="116">
        <f t="shared" si="1"/>
        <v>0</v>
      </c>
      <c r="L20" s="116">
        <f t="shared" si="2"/>
        <v>0</v>
      </c>
    </row>
    <row r="21" spans="1:242" ht="25.5">
      <c r="A21" s="12">
        <v>13</v>
      </c>
      <c r="B21" s="15" t="s">
        <v>115</v>
      </c>
      <c r="C21" s="82"/>
      <c r="D21" s="82"/>
      <c r="E21" s="12" t="s">
        <v>22</v>
      </c>
      <c r="F21" s="14">
        <v>114</v>
      </c>
      <c r="G21" s="83"/>
      <c r="H21" s="41"/>
      <c r="I21" s="85"/>
      <c r="J21" s="116">
        <f t="shared" si="0"/>
        <v>0</v>
      </c>
      <c r="K21" s="116">
        <f t="shared" si="1"/>
        <v>0</v>
      </c>
      <c r="L21" s="116">
        <f t="shared" si="2"/>
        <v>0</v>
      </c>
    </row>
    <row r="22" spans="1:242" ht="38.25">
      <c r="A22" s="12">
        <v>14</v>
      </c>
      <c r="B22" s="15" t="s">
        <v>23</v>
      </c>
      <c r="C22" s="86"/>
      <c r="D22" s="82"/>
      <c r="E22" s="12" t="s">
        <v>22</v>
      </c>
      <c r="F22" s="14">
        <v>31</v>
      </c>
      <c r="G22" s="83"/>
      <c r="H22" s="41"/>
      <c r="I22" s="85"/>
      <c r="J22" s="116">
        <f t="shared" si="0"/>
        <v>0</v>
      </c>
      <c r="K22" s="116">
        <f t="shared" si="1"/>
        <v>0</v>
      </c>
      <c r="L22" s="116">
        <f t="shared" si="2"/>
        <v>0</v>
      </c>
    </row>
    <row r="23" spans="1:242" ht="38.25">
      <c r="A23" s="12">
        <v>15</v>
      </c>
      <c r="B23" s="13" t="s">
        <v>24</v>
      </c>
      <c r="C23" s="82"/>
      <c r="D23" s="82"/>
      <c r="E23" s="12" t="s">
        <v>22</v>
      </c>
      <c r="F23" s="14">
        <v>21</v>
      </c>
      <c r="G23" s="83"/>
      <c r="H23" s="41"/>
      <c r="I23" s="85"/>
      <c r="J23" s="116">
        <f t="shared" si="0"/>
        <v>0</v>
      </c>
      <c r="K23" s="116">
        <f t="shared" si="1"/>
        <v>0</v>
      </c>
      <c r="L23" s="116">
        <f t="shared" si="2"/>
        <v>0</v>
      </c>
    </row>
    <row r="24" spans="1:242" ht="38.25">
      <c r="A24" s="12">
        <v>16</v>
      </c>
      <c r="B24" s="13" t="s">
        <v>25</v>
      </c>
      <c r="C24" s="82"/>
      <c r="D24" s="82"/>
      <c r="E24" s="12" t="s">
        <v>22</v>
      </c>
      <c r="F24" s="14">
        <v>32</v>
      </c>
      <c r="G24" s="83"/>
      <c r="H24" s="41"/>
      <c r="I24" s="85"/>
      <c r="J24" s="116">
        <f t="shared" si="0"/>
        <v>0</v>
      </c>
      <c r="K24" s="116">
        <f t="shared" si="1"/>
        <v>0</v>
      </c>
      <c r="L24" s="116">
        <f t="shared" si="2"/>
        <v>0</v>
      </c>
    </row>
    <row r="25" spans="1:242" ht="38.25">
      <c r="A25" s="12">
        <v>17</v>
      </c>
      <c r="B25" s="13" t="s">
        <v>26</v>
      </c>
      <c r="C25" s="82"/>
      <c r="D25" s="82"/>
      <c r="E25" s="12" t="s">
        <v>21</v>
      </c>
      <c r="F25" s="14">
        <v>6</v>
      </c>
      <c r="G25" s="83"/>
      <c r="H25" s="41"/>
      <c r="I25" s="85"/>
      <c r="J25" s="116">
        <f t="shared" si="0"/>
        <v>0</v>
      </c>
      <c r="K25" s="116">
        <f t="shared" si="1"/>
        <v>0</v>
      </c>
      <c r="L25" s="116">
        <f t="shared" si="2"/>
        <v>0</v>
      </c>
    </row>
    <row r="26" spans="1:242">
      <c r="A26" s="12">
        <v>18</v>
      </c>
      <c r="B26" s="13" t="s">
        <v>98</v>
      </c>
      <c r="C26" s="82"/>
      <c r="D26" s="82"/>
      <c r="E26" s="12" t="s">
        <v>21</v>
      </c>
      <c r="F26" s="14">
        <v>5</v>
      </c>
      <c r="G26" s="83"/>
      <c r="H26" s="41"/>
      <c r="I26" s="85"/>
      <c r="J26" s="116">
        <f t="shared" si="0"/>
        <v>0</v>
      </c>
      <c r="K26" s="116">
        <f t="shared" si="1"/>
        <v>0</v>
      </c>
      <c r="L26" s="116">
        <f t="shared" si="2"/>
        <v>0</v>
      </c>
    </row>
    <row r="27" spans="1:242">
      <c r="A27" s="12">
        <v>19</v>
      </c>
      <c r="B27" s="13" t="s">
        <v>99</v>
      </c>
      <c r="C27" s="82"/>
      <c r="D27" s="82"/>
      <c r="E27" s="12" t="s">
        <v>21</v>
      </c>
      <c r="F27" s="14">
        <v>5</v>
      </c>
      <c r="G27" s="83"/>
      <c r="H27" s="41"/>
      <c r="I27" s="85"/>
      <c r="J27" s="116">
        <f t="shared" si="0"/>
        <v>0</v>
      </c>
      <c r="K27" s="116">
        <f t="shared" si="1"/>
        <v>0</v>
      </c>
      <c r="L27" s="116">
        <f t="shared" si="2"/>
        <v>0</v>
      </c>
    </row>
    <row r="28" spans="1:242" ht="38.25">
      <c r="A28" s="12">
        <v>20</v>
      </c>
      <c r="B28" s="13" t="s">
        <v>100</v>
      </c>
      <c r="C28" s="82"/>
      <c r="D28" s="82"/>
      <c r="E28" s="12" t="s">
        <v>21</v>
      </c>
      <c r="F28" s="14">
        <v>7</v>
      </c>
      <c r="G28" s="83"/>
      <c r="H28" s="41"/>
      <c r="I28" s="85"/>
      <c r="J28" s="116">
        <f t="shared" si="0"/>
        <v>0</v>
      </c>
      <c r="K28" s="116">
        <f t="shared" si="1"/>
        <v>0</v>
      </c>
      <c r="L28" s="116">
        <f t="shared" si="2"/>
        <v>0</v>
      </c>
    </row>
    <row r="29" spans="1:242" ht="51">
      <c r="A29" s="12">
        <v>21</v>
      </c>
      <c r="B29" s="15" t="s">
        <v>116</v>
      </c>
      <c r="C29" s="86"/>
      <c r="D29" s="82"/>
      <c r="E29" s="12" t="s">
        <v>21</v>
      </c>
      <c r="F29" s="14">
        <v>4</v>
      </c>
      <c r="G29" s="83"/>
      <c r="H29" s="41"/>
      <c r="I29" s="85"/>
      <c r="J29" s="116">
        <f t="shared" si="0"/>
        <v>0</v>
      </c>
      <c r="K29" s="116">
        <f t="shared" si="1"/>
        <v>0</v>
      </c>
      <c r="L29" s="116">
        <f t="shared" si="2"/>
        <v>0</v>
      </c>
    </row>
    <row r="30" spans="1:242" ht="76.5">
      <c r="A30" s="12">
        <v>22</v>
      </c>
      <c r="B30" s="15" t="s">
        <v>117</v>
      </c>
      <c r="C30" s="82"/>
      <c r="D30" s="82"/>
      <c r="E30" s="12" t="s">
        <v>22</v>
      </c>
      <c r="F30" s="14">
        <v>123</v>
      </c>
      <c r="G30" s="83"/>
      <c r="H30" s="41"/>
      <c r="I30" s="85"/>
      <c r="J30" s="116">
        <f t="shared" si="0"/>
        <v>0</v>
      </c>
      <c r="K30" s="116">
        <f t="shared" si="1"/>
        <v>0</v>
      </c>
      <c r="L30" s="116">
        <f t="shared" si="2"/>
        <v>0</v>
      </c>
    </row>
    <row r="31" spans="1:242" ht="63.75">
      <c r="A31" s="12">
        <v>23</v>
      </c>
      <c r="B31" s="15" t="s">
        <v>101</v>
      </c>
      <c r="C31" s="82"/>
      <c r="D31" s="82"/>
      <c r="E31" s="12" t="s">
        <v>22</v>
      </c>
      <c r="F31" s="14">
        <v>76</v>
      </c>
      <c r="G31" s="83"/>
      <c r="H31" s="41"/>
      <c r="I31" s="85"/>
      <c r="J31" s="116">
        <f t="shared" si="0"/>
        <v>0</v>
      </c>
      <c r="K31" s="116">
        <f t="shared" si="1"/>
        <v>0</v>
      </c>
      <c r="L31" s="116">
        <f t="shared" si="2"/>
        <v>0</v>
      </c>
    </row>
    <row r="32" spans="1:242" ht="51">
      <c r="A32" s="12">
        <v>24</v>
      </c>
      <c r="B32" s="15" t="s">
        <v>102</v>
      </c>
      <c r="C32" s="82"/>
      <c r="D32" s="82"/>
      <c r="E32" s="12" t="s">
        <v>22</v>
      </c>
      <c r="F32" s="14">
        <v>96</v>
      </c>
      <c r="G32" s="83"/>
      <c r="H32" s="41"/>
      <c r="I32" s="85"/>
      <c r="J32" s="116">
        <f t="shared" si="0"/>
        <v>0</v>
      </c>
      <c r="K32" s="116">
        <f t="shared" si="1"/>
        <v>0</v>
      </c>
      <c r="L32" s="116">
        <f t="shared" si="2"/>
        <v>0</v>
      </c>
    </row>
    <row r="33" spans="1:12" ht="63.75">
      <c r="A33" s="12">
        <v>25</v>
      </c>
      <c r="B33" s="15" t="s">
        <v>118</v>
      </c>
      <c r="C33" s="86"/>
      <c r="D33" s="82"/>
      <c r="E33" s="12" t="s">
        <v>22</v>
      </c>
      <c r="F33" s="14">
        <v>81</v>
      </c>
      <c r="G33" s="83"/>
      <c r="H33" s="41"/>
      <c r="I33" s="85"/>
      <c r="J33" s="116">
        <f t="shared" si="0"/>
        <v>0</v>
      </c>
      <c r="K33" s="116">
        <f t="shared" si="1"/>
        <v>0</v>
      </c>
      <c r="L33" s="116">
        <f t="shared" si="2"/>
        <v>0</v>
      </c>
    </row>
    <row r="34" spans="1:12" ht="76.5">
      <c r="A34" s="12">
        <v>26</v>
      </c>
      <c r="B34" s="15" t="s">
        <v>103</v>
      </c>
      <c r="C34" s="86"/>
      <c r="D34" s="82"/>
      <c r="E34" s="12" t="s">
        <v>64</v>
      </c>
      <c r="F34" s="14">
        <v>7</v>
      </c>
      <c r="G34" s="83"/>
      <c r="H34" s="41"/>
      <c r="I34" s="85"/>
      <c r="J34" s="116">
        <f t="shared" si="0"/>
        <v>0</v>
      </c>
      <c r="K34" s="116">
        <f t="shared" si="1"/>
        <v>0</v>
      </c>
      <c r="L34" s="116">
        <f t="shared" si="2"/>
        <v>0</v>
      </c>
    </row>
    <row r="35" spans="1:12" ht="89.25">
      <c r="A35" s="12">
        <v>27</v>
      </c>
      <c r="B35" s="15" t="s">
        <v>119</v>
      </c>
      <c r="C35" s="82"/>
      <c r="D35" s="82"/>
      <c r="E35" s="12" t="s">
        <v>22</v>
      </c>
      <c r="F35" s="14">
        <v>63</v>
      </c>
      <c r="G35" s="83"/>
      <c r="H35" s="41"/>
      <c r="I35" s="85"/>
      <c r="J35" s="116">
        <f t="shared" si="0"/>
        <v>0</v>
      </c>
      <c r="K35" s="116">
        <f t="shared" si="1"/>
        <v>0</v>
      </c>
      <c r="L35" s="116">
        <f t="shared" si="2"/>
        <v>0</v>
      </c>
    </row>
    <row r="36" spans="1:12" ht="102">
      <c r="A36" s="12">
        <v>28</v>
      </c>
      <c r="B36" s="15" t="s">
        <v>120</v>
      </c>
      <c r="C36" s="82"/>
      <c r="D36" s="82"/>
      <c r="E36" s="12" t="s">
        <v>27</v>
      </c>
      <c r="F36" s="14">
        <v>441</v>
      </c>
      <c r="G36" s="83"/>
      <c r="H36" s="41"/>
      <c r="I36" s="85"/>
      <c r="J36" s="116">
        <f t="shared" si="0"/>
        <v>0</v>
      </c>
      <c r="K36" s="116">
        <f t="shared" si="1"/>
        <v>0</v>
      </c>
      <c r="L36" s="116">
        <f t="shared" si="2"/>
        <v>0</v>
      </c>
    </row>
    <row r="37" spans="1:12" ht="102">
      <c r="A37" s="12">
        <v>29</v>
      </c>
      <c r="B37" s="13" t="s">
        <v>121</v>
      </c>
      <c r="C37" s="82"/>
      <c r="D37" s="82"/>
      <c r="E37" s="12" t="s">
        <v>27</v>
      </c>
      <c r="F37" s="14">
        <v>20</v>
      </c>
      <c r="G37" s="83"/>
      <c r="H37" s="41"/>
      <c r="I37" s="85"/>
      <c r="J37" s="116">
        <f t="shared" si="0"/>
        <v>0</v>
      </c>
      <c r="K37" s="116">
        <f t="shared" si="1"/>
        <v>0</v>
      </c>
      <c r="L37" s="116">
        <f t="shared" si="2"/>
        <v>0</v>
      </c>
    </row>
    <row r="38" spans="1:12" ht="115.5" customHeight="1">
      <c r="A38" s="12">
        <v>30</v>
      </c>
      <c r="B38" s="15" t="s">
        <v>122</v>
      </c>
      <c r="C38" s="86"/>
      <c r="D38" s="82"/>
      <c r="E38" s="12" t="s">
        <v>27</v>
      </c>
      <c r="F38" s="14">
        <v>159</v>
      </c>
      <c r="G38" s="83"/>
      <c r="H38" s="41"/>
      <c r="I38" s="85"/>
      <c r="J38" s="116">
        <f t="shared" si="0"/>
        <v>0</v>
      </c>
      <c r="K38" s="116">
        <f t="shared" si="1"/>
        <v>0</v>
      </c>
      <c r="L38" s="116">
        <f t="shared" si="2"/>
        <v>0</v>
      </c>
    </row>
    <row r="39" spans="1:12" ht="102">
      <c r="A39" s="12">
        <v>31</v>
      </c>
      <c r="B39" s="13" t="s">
        <v>66</v>
      </c>
      <c r="C39" s="82"/>
      <c r="D39" s="82"/>
      <c r="E39" s="12" t="s">
        <v>27</v>
      </c>
      <c r="F39" s="14">
        <v>33</v>
      </c>
      <c r="G39" s="83"/>
      <c r="H39" s="41"/>
      <c r="I39" s="85"/>
      <c r="J39" s="116">
        <f t="shared" si="0"/>
        <v>0</v>
      </c>
      <c r="K39" s="116">
        <f t="shared" si="1"/>
        <v>0</v>
      </c>
      <c r="L39" s="116">
        <f t="shared" si="2"/>
        <v>0</v>
      </c>
    </row>
    <row r="40" spans="1:12" ht="51">
      <c r="A40" s="12">
        <v>32</v>
      </c>
      <c r="B40" s="15" t="s">
        <v>28</v>
      </c>
      <c r="C40" s="86"/>
      <c r="D40" s="82"/>
      <c r="E40" s="12" t="s">
        <v>21</v>
      </c>
      <c r="F40" s="14">
        <v>119</v>
      </c>
      <c r="G40" s="83"/>
      <c r="H40" s="41"/>
      <c r="I40" s="85"/>
      <c r="J40" s="116">
        <f t="shared" si="0"/>
        <v>0</v>
      </c>
      <c r="K40" s="116">
        <f t="shared" si="1"/>
        <v>0</v>
      </c>
      <c r="L40" s="116">
        <f t="shared" si="2"/>
        <v>0</v>
      </c>
    </row>
    <row r="41" spans="1:12" ht="63.75">
      <c r="A41" s="12">
        <v>33</v>
      </c>
      <c r="B41" s="15" t="s">
        <v>84</v>
      </c>
      <c r="C41" s="86"/>
      <c r="D41" s="82"/>
      <c r="E41" s="12" t="s">
        <v>21</v>
      </c>
      <c r="F41" s="14">
        <v>70</v>
      </c>
      <c r="G41" s="83"/>
      <c r="H41" s="41"/>
      <c r="I41" s="85"/>
      <c r="J41" s="116">
        <f t="shared" si="0"/>
        <v>0</v>
      </c>
      <c r="K41" s="116">
        <f t="shared" si="1"/>
        <v>0</v>
      </c>
      <c r="L41" s="116">
        <f t="shared" si="2"/>
        <v>0</v>
      </c>
    </row>
    <row r="42" spans="1:12" ht="51">
      <c r="A42" s="12">
        <v>34</v>
      </c>
      <c r="B42" s="15" t="s">
        <v>29</v>
      </c>
      <c r="C42" s="82"/>
      <c r="D42" s="82"/>
      <c r="E42" s="12" t="s">
        <v>21</v>
      </c>
      <c r="F42" s="14">
        <v>77</v>
      </c>
      <c r="G42" s="83"/>
      <c r="H42" s="41"/>
      <c r="I42" s="85"/>
      <c r="J42" s="116">
        <f t="shared" si="0"/>
        <v>0</v>
      </c>
      <c r="K42" s="116">
        <f t="shared" si="1"/>
        <v>0</v>
      </c>
      <c r="L42" s="116">
        <f t="shared" si="2"/>
        <v>0</v>
      </c>
    </row>
    <row r="43" spans="1:12" ht="51">
      <c r="A43" s="12">
        <v>35</v>
      </c>
      <c r="B43" s="15" t="s">
        <v>65</v>
      </c>
      <c r="C43" s="86"/>
      <c r="D43" s="82"/>
      <c r="E43" s="12" t="s">
        <v>21</v>
      </c>
      <c r="F43" s="14">
        <v>57</v>
      </c>
      <c r="G43" s="83"/>
      <c r="H43" s="41"/>
      <c r="I43" s="85"/>
      <c r="J43" s="116">
        <f t="shared" si="0"/>
        <v>0</v>
      </c>
      <c r="K43" s="116">
        <f t="shared" si="1"/>
        <v>0</v>
      </c>
      <c r="L43" s="116">
        <f t="shared" si="2"/>
        <v>0</v>
      </c>
    </row>
    <row r="44" spans="1:12" ht="51">
      <c r="A44" s="12">
        <v>36</v>
      </c>
      <c r="B44" s="13" t="s">
        <v>30</v>
      </c>
      <c r="C44" s="82"/>
      <c r="D44" s="82"/>
      <c r="E44" s="12" t="s">
        <v>64</v>
      </c>
      <c r="F44" s="14">
        <v>8</v>
      </c>
      <c r="G44" s="83"/>
      <c r="H44" s="41"/>
      <c r="I44" s="85"/>
      <c r="J44" s="116">
        <f t="shared" si="0"/>
        <v>0</v>
      </c>
      <c r="K44" s="116">
        <f t="shared" si="1"/>
        <v>0</v>
      </c>
      <c r="L44" s="116">
        <f t="shared" si="2"/>
        <v>0</v>
      </c>
    </row>
    <row r="45" spans="1:12">
      <c r="A45" s="12">
        <v>37</v>
      </c>
      <c r="B45" s="15" t="s">
        <v>67</v>
      </c>
      <c r="C45" s="86"/>
      <c r="D45" s="82"/>
      <c r="E45" s="12" t="s">
        <v>22</v>
      </c>
      <c r="F45" s="14">
        <v>154</v>
      </c>
      <c r="G45" s="83"/>
      <c r="H45" s="41"/>
      <c r="I45" s="85"/>
      <c r="J45" s="116">
        <f t="shared" si="0"/>
        <v>0</v>
      </c>
      <c r="K45" s="116">
        <f t="shared" si="1"/>
        <v>0</v>
      </c>
      <c r="L45" s="116">
        <f t="shared" si="2"/>
        <v>0</v>
      </c>
    </row>
    <row r="46" spans="1:12" ht="25.5">
      <c r="A46" s="12">
        <v>38</v>
      </c>
      <c r="B46" s="13" t="s">
        <v>31</v>
      </c>
      <c r="C46" s="82"/>
      <c r="D46" s="82"/>
      <c r="E46" s="12" t="s">
        <v>21</v>
      </c>
      <c r="F46" s="14">
        <v>95</v>
      </c>
      <c r="G46" s="83"/>
      <c r="H46" s="41"/>
      <c r="I46" s="85"/>
      <c r="J46" s="116">
        <f t="shared" si="0"/>
        <v>0</v>
      </c>
      <c r="K46" s="116">
        <f t="shared" si="1"/>
        <v>0</v>
      </c>
      <c r="L46" s="116">
        <f t="shared" si="2"/>
        <v>0</v>
      </c>
    </row>
    <row r="47" spans="1:12" ht="25.5">
      <c r="A47" s="12">
        <v>39</v>
      </c>
      <c r="B47" s="15" t="s">
        <v>69</v>
      </c>
      <c r="C47" s="86"/>
      <c r="D47" s="82"/>
      <c r="E47" s="12" t="s">
        <v>21</v>
      </c>
      <c r="F47" s="14">
        <v>98</v>
      </c>
      <c r="G47" s="83"/>
      <c r="H47" s="41"/>
      <c r="I47" s="85"/>
      <c r="J47" s="116">
        <f t="shared" si="0"/>
        <v>0</v>
      </c>
      <c r="K47" s="116">
        <f t="shared" si="1"/>
        <v>0</v>
      </c>
      <c r="L47" s="116">
        <f t="shared" si="2"/>
        <v>0</v>
      </c>
    </row>
    <row r="48" spans="1:12" ht="25.5">
      <c r="A48" s="12">
        <v>40</v>
      </c>
      <c r="B48" s="15" t="s">
        <v>96</v>
      </c>
      <c r="C48" s="86"/>
      <c r="D48" s="82"/>
      <c r="E48" s="12" t="s">
        <v>27</v>
      </c>
      <c r="F48" s="14">
        <v>16</v>
      </c>
      <c r="G48" s="83"/>
      <c r="H48" s="41"/>
      <c r="I48" s="85"/>
      <c r="J48" s="116">
        <f t="shared" si="0"/>
        <v>0</v>
      </c>
      <c r="K48" s="116">
        <f t="shared" si="1"/>
        <v>0</v>
      </c>
      <c r="L48" s="116">
        <f t="shared" si="2"/>
        <v>0</v>
      </c>
    </row>
    <row r="49" spans="1:246">
      <c r="A49" s="12">
        <v>41</v>
      </c>
      <c r="B49" s="15" t="s">
        <v>83</v>
      </c>
      <c r="C49" s="86"/>
      <c r="D49" s="82"/>
      <c r="E49" s="12" t="s">
        <v>64</v>
      </c>
      <c r="F49" s="14">
        <v>40</v>
      </c>
      <c r="G49" s="83"/>
      <c r="H49" s="41"/>
      <c r="I49" s="85"/>
      <c r="J49" s="116">
        <f t="shared" si="0"/>
        <v>0</v>
      </c>
      <c r="K49" s="116">
        <f t="shared" si="1"/>
        <v>0</v>
      </c>
      <c r="L49" s="116">
        <f t="shared" si="2"/>
        <v>0</v>
      </c>
    </row>
    <row r="50" spans="1:246">
      <c r="A50" s="12">
        <v>42</v>
      </c>
      <c r="B50" s="13" t="s">
        <v>41</v>
      </c>
      <c r="C50" s="82"/>
      <c r="D50" s="82"/>
      <c r="E50" s="12" t="s">
        <v>21</v>
      </c>
      <c r="F50" s="14">
        <v>372</v>
      </c>
      <c r="G50" s="83"/>
      <c r="H50" s="41"/>
      <c r="I50" s="85"/>
      <c r="J50" s="116">
        <f t="shared" si="0"/>
        <v>0</v>
      </c>
      <c r="K50" s="116">
        <f t="shared" si="1"/>
        <v>0</v>
      </c>
      <c r="L50" s="116">
        <f t="shared" si="2"/>
        <v>0</v>
      </c>
    </row>
    <row r="51" spans="1:246" ht="25.5">
      <c r="A51" s="12">
        <v>43</v>
      </c>
      <c r="B51" s="13" t="s">
        <v>42</v>
      </c>
      <c r="C51" s="82"/>
      <c r="D51" s="82"/>
      <c r="E51" s="12" t="s">
        <v>21</v>
      </c>
      <c r="F51" s="14">
        <v>250</v>
      </c>
      <c r="G51" s="83"/>
      <c r="H51" s="41"/>
      <c r="I51" s="85"/>
      <c r="J51" s="116">
        <f t="shared" si="0"/>
        <v>0</v>
      </c>
      <c r="K51" s="116">
        <f t="shared" si="1"/>
        <v>0</v>
      </c>
      <c r="L51" s="116">
        <f t="shared" si="2"/>
        <v>0</v>
      </c>
    </row>
    <row r="52" spans="1:246" ht="25.5">
      <c r="A52" s="12">
        <v>44</v>
      </c>
      <c r="B52" s="13" t="s">
        <v>94</v>
      </c>
      <c r="C52" s="82"/>
      <c r="D52" s="82"/>
      <c r="E52" s="12" t="s">
        <v>21</v>
      </c>
      <c r="F52" s="14">
        <v>73</v>
      </c>
      <c r="G52" s="83"/>
      <c r="H52" s="41"/>
      <c r="I52" s="85"/>
      <c r="J52" s="116">
        <f t="shared" si="0"/>
        <v>0</v>
      </c>
      <c r="K52" s="116">
        <f t="shared" si="1"/>
        <v>0</v>
      </c>
      <c r="L52" s="116">
        <f t="shared" si="2"/>
        <v>0</v>
      </c>
    </row>
    <row r="53" spans="1:246">
      <c r="A53" s="12">
        <v>45</v>
      </c>
      <c r="B53" s="13" t="s">
        <v>43</v>
      </c>
      <c r="C53" s="82"/>
      <c r="D53" s="82"/>
      <c r="E53" s="12" t="s">
        <v>21</v>
      </c>
      <c r="F53" s="14">
        <v>1703</v>
      </c>
      <c r="G53" s="83"/>
      <c r="H53" s="41"/>
      <c r="I53" s="85"/>
      <c r="J53" s="116">
        <f t="shared" si="0"/>
        <v>0</v>
      </c>
      <c r="K53" s="116">
        <f t="shared" si="1"/>
        <v>0</v>
      </c>
      <c r="L53" s="116">
        <f t="shared" si="2"/>
        <v>0</v>
      </c>
    </row>
    <row r="54" spans="1:246">
      <c r="A54" s="12">
        <v>46</v>
      </c>
      <c r="B54" s="13" t="s">
        <v>44</v>
      </c>
      <c r="C54" s="82"/>
      <c r="D54" s="82"/>
      <c r="E54" s="12" t="s">
        <v>22</v>
      </c>
      <c r="F54" s="14">
        <v>150</v>
      </c>
      <c r="G54" s="83"/>
      <c r="H54" s="41"/>
      <c r="I54" s="85"/>
      <c r="J54" s="116">
        <f t="shared" si="0"/>
        <v>0</v>
      </c>
      <c r="K54" s="116">
        <f t="shared" si="1"/>
        <v>0</v>
      </c>
      <c r="L54" s="116">
        <f t="shared" si="2"/>
        <v>0</v>
      </c>
    </row>
    <row r="55" spans="1:246">
      <c r="A55" s="12">
        <v>47</v>
      </c>
      <c r="B55" s="13" t="s">
        <v>45</v>
      </c>
      <c r="C55" s="82"/>
      <c r="D55" s="82"/>
      <c r="E55" s="12" t="s">
        <v>21</v>
      </c>
      <c r="F55" s="14">
        <v>197</v>
      </c>
      <c r="G55" s="83"/>
      <c r="H55" s="41"/>
      <c r="I55" s="85"/>
      <c r="J55" s="116">
        <f t="shared" si="0"/>
        <v>0</v>
      </c>
      <c r="K55" s="116">
        <f t="shared" si="1"/>
        <v>0</v>
      </c>
      <c r="L55" s="116">
        <f t="shared" si="2"/>
        <v>0</v>
      </c>
    </row>
    <row r="56" spans="1:246">
      <c r="A56" s="12">
        <v>48</v>
      </c>
      <c r="B56" s="13" t="s">
        <v>46</v>
      </c>
      <c r="C56" s="82"/>
      <c r="D56" s="82"/>
      <c r="E56" s="12" t="s">
        <v>21</v>
      </c>
      <c r="F56" s="14">
        <v>4</v>
      </c>
      <c r="G56" s="83"/>
      <c r="H56" s="41"/>
      <c r="I56" s="85"/>
      <c r="J56" s="116">
        <f t="shared" si="0"/>
        <v>0</v>
      </c>
      <c r="K56" s="116">
        <f t="shared" si="1"/>
        <v>0</v>
      </c>
      <c r="L56" s="116">
        <f t="shared" si="2"/>
        <v>0</v>
      </c>
    </row>
    <row r="57" spans="1:246">
      <c r="A57" s="12">
        <v>49</v>
      </c>
      <c r="B57" s="13" t="s">
        <v>47</v>
      </c>
      <c r="C57" s="82"/>
      <c r="D57" s="82"/>
      <c r="E57" s="12" t="s">
        <v>22</v>
      </c>
      <c r="F57" s="14">
        <v>250</v>
      </c>
      <c r="G57" s="83"/>
      <c r="H57" s="41"/>
      <c r="I57" s="85"/>
      <c r="J57" s="116">
        <f t="shared" si="0"/>
        <v>0</v>
      </c>
      <c r="K57" s="116">
        <f t="shared" si="1"/>
        <v>0</v>
      </c>
      <c r="L57" s="116">
        <f t="shared" si="2"/>
        <v>0</v>
      </c>
    </row>
    <row r="58" spans="1:246">
      <c r="A58" s="12">
        <v>50</v>
      </c>
      <c r="B58" s="13" t="s">
        <v>48</v>
      </c>
      <c r="C58" s="82"/>
      <c r="D58" s="82"/>
      <c r="E58" s="12" t="s">
        <v>49</v>
      </c>
      <c r="F58" s="14">
        <v>20</v>
      </c>
      <c r="G58" s="83"/>
      <c r="H58" s="41"/>
      <c r="I58" s="85"/>
      <c r="J58" s="116">
        <f t="shared" si="0"/>
        <v>0</v>
      </c>
      <c r="K58" s="116">
        <f t="shared" si="1"/>
        <v>0</v>
      </c>
      <c r="L58" s="116">
        <f t="shared" si="2"/>
        <v>0</v>
      </c>
    </row>
    <row r="59" spans="1:246" ht="51">
      <c r="A59" s="12">
        <v>51</v>
      </c>
      <c r="B59" s="13" t="s">
        <v>105</v>
      </c>
      <c r="C59" s="82"/>
      <c r="D59" s="82"/>
      <c r="E59" s="12" t="s">
        <v>21</v>
      </c>
      <c r="F59" s="14">
        <v>15</v>
      </c>
      <c r="G59" s="83"/>
      <c r="H59" s="41"/>
      <c r="I59" s="85"/>
      <c r="J59" s="116">
        <f t="shared" si="0"/>
        <v>0</v>
      </c>
      <c r="K59" s="116">
        <f t="shared" si="1"/>
        <v>0</v>
      </c>
      <c r="L59" s="116">
        <f t="shared" si="2"/>
        <v>0</v>
      </c>
    </row>
    <row r="60" spans="1:246" s="43" customFormat="1" ht="38.25">
      <c r="A60" s="12">
        <v>52</v>
      </c>
      <c r="B60" s="75" t="s">
        <v>104</v>
      </c>
      <c r="C60" s="40"/>
      <c r="D60" s="45"/>
      <c r="E60" s="51" t="s">
        <v>21</v>
      </c>
      <c r="F60" s="53">
        <v>8</v>
      </c>
      <c r="G60" s="46"/>
      <c r="H60" s="47"/>
      <c r="I60" s="48"/>
      <c r="J60" s="116">
        <f t="shared" si="0"/>
        <v>0</v>
      </c>
      <c r="K60" s="116">
        <f t="shared" si="1"/>
        <v>0</v>
      </c>
      <c r="L60" s="116">
        <f t="shared" si="2"/>
        <v>0</v>
      </c>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row>
    <row r="61" spans="1:246" s="43" customFormat="1" ht="51">
      <c r="A61" s="12">
        <v>53</v>
      </c>
      <c r="B61" s="75" t="s">
        <v>128</v>
      </c>
      <c r="C61" s="40"/>
      <c r="D61" s="45"/>
      <c r="E61" s="51" t="s">
        <v>21</v>
      </c>
      <c r="F61" s="53">
        <v>6</v>
      </c>
      <c r="G61" s="46"/>
      <c r="H61" s="47"/>
      <c r="I61" s="48"/>
      <c r="J61" s="116">
        <f t="shared" si="0"/>
        <v>0</v>
      </c>
      <c r="K61" s="116">
        <f t="shared" si="1"/>
        <v>0</v>
      </c>
      <c r="L61" s="116">
        <f t="shared" si="2"/>
        <v>0</v>
      </c>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c r="IL61" s="42"/>
    </row>
    <row r="62" spans="1:246" s="43" customFormat="1" ht="27.75" customHeight="1">
      <c r="A62" s="12">
        <v>54</v>
      </c>
      <c r="B62" s="75" t="s">
        <v>123</v>
      </c>
      <c r="C62" s="40"/>
      <c r="D62" s="45"/>
      <c r="E62" s="51" t="s">
        <v>95</v>
      </c>
      <c r="F62" s="53">
        <v>20</v>
      </c>
      <c r="G62" s="46"/>
      <c r="H62" s="47"/>
      <c r="I62" s="48"/>
      <c r="J62" s="116">
        <f t="shared" si="0"/>
        <v>0</v>
      </c>
      <c r="K62" s="116">
        <f t="shared" si="1"/>
        <v>0</v>
      </c>
      <c r="L62" s="116">
        <f t="shared" si="2"/>
        <v>0</v>
      </c>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row>
    <row r="63" spans="1:246" ht="96" customHeight="1">
      <c r="A63" s="89"/>
      <c r="B63" s="125" t="s">
        <v>50</v>
      </c>
      <c r="C63" s="126"/>
      <c r="D63" s="126"/>
      <c r="E63" s="126"/>
      <c r="F63" s="126"/>
      <c r="G63" s="126"/>
      <c r="H63" s="126"/>
      <c r="I63" s="126"/>
      <c r="J63" s="126"/>
      <c r="K63" s="126"/>
      <c r="L63" s="127"/>
    </row>
    <row r="64" spans="1:246" ht="51">
      <c r="A64" s="77" t="s">
        <v>1</v>
      </c>
      <c r="B64" s="77" t="s">
        <v>2</v>
      </c>
      <c r="C64" s="77"/>
      <c r="D64" s="77" t="s">
        <v>3</v>
      </c>
      <c r="E64" s="77" t="s">
        <v>4</v>
      </c>
      <c r="F64" s="77" t="s">
        <v>5</v>
      </c>
      <c r="G64" s="78" t="s">
        <v>6</v>
      </c>
      <c r="H64" s="77" t="s">
        <v>7</v>
      </c>
      <c r="I64" s="78" t="s">
        <v>8</v>
      </c>
      <c r="J64" s="78" t="s">
        <v>9</v>
      </c>
      <c r="K64" s="78" t="s">
        <v>10</v>
      </c>
      <c r="L64" s="78" t="s">
        <v>11</v>
      </c>
    </row>
    <row r="65" spans="1:12">
      <c r="A65" s="79">
        <v>1</v>
      </c>
      <c r="B65" s="77">
        <v>2</v>
      </c>
      <c r="C65" s="77"/>
      <c r="D65" s="79">
        <v>3</v>
      </c>
      <c r="E65" s="79">
        <v>4</v>
      </c>
      <c r="F65" s="79">
        <v>5</v>
      </c>
      <c r="G65" s="79">
        <v>6</v>
      </c>
      <c r="H65" s="79">
        <v>7</v>
      </c>
      <c r="I65" s="79">
        <v>8</v>
      </c>
      <c r="J65" s="79">
        <v>9</v>
      </c>
      <c r="K65" s="79">
        <v>10</v>
      </c>
      <c r="L65" s="79">
        <v>11</v>
      </c>
    </row>
    <row r="66" spans="1:12" ht="12.75" customHeight="1">
      <c r="A66" s="90"/>
      <c r="B66" s="79" t="s">
        <v>71</v>
      </c>
      <c r="C66" s="79"/>
      <c r="D66" s="90"/>
      <c r="E66" s="90"/>
      <c r="F66" s="90"/>
      <c r="G66" s="90"/>
      <c r="H66" s="90"/>
      <c r="I66" s="90"/>
      <c r="J66" s="80" t="s">
        <v>13</v>
      </c>
      <c r="K66" s="80" t="s">
        <v>14</v>
      </c>
      <c r="L66" s="80" t="s">
        <v>15</v>
      </c>
    </row>
    <row r="67" spans="1:12" ht="89.25">
      <c r="A67" s="12">
        <v>1</v>
      </c>
      <c r="B67" s="15" t="s">
        <v>126</v>
      </c>
      <c r="C67" s="82"/>
      <c r="D67" s="82"/>
      <c r="E67" s="12" t="s">
        <v>27</v>
      </c>
      <c r="F67" s="14">
        <v>95</v>
      </c>
      <c r="G67" s="91"/>
      <c r="H67" s="92"/>
      <c r="I67" s="85"/>
      <c r="J67" s="115">
        <f t="shared" ref="J67:J103" si="3">F67*G67</f>
        <v>0</v>
      </c>
      <c r="K67" s="116">
        <f t="shared" ref="K67:K103" si="4">ROUND(J67*H67/100,2)</f>
        <v>0</v>
      </c>
      <c r="L67" s="115">
        <f t="shared" ref="L67:L103" si="5">J67+K67</f>
        <v>0</v>
      </c>
    </row>
    <row r="68" spans="1:12" ht="51">
      <c r="A68" s="12">
        <v>2</v>
      </c>
      <c r="B68" s="13" t="s">
        <v>51</v>
      </c>
      <c r="C68" s="82"/>
      <c r="D68" s="82"/>
      <c r="E68" s="12" t="s">
        <v>27</v>
      </c>
      <c r="F68" s="14">
        <v>68</v>
      </c>
      <c r="G68" s="91"/>
      <c r="H68" s="92"/>
      <c r="I68" s="85"/>
      <c r="J68" s="115">
        <f t="shared" si="3"/>
        <v>0</v>
      </c>
      <c r="K68" s="116">
        <f t="shared" si="4"/>
        <v>0</v>
      </c>
      <c r="L68" s="115">
        <f t="shared" si="5"/>
        <v>0</v>
      </c>
    </row>
    <row r="69" spans="1:12" ht="51">
      <c r="A69" s="12">
        <v>3</v>
      </c>
      <c r="B69" s="13" t="s">
        <v>124</v>
      </c>
      <c r="C69" s="82"/>
      <c r="D69" s="82"/>
      <c r="E69" s="12" t="s">
        <v>27</v>
      </c>
      <c r="F69" s="14">
        <v>20</v>
      </c>
      <c r="G69" s="91"/>
      <c r="H69" s="92"/>
      <c r="I69" s="85"/>
      <c r="J69" s="115">
        <f t="shared" si="3"/>
        <v>0</v>
      </c>
      <c r="K69" s="116">
        <f t="shared" si="4"/>
        <v>0</v>
      </c>
      <c r="L69" s="115">
        <f t="shared" si="5"/>
        <v>0</v>
      </c>
    </row>
    <row r="70" spans="1:12" ht="63.75">
      <c r="A70" s="12">
        <v>4</v>
      </c>
      <c r="B70" s="13" t="s">
        <v>52</v>
      </c>
      <c r="C70" s="82"/>
      <c r="D70" s="82"/>
      <c r="E70" s="12" t="s">
        <v>22</v>
      </c>
      <c r="F70" s="14">
        <v>213</v>
      </c>
      <c r="G70" s="91"/>
      <c r="H70" s="92"/>
      <c r="I70" s="85"/>
      <c r="J70" s="115">
        <f t="shared" si="3"/>
        <v>0</v>
      </c>
      <c r="K70" s="116">
        <f t="shared" si="4"/>
        <v>0</v>
      </c>
      <c r="L70" s="115">
        <f t="shared" si="5"/>
        <v>0</v>
      </c>
    </row>
    <row r="71" spans="1:12" ht="38.25">
      <c r="A71" s="12">
        <v>5</v>
      </c>
      <c r="B71" s="13" t="s">
        <v>75</v>
      </c>
      <c r="C71" s="82"/>
      <c r="D71" s="82"/>
      <c r="E71" s="12" t="s">
        <v>21</v>
      </c>
      <c r="F71" s="14">
        <v>451</v>
      </c>
      <c r="G71" s="91"/>
      <c r="H71" s="92"/>
      <c r="I71" s="85"/>
      <c r="J71" s="115">
        <f t="shared" si="3"/>
        <v>0</v>
      </c>
      <c r="K71" s="116">
        <f t="shared" si="4"/>
        <v>0</v>
      </c>
      <c r="L71" s="115">
        <f t="shared" si="5"/>
        <v>0</v>
      </c>
    </row>
    <row r="72" spans="1:12" ht="63.75">
      <c r="A72" s="12">
        <v>6</v>
      </c>
      <c r="B72" s="12" t="s">
        <v>53</v>
      </c>
      <c r="C72" s="81"/>
      <c r="D72" s="87"/>
      <c r="E72" s="12" t="s">
        <v>22</v>
      </c>
      <c r="F72" s="14">
        <v>61</v>
      </c>
      <c r="G72" s="91"/>
      <c r="H72" s="92"/>
      <c r="I72" s="85"/>
      <c r="J72" s="115">
        <f t="shared" si="3"/>
        <v>0</v>
      </c>
      <c r="K72" s="116">
        <f t="shared" si="4"/>
        <v>0</v>
      </c>
      <c r="L72" s="115">
        <f t="shared" si="5"/>
        <v>0</v>
      </c>
    </row>
    <row r="73" spans="1:12" ht="51">
      <c r="A73" s="12">
        <v>7</v>
      </c>
      <c r="B73" s="12" t="s">
        <v>54</v>
      </c>
      <c r="C73" s="81"/>
      <c r="D73" s="82"/>
      <c r="E73" s="12" t="s">
        <v>22</v>
      </c>
      <c r="F73" s="14">
        <v>47</v>
      </c>
      <c r="G73" s="91"/>
      <c r="H73" s="92"/>
      <c r="I73" s="85"/>
      <c r="J73" s="115">
        <f t="shared" si="3"/>
        <v>0</v>
      </c>
      <c r="K73" s="116">
        <f t="shared" si="4"/>
        <v>0</v>
      </c>
      <c r="L73" s="115">
        <f t="shared" si="5"/>
        <v>0</v>
      </c>
    </row>
    <row r="74" spans="1:12" ht="51">
      <c r="A74" s="12">
        <v>8</v>
      </c>
      <c r="B74" s="19" t="s">
        <v>60</v>
      </c>
      <c r="C74" s="93"/>
      <c r="D74" s="82"/>
      <c r="E74" s="12" t="s">
        <v>22</v>
      </c>
      <c r="F74" s="14">
        <v>87</v>
      </c>
      <c r="G74" s="91"/>
      <c r="H74" s="92"/>
      <c r="I74" s="85"/>
      <c r="J74" s="115">
        <f t="shared" si="3"/>
        <v>0</v>
      </c>
      <c r="K74" s="116">
        <f t="shared" si="4"/>
        <v>0</v>
      </c>
      <c r="L74" s="115">
        <f t="shared" si="5"/>
        <v>0</v>
      </c>
    </row>
    <row r="75" spans="1:12" ht="51">
      <c r="A75" s="12">
        <v>9</v>
      </c>
      <c r="B75" s="13" t="s">
        <v>55</v>
      </c>
      <c r="C75" s="82"/>
      <c r="D75" s="82"/>
      <c r="E75" s="12" t="s">
        <v>22</v>
      </c>
      <c r="F75" s="14">
        <v>37</v>
      </c>
      <c r="G75" s="91"/>
      <c r="H75" s="92"/>
      <c r="I75" s="85"/>
      <c r="J75" s="115">
        <f t="shared" si="3"/>
        <v>0</v>
      </c>
      <c r="K75" s="116">
        <f t="shared" si="4"/>
        <v>0</v>
      </c>
      <c r="L75" s="115">
        <f t="shared" si="5"/>
        <v>0</v>
      </c>
    </row>
    <row r="76" spans="1:12" ht="63.75">
      <c r="A76" s="12">
        <v>10</v>
      </c>
      <c r="B76" s="15" t="s">
        <v>125</v>
      </c>
      <c r="C76" s="82"/>
      <c r="D76" s="82"/>
      <c r="E76" s="12" t="s">
        <v>27</v>
      </c>
      <c r="F76" s="14">
        <v>60</v>
      </c>
      <c r="G76" s="91"/>
      <c r="H76" s="92"/>
      <c r="I76" s="85"/>
      <c r="J76" s="115">
        <f t="shared" si="3"/>
        <v>0</v>
      </c>
      <c r="K76" s="116">
        <f t="shared" si="4"/>
        <v>0</v>
      </c>
      <c r="L76" s="115">
        <f t="shared" si="5"/>
        <v>0</v>
      </c>
    </row>
    <row r="77" spans="1:12" ht="76.5">
      <c r="A77" s="12">
        <v>11</v>
      </c>
      <c r="B77" s="13" t="s">
        <v>56</v>
      </c>
      <c r="C77" s="82"/>
      <c r="D77" s="82"/>
      <c r="E77" s="12" t="s">
        <v>27</v>
      </c>
      <c r="F77" s="14">
        <v>68</v>
      </c>
      <c r="G77" s="91"/>
      <c r="H77" s="94"/>
      <c r="I77" s="85"/>
      <c r="J77" s="115">
        <f t="shared" si="3"/>
        <v>0</v>
      </c>
      <c r="K77" s="116">
        <f t="shared" si="4"/>
        <v>0</v>
      </c>
      <c r="L77" s="115">
        <f t="shared" si="5"/>
        <v>0</v>
      </c>
    </row>
    <row r="78" spans="1:12" ht="89.25">
      <c r="A78" s="12">
        <v>12</v>
      </c>
      <c r="B78" s="15" t="s">
        <v>57</v>
      </c>
      <c r="C78" s="82"/>
      <c r="D78" s="82"/>
      <c r="E78" s="12" t="s">
        <v>27</v>
      </c>
      <c r="F78" s="14">
        <v>36</v>
      </c>
      <c r="G78" s="91"/>
      <c r="H78" s="92"/>
      <c r="I78" s="85"/>
      <c r="J78" s="115">
        <f t="shared" si="3"/>
        <v>0</v>
      </c>
      <c r="K78" s="116">
        <f t="shared" si="4"/>
        <v>0</v>
      </c>
      <c r="L78" s="115">
        <f t="shared" si="5"/>
        <v>0</v>
      </c>
    </row>
    <row r="79" spans="1:12" ht="63.75">
      <c r="A79" s="12">
        <v>13</v>
      </c>
      <c r="B79" s="13" t="s">
        <v>58</v>
      </c>
      <c r="C79" s="82"/>
      <c r="D79" s="82"/>
      <c r="E79" s="12" t="s">
        <v>22</v>
      </c>
      <c r="F79" s="14">
        <v>54</v>
      </c>
      <c r="G79" s="91"/>
      <c r="H79" s="92"/>
      <c r="I79" s="85"/>
      <c r="J79" s="115">
        <f t="shared" si="3"/>
        <v>0</v>
      </c>
      <c r="K79" s="116">
        <f t="shared" si="4"/>
        <v>0</v>
      </c>
      <c r="L79" s="115">
        <f t="shared" si="5"/>
        <v>0</v>
      </c>
    </row>
    <row r="80" spans="1:12" ht="63.75">
      <c r="A80" s="12">
        <v>14</v>
      </c>
      <c r="B80" s="15" t="s">
        <v>85</v>
      </c>
      <c r="C80" s="82"/>
      <c r="D80" s="82"/>
      <c r="E80" s="12" t="s">
        <v>70</v>
      </c>
      <c r="F80" s="14">
        <v>60</v>
      </c>
      <c r="G80" s="91"/>
      <c r="H80" s="92"/>
      <c r="I80" s="85"/>
      <c r="J80" s="115">
        <f t="shared" si="3"/>
        <v>0</v>
      </c>
      <c r="K80" s="116">
        <f t="shared" si="4"/>
        <v>0</v>
      </c>
      <c r="L80" s="115">
        <f t="shared" si="5"/>
        <v>0</v>
      </c>
    </row>
    <row r="81" spans="1:12" ht="25.5">
      <c r="A81" s="12">
        <v>15</v>
      </c>
      <c r="B81" s="15" t="s">
        <v>86</v>
      </c>
      <c r="C81" s="86"/>
      <c r="D81" s="82"/>
      <c r="E81" s="12" t="s">
        <v>21</v>
      </c>
      <c r="F81" s="14">
        <v>317</v>
      </c>
      <c r="G81" s="91"/>
      <c r="H81" s="92"/>
      <c r="I81" s="85"/>
      <c r="J81" s="115">
        <f t="shared" si="3"/>
        <v>0</v>
      </c>
      <c r="K81" s="116">
        <f t="shared" si="4"/>
        <v>0</v>
      </c>
      <c r="L81" s="115">
        <f t="shared" si="5"/>
        <v>0</v>
      </c>
    </row>
    <row r="82" spans="1:12">
      <c r="A82" s="12">
        <v>16</v>
      </c>
      <c r="B82" s="13" t="s">
        <v>32</v>
      </c>
      <c r="C82" s="82"/>
      <c r="D82" s="82"/>
      <c r="E82" s="12" t="s">
        <v>21</v>
      </c>
      <c r="F82" s="14">
        <v>137</v>
      </c>
      <c r="G82" s="91"/>
      <c r="H82" s="92"/>
      <c r="I82" s="85"/>
      <c r="J82" s="115">
        <f t="shared" si="3"/>
        <v>0</v>
      </c>
      <c r="K82" s="116">
        <f t="shared" si="4"/>
        <v>0</v>
      </c>
      <c r="L82" s="115">
        <f t="shared" si="5"/>
        <v>0</v>
      </c>
    </row>
    <row r="83" spans="1:12" ht="25.5">
      <c r="A83" s="12">
        <v>17</v>
      </c>
      <c r="B83" s="13" t="s">
        <v>33</v>
      </c>
      <c r="C83" s="82"/>
      <c r="D83" s="82"/>
      <c r="E83" s="12" t="s">
        <v>21</v>
      </c>
      <c r="F83" s="14">
        <v>189</v>
      </c>
      <c r="G83" s="91"/>
      <c r="H83" s="92"/>
      <c r="I83" s="85"/>
      <c r="J83" s="115">
        <f t="shared" si="3"/>
        <v>0</v>
      </c>
      <c r="K83" s="116">
        <f t="shared" si="4"/>
        <v>0</v>
      </c>
      <c r="L83" s="115">
        <f t="shared" si="5"/>
        <v>0</v>
      </c>
    </row>
    <row r="84" spans="1:12" ht="63.75">
      <c r="A84" s="12">
        <v>18</v>
      </c>
      <c r="B84" s="13" t="s">
        <v>34</v>
      </c>
      <c r="C84" s="82"/>
      <c r="D84" s="82"/>
      <c r="E84" s="12" t="s">
        <v>22</v>
      </c>
      <c r="F84" s="14">
        <v>134</v>
      </c>
      <c r="G84" s="91"/>
      <c r="H84" s="92"/>
      <c r="I84" s="85"/>
      <c r="J84" s="115">
        <f t="shared" si="3"/>
        <v>0</v>
      </c>
      <c r="K84" s="116">
        <f t="shared" si="4"/>
        <v>0</v>
      </c>
      <c r="L84" s="115">
        <f t="shared" si="5"/>
        <v>0</v>
      </c>
    </row>
    <row r="85" spans="1:12" ht="38.25">
      <c r="A85" s="12">
        <v>19</v>
      </c>
      <c r="B85" s="15" t="s">
        <v>76</v>
      </c>
      <c r="C85" s="82"/>
      <c r="D85" s="82"/>
      <c r="E85" s="12" t="s">
        <v>27</v>
      </c>
      <c r="F85" s="14">
        <v>37</v>
      </c>
      <c r="G85" s="91"/>
      <c r="H85" s="92"/>
      <c r="I85" s="85"/>
      <c r="J85" s="115">
        <f t="shared" si="3"/>
        <v>0</v>
      </c>
      <c r="K85" s="116">
        <f t="shared" si="4"/>
        <v>0</v>
      </c>
      <c r="L85" s="115">
        <f t="shared" si="5"/>
        <v>0</v>
      </c>
    </row>
    <row r="86" spans="1:12">
      <c r="A86" s="12">
        <v>20</v>
      </c>
      <c r="B86" s="13" t="s">
        <v>35</v>
      </c>
      <c r="C86" s="82"/>
      <c r="D86" s="82"/>
      <c r="E86" s="12" t="s">
        <v>27</v>
      </c>
      <c r="F86" s="14">
        <v>94</v>
      </c>
      <c r="G86" s="91"/>
      <c r="H86" s="92"/>
      <c r="I86" s="85"/>
      <c r="J86" s="115">
        <f t="shared" si="3"/>
        <v>0</v>
      </c>
      <c r="K86" s="116">
        <f t="shared" si="4"/>
        <v>0</v>
      </c>
      <c r="L86" s="115">
        <f t="shared" si="5"/>
        <v>0</v>
      </c>
    </row>
    <row r="87" spans="1:12">
      <c r="A87" s="12">
        <v>21</v>
      </c>
      <c r="B87" s="13" t="s">
        <v>87</v>
      </c>
      <c r="C87" s="82"/>
      <c r="D87" s="82"/>
      <c r="E87" s="12" t="s">
        <v>21</v>
      </c>
      <c r="F87" s="14">
        <v>128</v>
      </c>
      <c r="G87" s="91"/>
      <c r="H87" s="92"/>
      <c r="I87" s="85"/>
      <c r="J87" s="115">
        <f t="shared" si="3"/>
        <v>0</v>
      </c>
      <c r="K87" s="116">
        <f t="shared" si="4"/>
        <v>0</v>
      </c>
      <c r="L87" s="115">
        <f t="shared" si="5"/>
        <v>0</v>
      </c>
    </row>
    <row r="88" spans="1:12" ht="38.25">
      <c r="A88" s="12">
        <v>22</v>
      </c>
      <c r="B88" s="13" t="s">
        <v>36</v>
      </c>
      <c r="C88" s="82"/>
      <c r="D88" s="82"/>
      <c r="E88" s="12" t="s">
        <v>22</v>
      </c>
      <c r="F88" s="14">
        <v>176</v>
      </c>
      <c r="G88" s="91"/>
      <c r="H88" s="92"/>
      <c r="I88" s="85"/>
      <c r="J88" s="115">
        <f t="shared" si="3"/>
        <v>0</v>
      </c>
      <c r="K88" s="116">
        <f t="shared" si="4"/>
        <v>0</v>
      </c>
      <c r="L88" s="115">
        <f t="shared" si="5"/>
        <v>0</v>
      </c>
    </row>
    <row r="89" spans="1:12" ht="25.5">
      <c r="A89" s="12">
        <v>23</v>
      </c>
      <c r="B89" s="13" t="s">
        <v>37</v>
      </c>
      <c r="C89" s="82"/>
      <c r="D89" s="82"/>
      <c r="E89" s="12" t="s">
        <v>21</v>
      </c>
      <c r="F89" s="14">
        <v>216</v>
      </c>
      <c r="G89" s="91"/>
      <c r="H89" s="92"/>
      <c r="I89" s="85"/>
      <c r="J89" s="115">
        <f t="shared" si="3"/>
        <v>0</v>
      </c>
      <c r="K89" s="116">
        <f t="shared" si="4"/>
        <v>0</v>
      </c>
      <c r="L89" s="115">
        <f t="shared" si="5"/>
        <v>0</v>
      </c>
    </row>
    <row r="90" spans="1:12" ht="25.5">
      <c r="A90" s="12">
        <v>24</v>
      </c>
      <c r="B90" s="13" t="s">
        <v>38</v>
      </c>
      <c r="C90" s="82"/>
      <c r="D90" s="82"/>
      <c r="E90" s="12" t="s">
        <v>21</v>
      </c>
      <c r="F90" s="14">
        <v>99</v>
      </c>
      <c r="G90" s="91"/>
      <c r="H90" s="92"/>
      <c r="I90" s="85"/>
      <c r="J90" s="115">
        <f t="shared" si="3"/>
        <v>0</v>
      </c>
      <c r="K90" s="116">
        <f t="shared" si="4"/>
        <v>0</v>
      </c>
      <c r="L90" s="115">
        <f t="shared" si="5"/>
        <v>0</v>
      </c>
    </row>
    <row r="91" spans="1:12" ht="25.5">
      <c r="A91" s="12">
        <v>25</v>
      </c>
      <c r="B91" s="13" t="s">
        <v>39</v>
      </c>
      <c r="C91" s="82"/>
      <c r="D91" s="82"/>
      <c r="E91" s="12" t="s">
        <v>22</v>
      </c>
      <c r="F91" s="14">
        <v>115</v>
      </c>
      <c r="G91" s="91"/>
      <c r="H91" s="92"/>
      <c r="I91" s="85"/>
      <c r="J91" s="115">
        <f t="shared" si="3"/>
        <v>0</v>
      </c>
      <c r="K91" s="116">
        <f t="shared" si="4"/>
        <v>0</v>
      </c>
      <c r="L91" s="115">
        <f t="shared" si="5"/>
        <v>0</v>
      </c>
    </row>
    <row r="92" spans="1:12" ht="25.5">
      <c r="A92" s="12">
        <v>26</v>
      </c>
      <c r="B92" s="50" t="s">
        <v>40</v>
      </c>
      <c r="C92" s="95"/>
      <c r="D92" s="95"/>
      <c r="E92" s="49" t="s">
        <v>21</v>
      </c>
      <c r="F92" s="76">
        <v>98</v>
      </c>
      <c r="G92" s="96"/>
      <c r="H92" s="97"/>
      <c r="I92" s="98"/>
      <c r="J92" s="115">
        <f t="shared" si="3"/>
        <v>0</v>
      </c>
      <c r="K92" s="116">
        <f t="shared" si="4"/>
        <v>0</v>
      </c>
      <c r="L92" s="115">
        <f t="shared" si="5"/>
        <v>0</v>
      </c>
    </row>
    <row r="93" spans="1:12" ht="25.5">
      <c r="A93" s="12">
        <v>27</v>
      </c>
      <c r="B93" s="52" t="s">
        <v>88</v>
      </c>
      <c r="C93" s="45"/>
      <c r="D93" s="45"/>
      <c r="E93" s="51" t="s">
        <v>64</v>
      </c>
      <c r="F93" s="53">
        <v>100</v>
      </c>
      <c r="G93" s="46"/>
      <c r="H93" s="47"/>
      <c r="I93" s="48"/>
      <c r="J93" s="115">
        <f t="shared" si="3"/>
        <v>0</v>
      </c>
      <c r="K93" s="116">
        <f t="shared" si="4"/>
        <v>0</v>
      </c>
      <c r="L93" s="115">
        <f t="shared" si="5"/>
        <v>0</v>
      </c>
    </row>
    <row r="94" spans="1:12" ht="25.5">
      <c r="A94" s="12">
        <v>28</v>
      </c>
      <c r="B94" s="52" t="s">
        <v>89</v>
      </c>
      <c r="C94" s="45"/>
      <c r="D94" s="45"/>
      <c r="E94" s="51" t="s">
        <v>17</v>
      </c>
      <c r="F94" s="53">
        <v>50</v>
      </c>
      <c r="G94" s="46"/>
      <c r="H94" s="47"/>
      <c r="I94" s="48"/>
      <c r="J94" s="115">
        <f t="shared" si="3"/>
        <v>0</v>
      </c>
      <c r="K94" s="116">
        <f t="shared" si="4"/>
        <v>0</v>
      </c>
      <c r="L94" s="115">
        <f t="shared" si="5"/>
        <v>0</v>
      </c>
    </row>
    <row r="95" spans="1:12" ht="38.25">
      <c r="A95" s="12">
        <v>29</v>
      </c>
      <c r="B95" s="52" t="s">
        <v>90</v>
      </c>
      <c r="C95" s="45"/>
      <c r="D95" s="45"/>
      <c r="E95" s="51" t="s">
        <v>64</v>
      </c>
      <c r="F95" s="53">
        <v>10</v>
      </c>
      <c r="G95" s="46"/>
      <c r="H95" s="47"/>
      <c r="I95" s="48"/>
      <c r="J95" s="115">
        <f t="shared" si="3"/>
        <v>0</v>
      </c>
      <c r="K95" s="116">
        <f t="shared" si="4"/>
        <v>0</v>
      </c>
      <c r="L95" s="115">
        <f t="shared" si="5"/>
        <v>0</v>
      </c>
    </row>
    <row r="96" spans="1:12" ht="38.25">
      <c r="A96" s="12">
        <v>30</v>
      </c>
      <c r="B96" s="52" t="s">
        <v>97</v>
      </c>
      <c r="C96" s="45"/>
      <c r="D96" s="45"/>
      <c r="E96" s="51" t="s">
        <v>21</v>
      </c>
      <c r="F96" s="53">
        <v>5</v>
      </c>
      <c r="G96" s="46"/>
      <c r="H96" s="47"/>
      <c r="I96" s="48"/>
      <c r="J96" s="115">
        <f t="shared" si="3"/>
        <v>0</v>
      </c>
      <c r="K96" s="116">
        <f t="shared" si="4"/>
        <v>0</v>
      </c>
      <c r="L96" s="115">
        <f t="shared" si="5"/>
        <v>0</v>
      </c>
    </row>
    <row r="97" spans="1:12" ht="25.5">
      <c r="A97" s="12">
        <v>31</v>
      </c>
      <c r="B97" s="52" t="s">
        <v>127</v>
      </c>
      <c r="C97" s="45"/>
      <c r="D97" s="45"/>
      <c r="E97" s="51" t="s">
        <v>64</v>
      </c>
      <c r="F97" s="53">
        <v>6</v>
      </c>
      <c r="G97" s="46"/>
      <c r="H97" s="47"/>
      <c r="I97" s="48"/>
      <c r="J97" s="115">
        <f t="shared" si="3"/>
        <v>0</v>
      </c>
      <c r="K97" s="116">
        <f t="shared" si="4"/>
        <v>0</v>
      </c>
      <c r="L97" s="115">
        <f t="shared" si="5"/>
        <v>0</v>
      </c>
    </row>
    <row r="98" spans="1:12">
      <c r="A98" s="12">
        <v>32</v>
      </c>
      <c r="B98" s="52" t="s">
        <v>91</v>
      </c>
      <c r="C98" s="45"/>
      <c r="D98" s="45"/>
      <c r="E98" s="51" t="s">
        <v>21</v>
      </c>
      <c r="F98" s="53">
        <v>20</v>
      </c>
      <c r="G98" s="46"/>
      <c r="H98" s="47"/>
      <c r="I98" s="48"/>
      <c r="J98" s="115">
        <f t="shared" si="3"/>
        <v>0</v>
      </c>
      <c r="K98" s="116">
        <f t="shared" si="4"/>
        <v>0</v>
      </c>
      <c r="L98" s="115">
        <f t="shared" si="5"/>
        <v>0</v>
      </c>
    </row>
    <row r="99" spans="1:12" ht="25.5">
      <c r="A99" s="12">
        <v>33</v>
      </c>
      <c r="B99" s="52" t="s">
        <v>92</v>
      </c>
      <c r="C99" s="45"/>
      <c r="D99" s="45"/>
      <c r="E99" s="51" t="s">
        <v>21</v>
      </c>
      <c r="F99" s="53">
        <v>15</v>
      </c>
      <c r="G99" s="46"/>
      <c r="H99" s="47"/>
      <c r="I99" s="48"/>
      <c r="J99" s="115">
        <f t="shared" si="3"/>
        <v>0</v>
      </c>
      <c r="K99" s="116">
        <f t="shared" si="4"/>
        <v>0</v>
      </c>
      <c r="L99" s="115">
        <f t="shared" si="5"/>
        <v>0</v>
      </c>
    </row>
    <row r="100" spans="1:12" ht="25.5">
      <c r="A100" s="49">
        <v>34</v>
      </c>
      <c r="B100" s="70" t="s">
        <v>93</v>
      </c>
      <c r="C100" s="99"/>
      <c r="D100" s="99"/>
      <c r="E100" s="71" t="s">
        <v>64</v>
      </c>
      <c r="F100" s="73">
        <v>23</v>
      </c>
      <c r="G100" s="100"/>
      <c r="H100" s="72"/>
      <c r="I100" s="101"/>
      <c r="J100" s="117">
        <f t="shared" si="3"/>
        <v>0</v>
      </c>
      <c r="K100" s="116">
        <f t="shared" si="4"/>
        <v>0</v>
      </c>
      <c r="L100" s="117">
        <f t="shared" si="5"/>
        <v>0</v>
      </c>
    </row>
    <row r="101" spans="1:12" ht="63.75">
      <c r="A101" s="51">
        <v>35</v>
      </c>
      <c r="B101" s="75" t="s">
        <v>129</v>
      </c>
      <c r="C101" s="45"/>
      <c r="D101" s="45"/>
      <c r="E101" s="51" t="s">
        <v>21</v>
      </c>
      <c r="F101" s="53">
        <v>3</v>
      </c>
      <c r="G101" s="46"/>
      <c r="H101" s="47"/>
      <c r="I101" s="48"/>
      <c r="J101" s="118">
        <f t="shared" si="3"/>
        <v>0</v>
      </c>
      <c r="K101" s="116">
        <f t="shared" si="4"/>
        <v>0</v>
      </c>
      <c r="L101" s="118">
        <f t="shared" si="5"/>
        <v>0</v>
      </c>
    </row>
    <row r="102" spans="1:12" ht="51">
      <c r="A102" s="51">
        <v>36</v>
      </c>
      <c r="B102" s="75" t="s">
        <v>130</v>
      </c>
      <c r="C102" s="45"/>
      <c r="D102" s="45"/>
      <c r="E102" s="51" t="s">
        <v>21</v>
      </c>
      <c r="F102" s="53">
        <v>1</v>
      </c>
      <c r="G102" s="46"/>
      <c r="H102" s="47"/>
      <c r="I102" s="48"/>
      <c r="J102" s="118">
        <f t="shared" si="3"/>
        <v>0</v>
      </c>
      <c r="K102" s="116">
        <f t="shared" si="4"/>
        <v>0</v>
      </c>
      <c r="L102" s="118">
        <f t="shared" si="5"/>
        <v>0</v>
      </c>
    </row>
    <row r="103" spans="1:12" ht="63.75">
      <c r="A103" s="51">
        <v>37</v>
      </c>
      <c r="B103" s="75" t="s">
        <v>131</v>
      </c>
      <c r="C103" s="44"/>
      <c r="D103" s="44"/>
      <c r="E103" s="51" t="s">
        <v>21</v>
      </c>
      <c r="F103" s="53">
        <v>2</v>
      </c>
      <c r="G103" s="46"/>
      <c r="H103" s="47"/>
      <c r="I103" s="48"/>
      <c r="J103" s="118">
        <f t="shared" si="3"/>
        <v>0</v>
      </c>
      <c r="K103" s="116">
        <f t="shared" si="4"/>
        <v>0</v>
      </c>
      <c r="L103" s="118">
        <f t="shared" si="5"/>
        <v>0</v>
      </c>
    </row>
    <row r="104" spans="1:12">
      <c r="A104" s="103"/>
      <c r="B104" s="104"/>
      <c r="C104" s="104"/>
      <c r="D104" s="104"/>
      <c r="E104" s="103"/>
      <c r="F104" s="103"/>
      <c r="G104" s="46"/>
      <c r="H104" s="47"/>
      <c r="I104" s="102" t="s">
        <v>107</v>
      </c>
      <c r="J104" s="118">
        <f>SUM(J9:J62)+SUM(J67:J103)</f>
        <v>0</v>
      </c>
      <c r="K104" s="118">
        <f t="shared" ref="K104:L104" si="6">SUM(K9:K62)+SUM(K67:K103)</f>
        <v>0</v>
      </c>
      <c r="L104" s="118">
        <f t="shared" si="6"/>
        <v>0</v>
      </c>
    </row>
    <row r="105" spans="1:12" ht="31.5" customHeight="1">
      <c r="A105" s="132" t="s">
        <v>109</v>
      </c>
      <c r="B105" s="133"/>
      <c r="C105" s="133"/>
      <c r="D105" s="133"/>
      <c r="E105" s="133"/>
      <c r="F105" s="133"/>
      <c r="G105" s="133"/>
      <c r="H105" s="133"/>
      <c r="I105" s="133"/>
      <c r="J105" s="133"/>
      <c r="K105" s="133"/>
      <c r="L105" s="134"/>
    </row>
    <row r="106" spans="1:12" ht="51" customHeight="1">
      <c r="A106" s="18"/>
      <c r="B106" s="122" t="s">
        <v>137</v>
      </c>
      <c r="C106" s="123"/>
      <c r="D106" s="123"/>
      <c r="E106" s="123"/>
      <c r="F106" s="123"/>
      <c r="G106" s="123"/>
      <c r="H106" s="123"/>
      <c r="I106" s="123"/>
      <c r="J106" s="123"/>
      <c r="K106" s="123"/>
      <c r="L106" s="124"/>
    </row>
    <row r="107" spans="1:12" ht="51">
      <c r="A107" s="8" t="s">
        <v>1</v>
      </c>
      <c r="B107" s="8" t="s">
        <v>2</v>
      </c>
      <c r="C107" s="8"/>
      <c r="D107" s="8" t="s">
        <v>3</v>
      </c>
      <c r="E107" s="8" t="s">
        <v>4</v>
      </c>
      <c r="F107" s="8" t="s">
        <v>5</v>
      </c>
      <c r="G107" s="9" t="s">
        <v>6</v>
      </c>
      <c r="H107" s="8" t="s">
        <v>7</v>
      </c>
      <c r="I107" s="9" t="s">
        <v>8</v>
      </c>
      <c r="J107" s="9" t="s">
        <v>9</v>
      </c>
      <c r="K107" s="9" t="s">
        <v>10</v>
      </c>
      <c r="L107" s="9" t="s">
        <v>11</v>
      </c>
    </row>
    <row r="108" spans="1:12">
      <c r="A108" s="10">
        <v>1</v>
      </c>
      <c r="B108" s="8">
        <v>2</v>
      </c>
      <c r="C108" s="8"/>
      <c r="D108" s="10">
        <v>3</v>
      </c>
      <c r="E108" s="10">
        <v>4</v>
      </c>
      <c r="F108" s="10">
        <v>5</v>
      </c>
      <c r="G108" s="10">
        <v>6</v>
      </c>
      <c r="H108" s="10">
        <v>7</v>
      </c>
      <c r="I108" s="10">
        <v>8</v>
      </c>
      <c r="J108" s="10">
        <v>9</v>
      </c>
      <c r="K108" s="10">
        <v>10</v>
      </c>
      <c r="L108" s="10">
        <v>11</v>
      </c>
    </row>
    <row r="109" spans="1:12">
      <c r="A109" s="74"/>
      <c r="B109" s="10" t="s">
        <v>71</v>
      </c>
      <c r="C109" s="10"/>
      <c r="D109" s="74"/>
      <c r="E109" s="74"/>
      <c r="F109" s="20"/>
      <c r="G109" s="20"/>
      <c r="H109" s="20"/>
      <c r="I109" s="20"/>
      <c r="J109" s="11" t="s">
        <v>13</v>
      </c>
      <c r="K109" s="11" t="s">
        <v>14</v>
      </c>
      <c r="L109" s="11" t="s">
        <v>15</v>
      </c>
    </row>
    <row r="110" spans="1:12" ht="76.5">
      <c r="A110" s="12">
        <v>1</v>
      </c>
      <c r="B110" s="13" t="s">
        <v>16</v>
      </c>
      <c r="C110" s="82"/>
      <c r="D110" s="82"/>
      <c r="E110" s="21" t="s">
        <v>17</v>
      </c>
      <c r="F110" s="14">
        <v>11000</v>
      </c>
      <c r="G110" s="105"/>
      <c r="H110" s="105"/>
      <c r="I110" s="105"/>
      <c r="J110" s="112">
        <f>G110*F110</f>
        <v>0</v>
      </c>
      <c r="K110" s="112">
        <f t="shared" ref="K110:K111" si="7">ROUND(J110*H110/100,2)</f>
        <v>0</v>
      </c>
      <c r="L110" s="112">
        <f>J110+K110</f>
        <v>0</v>
      </c>
    </row>
    <row r="111" spans="1:12" ht="63.75">
      <c r="A111" s="12">
        <v>2</v>
      </c>
      <c r="B111" s="13" t="s">
        <v>18</v>
      </c>
      <c r="C111" s="82"/>
      <c r="D111" s="82"/>
      <c r="E111" s="21" t="s">
        <v>17</v>
      </c>
      <c r="F111" s="14">
        <v>9900</v>
      </c>
      <c r="G111" s="105"/>
      <c r="H111" s="105"/>
      <c r="I111" s="105"/>
      <c r="J111" s="113">
        <f>G111*F111</f>
        <v>0</v>
      </c>
      <c r="K111" s="113">
        <f t="shared" si="7"/>
        <v>0</v>
      </c>
      <c r="L111" s="113">
        <f>J111+K111</f>
        <v>0</v>
      </c>
    </row>
    <row r="112" spans="1:12">
      <c r="A112" s="106"/>
      <c r="B112" s="107"/>
      <c r="C112" s="107"/>
      <c r="D112" s="107"/>
      <c r="E112" s="106"/>
      <c r="F112" s="108"/>
      <c r="G112" s="109"/>
      <c r="H112" s="108"/>
      <c r="I112" s="110" t="s">
        <v>108</v>
      </c>
      <c r="J112" s="114">
        <f>SUM(J110:J111)</f>
        <v>0</v>
      </c>
      <c r="K112" s="114">
        <f t="shared" ref="K112:L112" si="8">SUM(K110:K111)</f>
        <v>0</v>
      </c>
      <c r="L112" s="114">
        <f t="shared" si="8"/>
        <v>0</v>
      </c>
    </row>
    <row r="113" spans="1:14" ht="12.75" customHeight="1">
      <c r="A113" s="22"/>
      <c r="B113" s="23"/>
      <c r="C113" s="23"/>
      <c r="D113" s="23"/>
      <c r="E113" s="24"/>
      <c r="F113" s="24"/>
      <c r="G113" s="25"/>
      <c r="H113" s="24"/>
      <c r="I113" s="26"/>
      <c r="J113" s="111"/>
      <c r="K113" s="111"/>
      <c r="L113" s="111"/>
    </row>
    <row r="114" spans="1:14" ht="58.5" customHeight="1">
      <c r="A114" s="27"/>
      <c r="B114" s="27" t="s">
        <v>59</v>
      </c>
      <c r="C114" s="27"/>
      <c r="D114" s="27"/>
      <c r="E114" s="56"/>
      <c r="F114" s="65" t="s">
        <v>72</v>
      </c>
      <c r="G114" s="61"/>
      <c r="H114" s="24"/>
      <c r="I114" s="54"/>
      <c r="J114" s="55"/>
      <c r="K114" s="55"/>
      <c r="L114" s="55"/>
    </row>
    <row r="115" spans="1:14" ht="12.75" customHeight="1">
      <c r="A115" s="29">
        <v>1</v>
      </c>
      <c r="B115" s="30" t="s">
        <v>79</v>
      </c>
      <c r="C115" s="29"/>
      <c r="D115" s="31"/>
      <c r="E115" s="58"/>
      <c r="F115" s="67" t="s">
        <v>106</v>
      </c>
      <c r="G115" s="63"/>
      <c r="H115" s="24"/>
      <c r="I115" s="26"/>
      <c r="J115" s="26"/>
      <c r="K115" s="26"/>
      <c r="L115" s="26"/>
    </row>
    <row r="116" spans="1:14" ht="12.75" customHeight="1">
      <c r="A116" s="28">
        <v>2</v>
      </c>
      <c r="B116" s="28" t="s">
        <v>82</v>
      </c>
      <c r="C116" s="28"/>
      <c r="D116" s="28"/>
      <c r="E116" s="57"/>
      <c r="F116" s="66" t="s">
        <v>80</v>
      </c>
      <c r="G116" s="62"/>
      <c r="H116" s="32"/>
      <c r="I116" s="33"/>
      <c r="J116" s="33"/>
      <c r="K116" s="34"/>
      <c r="L116" s="34"/>
      <c r="M116" s="121"/>
      <c r="N116" s="121"/>
    </row>
    <row r="117" spans="1:14" ht="43.5" customHeight="1">
      <c r="A117" s="29">
        <v>3</v>
      </c>
      <c r="B117" s="30" t="s">
        <v>78</v>
      </c>
      <c r="C117" s="30"/>
      <c r="D117" s="30"/>
      <c r="E117" s="59"/>
      <c r="F117" s="68"/>
      <c r="G117" s="62"/>
      <c r="H117" s="33"/>
      <c r="I117" s="33"/>
      <c r="J117" s="33"/>
      <c r="K117" s="34"/>
      <c r="L117" s="34"/>
    </row>
    <row r="118" spans="1:14" ht="42" customHeight="1">
      <c r="A118" s="35">
        <v>4</v>
      </c>
      <c r="B118" s="36" t="s">
        <v>77</v>
      </c>
      <c r="C118" s="36"/>
      <c r="D118" s="36"/>
      <c r="E118" s="60"/>
      <c r="F118" s="69"/>
      <c r="G118" s="62"/>
      <c r="H118" s="37"/>
      <c r="I118" s="37"/>
      <c r="J118" s="37"/>
      <c r="K118" s="34"/>
      <c r="L118" s="34"/>
    </row>
    <row r="119" spans="1:14" ht="12.75" customHeight="1">
      <c r="A119" s="38">
        <v>5</v>
      </c>
      <c r="B119" s="119" t="s">
        <v>139</v>
      </c>
      <c r="C119" s="119"/>
      <c r="D119" s="119"/>
      <c r="E119" s="119"/>
      <c r="F119" s="119"/>
      <c r="G119" s="64"/>
      <c r="H119" s="39"/>
      <c r="I119" s="39"/>
      <c r="J119" s="39"/>
      <c r="K119" s="39"/>
      <c r="L119" s="39"/>
    </row>
    <row r="120" spans="1:14" ht="117.75" customHeight="1">
      <c r="A120" s="17"/>
      <c r="B120" s="120"/>
      <c r="C120" s="120"/>
      <c r="D120" s="120"/>
      <c r="E120" s="120"/>
      <c r="F120" s="120"/>
      <c r="G120" s="39"/>
      <c r="H120" s="39"/>
      <c r="I120" s="39"/>
      <c r="J120" s="39"/>
      <c r="K120" s="39"/>
      <c r="L120" s="39"/>
    </row>
    <row r="121" spans="1:14" ht="117.75" customHeight="1">
      <c r="A121" s="17"/>
      <c r="B121" s="120"/>
      <c r="C121" s="120"/>
      <c r="D121" s="120"/>
      <c r="E121" s="120"/>
      <c r="F121" s="120"/>
      <c r="G121" s="39"/>
      <c r="H121" s="39"/>
      <c r="I121" s="39"/>
      <c r="J121" s="39"/>
      <c r="K121" s="39"/>
      <c r="L121" s="39"/>
    </row>
    <row r="122" spans="1:14" ht="12.75" customHeight="1">
      <c r="A122" s="17"/>
      <c r="B122" s="16"/>
      <c r="C122" s="16"/>
      <c r="D122" s="16"/>
      <c r="E122" s="17"/>
      <c r="F122" s="17"/>
      <c r="G122" s="39"/>
      <c r="H122" s="39"/>
      <c r="I122" s="39"/>
      <c r="J122" s="39"/>
      <c r="K122" s="39"/>
      <c r="L122" s="39"/>
    </row>
    <row r="123" spans="1:14" ht="12.75" customHeight="1">
      <c r="A123" s="17"/>
      <c r="B123" s="16"/>
      <c r="C123" s="16"/>
      <c r="D123" s="16"/>
      <c r="E123" s="17"/>
      <c r="F123" s="17"/>
      <c r="G123" s="39"/>
      <c r="H123" s="39"/>
      <c r="I123" s="39"/>
      <c r="J123" s="39"/>
      <c r="K123" s="39"/>
      <c r="L123" s="39"/>
    </row>
    <row r="124" spans="1:14" ht="12.75" customHeight="1">
      <c r="A124" s="17"/>
      <c r="B124" s="16"/>
      <c r="C124" s="16"/>
      <c r="D124" s="16"/>
      <c r="E124" s="17"/>
      <c r="F124" s="17"/>
      <c r="G124" s="39"/>
      <c r="H124" s="39"/>
      <c r="I124" s="39"/>
      <c r="J124" s="39"/>
      <c r="K124" s="39"/>
      <c r="L124" s="39"/>
    </row>
  </sheetData>
  <sheetProtection insertRows="0"/>
  <mergeCells count="11">
    <mergeCell ref="B119:F121"/>
    <mergeCell ref="M116:N116"/>
    <mergeCell ref="B106:L106"/>
    <mergeCell ref="B63:L63"/>
    <mergeCell ref="A1:L1"/>
    <mergeCell ref="A2:L2"/>
    <mergeCell ref="A4:L4"/>
    <mergeCell ref="A7:I7"/>
    <mergeCell ref="A8:L8"/>
    <mergeCell ref="A105:L105"/>
    <mergeCell ref="A3:L3"/>
  </mergeCells>
  <pageMargins left="0.39370078740157505" right="0.39370078740157505" top="0.47204724409448801" bottom="0.47204724409448801" header="0.27559055118110198" footer="0.27559055118110198"/>
  <pageSetup paperSize="9" scale="73" fitToHeight="0" pageOrder="overThenDown" orientation="landscape" r:id="rId1"/>
  <headerFooter alignWithMargins="0">
    <oddFooter>&amp;CStrona &amp;P</oddFooter>
  </headerFooter>
</worksheet>
</file>

<file path=docProps/app.xml><?xml version="1.0" encoding="utf-8"?>
<Properties xmlns="http://schemas.openxmlformats.org/officeDocument/2006/extended-properties" xmlns:vt="http://schemas.openxmlformats.org/officeDocument/2006/docPropsVTypes">
  <TotalTime>180</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OPZ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Zgutka</dc:creator>
  <cp:lastModifiedBy>Anna Giszczak</cp:lastModifiedBy>
  <cp:revision>14</cp:revision>
  <cp:lastPrinted>2024-02-07T09:31:37Z</cp:lastPrinted>
  <dcterms:created xsi:type="dcterms:W3CDTF">2021-03-15T10:21:47Z</dcterms:created>
  <dcterms:modified xsi:type="dcterms:W3CDTF">2024-02-07T09:45:11Z</dcterms:modified>
</cp:coreProperties>
</file>