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pivotTables/pivotTable1.xml" ContentType="application/vnd.openxmlformats-officedocument.spreadsheetml.pivotTable+xml"/>
  <Override PartName="/xl/tables/table16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Asia-Omucinska\Desktop\Przetargi 2023\Energia elektryczna_2023 - 2024\"/>
    </mc:Choice>
  </mc:AlternateContent>
  <xr:revisionPtr revIDLastSave="0" documentId="13_ncr:1_{7FBF3C62-ED85-4B0B-A71D-89472BA3E501}" xr6:coauthVersionLast="47" xr6:coauthVersionMax="47" xr10:uidLastSave="{00000000-0000-0000-0000-000000000000}"/>
  <bookViews>
    <workbookView xWindow="-110" yWindow="-110" windowWidth="25820" windowHeight="14020" firstSheet="15" activeTab="17" xr2:uid="{00000000-000D-0000-FFFF-FFFF00000000}"/>
  </bookViews>
  <sheets>
    <sheet name="Arkusz1" sheetId="12" state="hidden" r:id="rId1"/>
    <sheet name="Arkusz2" sheetId="13" state="hidden" r:id="rId2"/>
    <sheet name="Arkusz4" sheetId="15" state="hidden" r:id="rId3"/>
    <sheet name="Arkusz5" sheetId="16" state="hidden" r:id="rId4"/>
    <sheet name="Arkusz3" sheetId="18" state="hidden" r:id="rId5"/>
    <sheet name="Arkusz7" sheetId="19" state="hidden" r:id="rId6"/>
    <sheet name="Arkusz8" sheetId="20" state="hidden" r:id="rId7"/>
    <sheet name="Arkusz9" sheetId="21" state="hidden" r:id="rId8"/>
    <sheet name="Arkusz10" sheetId="22" state="hidden" r:id="rId9"/>
    <sheet name="Arkusz11" sheetId="23" state="hidden" r:id="rId10"/>
    <sheet name="Arkusz13" sheetId="25" state="hidden" r:id="rId11"/>
    <sheet name="Arkusz14" sheetId="26" state="hidden" r:id="rId12"/>
    <sheet name="Arkusz15" sheetId="27" state="hidden" r:id="rId13"/>
    <sheet name="Arkusz16" sheetId="28" state="hidden" r:id="rId14"/>
    <sheet name="Arkusz17" sheetId="29" state="hidden" r:id="rId15"/>
    <sheet name="Podsumowanie" sheetId="5" r:id="rId16"/>
    <sheet name="Standardy jakościowe" sheetId="10" r:id="rId17"/>
    <sheet name="Zużycie" sheetId="2" r:id="rId18"/>
    <sheet name="Arkusz6" sheetId="17" state="hidden" r:id="rId19"/>
  </sheets>
  <definedNames>
    <definedName name="_xlnm._FilterDatabase" localSheetId="17" hidden="1">Zużycie!$A$7:$T$13</definedName>
  </definedNames>
  <calcPr calcId="181029" iterateDelta="1E-4"/>
  <pivotCaches>
    <pivotCache cacheId="0" r:id="rId20"/>
  </pivotCaches>
</workbook>
</file>

<file path=xl/calcChain.xml><?xml version="1.0" encoding="utf-8"?>
<calcChain xmlns="http://schemas.openxmlformats.org/spreadsheetml/2006/main">
  <c r="N10" i="2" l="1"/>
  <c r="N8" i="2"/>
  <c r="N13" i="2" l="1"/>
  <c r="N12" i="2" l="1"/>
  <c r="N11" i="2"/>
  <c r="N9" i="2" l="1"/>
  <c r="P4" i="17" l="1"/>
  <c r="O4" i="17"/>
  <c r="P3" i="17"/>
  <c r="O3" i="17"/>
  <c r="N3" i="17"/>
  <c r="P2" i="17"/>
  <c r="O2" i="17"/>
  <c r="N2" i="17" l="1"/>
  <c r="N4" i="17" l="1"/>
</calcChain>
</file>

<file path=xl/sharedStrings.xml><?xml version="1.0" encoding="utf-8"?>
<sst xmlns="http://schemas.openxmlformats.org/spreadsheetml/2006/main" count="1071" uniqueCount="105">
  <si>
    <t>Ulica</t>
  </si>
  <si>
    <t>Nr</t>
  </si>
  <si>
    <t>Miejscowość</t>
  </si>
  <si>
    <t>Kod pocztowy</t>
  </si>
  <si>
    <t>Poczta</t>
  </si>
  <si>
    <t>Numer PPE</t>
  </si>
  <si>
    <t>Numer licznika</t>
  </si>
  <si>
    <t xml:space="preserve">Taryfa </t>
  </si>
  <si>
    <t>Moc umowna</t>
  </si>
  <si>
    <t>C11</t>
  </si>
  <si>
    <t>C12a</t>
  </si>
  <si>
    <t>Suma końcowa</t>
  </si>
  <si>
    <t>Taryfa</t>
  </si>
  <si>
    <t xml:space="preserve">Standardy jakościowe odnoszące się do wszystkich istotnych cech przedmiotu zamówienia 
(art. 91 ust. 2a ustawy PZP)
</t>
  </si>
  <si>
    <t xml:space="preserve">a) Standardy (parametry) jakościowe energii elektrycznej dostarczanej do odbiorcy końcowego (Zamawiającego) </t>
  </si>
  <si>
    <t>b) Standardy jakościowe obsługi odbiorcy końcowego (Zamawiającego)</t>
  </si>
  <si>
    <t>kolejna</t>
  </si>
  <si>
    <t>Lp.</t>
  </si>
  <si>
    <t>Nazwa punktu poboru energii elektrycznej</t>
  </si>
  <si>
    <t>OSD</t>
  </si>
  <si>
    <t>Obecny Sprzedawca</t>
  </si>
  <si>
    <t>Łączne zużycie energii elektrycznej [MWh] w okresie obowiązywania umowy</t>
  </si>
  <si>
    <t>Zużycie energii elektrycznej [MWh] w okresie obowiązywania umowy w I strefie</t>
  </si>
  <si>
    <t>Zużycie energii [MWh] w okresie obowiązywania umowy w II strefie</t>
  </si>
  <si>
    <t>Termin rozpoczęcia dostawy</t>
  </si>
  <si>
    <t>Zmiana sprzedawcy</t>
  </si>
  <si>
    <t>Czy złożono wypowiedzenie</t>
  </si>
  <si>
    <t>Nabywca</t>
  </si>
  <si>
    <t>Odbiorca</t>
  </si>
  <si>
    <t xml:space="preserve">Łączne zużycie energii elektrycznej [MWh] w okresie obowiązywania umowy </t>
  </si>
  <si>
    <t xml:space="preserve">Zużycie energii elektrycznej [MWh] w okresie obowiązywania umowy w I strefie </t>
  </si>
  <si>
    <t xml:space="preserve">Zużycie energii [MWh] w okresie obowiązywania umowy w II strefie </t>
  </si>
  <si>
    <t>Baza</t>
  </si>
  <si>
    <t xml:space="preserve">Szczecińska  </t>
  </si>
  <si>
    <t xml:space="preserve"> - </t>
  </si>
  <si>
    <t>Słupsk</t>
  </si>
  <si>
    <t>76-200</t>
  </si>
  <si>
    <t>PL0037810000135052</t>
  </si>
  <si>
    <t>58003315</t>
  </si>
  <si>
    <t>ENERGA Operator SA</t>
  </si>
  <si>
    <t>C23</t>
  </si>
  <si>
    <t>zmienna</t>
  </si>
  <si>
    <t>Nie dotyczy</t>
  </si>
  <si>
    <t>Przedsiębiorstwo Gospodarki Komunalnej Spółka Z O. O.</t>
  </si>
  <si>
    <t xml:space="preserve">Bałtycka </t>
  </si>
  <si>
    <t>11A</t>
  </si>
  <si>
    <t>PL0037810000067053</t>
  </si>
  <si>
    <t>00109160</t>
  </si>
  <si>
    <t>dz. 255/2,258/2,254/7</t>
  </si>
  <si>
    <t>Bierkowo</t>
  </si>
  <si>
    <t>76-206</t>
  </si>
  <si>
    <t>PL0037810000149702</t>
  </si>
  <si>
    <t>B23</t>
  </si>
  <si>
    <t>Toaleta miejska</t>
  </si>
  <si>
    <t xml:space="preserve">Deotymy </t>
  </si>
  <si>
    <t>PL0037810012725040</t>
  </si>
  <si>
    <t>00010047</t>
  </si>
  <si>
    <t xml:space="preserve">Witolda Małcużyńskiego </t>
  </si>
  <si>
    <t>-</t>
  </si>
  <si>
    <t>PL0037810012862759</t>
  </si>
  <si>
    <t>00100802</t>
  </si>
  <si>
    <t xml:space="preserve">Francesco Nullo </t>
  </si>
  <si>
    <t>PL0037810012863163</t>
  </si>
  <si>
    <t>00070979</t>
  </si>
  <si>
    <t xml:space="preserve">Piekiełko </t>
  </si>
  <si>
    <t>PL0037810012862860</t>
  </si>
  <si>
    <t>00035285</t>
  </si>
  <si>
    <t>Zużycie energii [MWh] w okresie obowiązywania umowy w III strefie</t>
  </si>
  <si>
    <t xml:space="preserve">Zużycie energii [MWh] w okresie obowiązywania umowy w III strefie </t>
  </si>
  <si>
    <t xml:space="preserve">Zakład Utrzymania Czystości (ZUC) </t>
  </si>
  <si>
    <t>Zakład Unieszkodliwiania Odpadów (ZUO)</t>
  </si>
  <si>
    <t>TRMEW Obrót S.A.</t>
  </si>
  <si>
    <t>Tauron Sprzedaż sp. Z o.o.</t>
  </si>
  <si>
    <t xml:space="preserve">Zakład Robót Porządkowych </t>
  </si>
  <si>
    <t>Toaleta publiczna</t>
  </si>
  <si>
    <t>Energia i Gaz Sp. Z o. o.</t>
  </si>
  <si>
    <t>88226123</t>
  </si>
  <si>
    <t>Energia i Gaz Sp. z o.o.</t>
  </si>
  <si>
    <t>50645079</t>
  </si>
  <si>
    <t>590243881018969546</t>
  </si>
  <si>
    <t>590243881019303127</t>
  </si>
  <si>
    <t>590243881019508133</t>
  </si>
  <si>
    <t>590243881019186027</t>
  </si>
  <si>
    <t>590243881019705471</t>
  </si>
  <si>
    <t>55503059</t>
  </si>
  <si>
    <t>Renpro sp. z o.o.</t>
  </si>
  <si>
    <t>OPIS PRZEDMIOTU ZAMÓWIENIA</t>
  </si>
  <si>
    <t>112</t>
  </si>
  <si>
    <t>120</t>
  </si>
  <si>
    <t>30672686</t>
  </si>
  <si>
    <t>Francesco Nullo</t>
  </si>
  <si>
    <t>590243881042580748</t>
  </si>
  <si>
    <t>11740614</t>
  </si>
  <si>
    <t xml:space="preserve">Dostarczana do odbiorcy końcowego (Zamawiającego) energia elektryczna będzie spełniała standardy (parametry jakościowe) określone w obowiązujących przepisach prawa, w szczególności w przepisach:
- ustawy z dnia 10 kwietnia 1997 r. Prawo energetyczne (t.j. Dz. U. z 2022 r. poz. 1385 z późn. zm.);
- rozporządzenia Ministra Gospodarki z dnia 4 maja 2007 r. w sprawie szczegółowych warunków funkcjonowania systemu elektroenergetycznego (Dz.U. z 2007 r. Nr 93, poz. 623 z późn. zm.);
- rozporządzenie Ministra Klimatu i Środowiska z dnia 29 listopada 2022 r. w sprawie sposobu kształtowania i kalkulacji taryf oraz sposobu rozliczeń w obrocie energią elektryczną (Dz.U. 2022 r. poz. 2505).
</t>
  </si>
  <si>
    <t xml:space="preserve">Sprzedawca (Wykonawca) będzie dostarczał energię elektryczną z zachowaniem standardów obsługi odbiorców uregulowanych w obowiązujących przepisach prawa, w szczególności w przepisach:
- ustawy z dnia 10 kwietnia 1997 r. Prawo energetyczne (t.j. Dz. U. z 2022 r. poz. 1385 z późn. zm.);
- rozporządzenia Ministra Gospodarki z dnia 4 maja 2007 r. w sprawie szczegółowych warunków funkcjonowania systemu elektroenergetycznego (Dz.U. z 2007 r. Nr 93, poz. 623 z późn. zm.);
-  rozporządzenie Ministra Klimatu i Środowiska z dnia 29 listopada 2022 r. w sprawie sposobu kształtowania i kalkulacji taryf oraz sposobu rozliczeń w obrocie energią elektryczną (Dz.U. 2022 poz. 2505)
oraz zgodnie z regulacjami zawartymi w:
- umowie sprzedaży energii elektrycznej zawartej z odbiorcą końcowym (Zamawiającym);
- Instrukcji Ruchu i Eksploatacji Sieci Dystrybucyjnej (IRiESD) poszczególnego Operatora Systemu Dystrybucyjnego (OSD) zatwierdzonej przez Prezesa Urzędu Regulacji Energetyki;
- Taryfy OSD zatwierdzonej przez Prezesa Urzędu Regulacji Energetyki;
- Generalnej Umowie Dystrybucyjnej zawieranej przez Sprzedawcę (Wykonawcę) z danym OSD.
Powyżej określone standardy (parametry) jakościowe energii elektrycznej dostarczanej do odbiorcy końcowego (Zamawiającego) oraz standardy jakościowe obsługi odbiorcy końcowego (Zamawiającego) są jednakowe dla każdego Sprzedawcy prowadzącego działalność w zakresie sprzedaży (dostawy) energii elektrycznej do odbiorcy końcowego (Zamawiającego) na obszarze danego Operatora Systemu Dystrybucyjnego. 
</t>
  </si>
  <si>
    <t>dla potrzeb Przedsiębiorstwa Gospodarki Komunalnej spółka z o.o. w Słupsku</t>
  </si>
  <si>
    <t>Ilość PPE</t>
  </si>
  <si>
    <t>Załacznik nr 1 do SWZ</t>
  </si>
  <si>
    <t>Przedmiotem zamówienia jest dostawa energii elektrycznej w okresie od 01.07.2023 r. do 31.12.2024 r.</t>
  </si>
  <si>
    <t>Łączne zużycie ennergii elektrycznej [MWh] w okresie obowiązywania umowy</t>
  </si>
  <si>
    <t>WYKAZ PUNKTÓW POBORU ENERGII ZAMAWIAJĄCEGO 01.07.2023 r. - 31.12.2024 r.</t>
  </si>
  <si>
    <t>zgodnie z przepisami ustawy z dnia 10 kwietnia 1997 r. Prawo Energetyczne (t.j. Dz. U. z 2022 r. poz. 1385 ze zm.)</t>
  </si>
  <si>
    <t>Całkowite szacunkowe zużycie energii elektrycznej [MWh] w okresie od 01.07.2023 r. do 31.12.2024 r. wynosi 3 160,510 MWh w następującym podziale :</t>
  </si>
  <si>
    <t>Szacunkowe zużycie energii elektrycznej [MWh] w okresie od 01.07.2023 r. do 31.12.2023 r. wynosi 1 023,310 MWh w następującym podziale :</t>
  </si>
  <si>
    <t xml:space="preserve">Szacunkowe zużycie energii elektrycznej [MWh] w okresie od 01.01.2024 r. do 31.12.2024 r. wynosi 2 137,200 MWh w następującym podziale 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</si>
</sst>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4" formatCode="_-* #,##0.00\ &quot;zł&quot;_-;\-* #,##0.00\ &quot;zł&quot;_-;_-* &quot;-&quot;??\ &quot;zł&quot;_-;_-@_-"/>
    <numFmt numFmtId="164" formatCode="0.000"/>
    <numFmt numFmtId="165" formatCode="0.0"/>
  </numFmts>
  <fonts count="19" x14ac:knownFonts="1">
    <font>
      <sz val="11"/>
      <color theme="1"/>
      <name val="Calibri"/>
      <family val="2"/>
      <charset val="238"/>
      <scheme val="minor"/>
    </font>
    <font>
      <sz val="8"/>
      <color rgb="FF000000"/>
      <name val="Calibri"/>
      <family val="2"/>
      <charset val="238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b/>
      <sz val="12"/>
      <name val="Calibri"/>
      <family val="2"/>
      <charset val="238"/>
    </font>
    <font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indexed="8"/>
      <name val="Calibri"/>
      <family val="2"/>
      <charset val="238"/>
    </font>
    <font>
      <b/>
      <sz val="11"/>
      <name val="Calibri"/>
      <family val="2"/>
      <charset val="238"/>
      <scheme val="minor"/>
    </font>
    <font>
      <b/>
      <sz val="12"/>
      <color indexed="8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</borders>
  <cellStyleXfs count="3">
    <xf numFmtId="0" fontId="0" fillId="0" borderId="0"/>
    <xf numFmtId="0" fontId="2" fillId="0" borderId="0"/>
    <xf numFmtId="44" fontId="7" fillId="0" borderId="0" applyFont="0" applyFill="0" applyBorder="0" applyAlignment="0" applyProtection="0"/>
  </cellStyleXfs>
  <cellXfs count="66">
    <xf numFmtId="0" fontId="0" fillId="0" borderId="0" xfId="0"/>
    <xf numFmtId="49" fontId="0" fillId="0" borderId="0" xfId="0" applyNumberFormat="1"/>
    <xf numFmtId="2" fontId="0" fillId="0" borderId="0" xfId="0" applyNumberFormat="1"/>
    <xf numFmtId="164" fontId="0" fillId="0" borderId="0" xfId="0" applyNumberFormat="1"/>
    <xf numFmtId="49" fontId="1" fillId="0" borderId="0" xfId="0" applyNumberFormat="1" applyFont="1" applyAlignment="1">
      <alignment horizontal="center" vertical="center"/>
    </xf>
    <xf numFmtId="0" fontId="4" fillId="2" borderId="0" xfId="0" applyFont="1" applyFill="1"/>
    <xf numFmtId="0" fontId="5" fillId="2" borderId="0" xfId="0" applyFont="1" applyFill="1"/>
    <xf numFmtId="0" fontId="0" fillId="2" borderId="0" xfId="0" applyFill="1"/>
    <xf numFmtId="0" fontId="3" fillId="2" borderId="0" xfId="0" applyFont="1" applyFill="1"/>
    <xf numFmtId="164" fontId="0" fillId="2" borderId="0" xfId="0" applyNumberFormat="1" applyFill="1"/>
    <xf numFmtId="0" fontId="0" fillId="4" borderId="0" xfId="0" applyFill="1"/>
    <xf numFmtId="0" fontId="0" fillId="0" borderId="0" xfId="0" applyAlignment="1">
      <alignment vertical="center"/>
    </xf>
    <xf numFmtId="44" fontId="0" fillId="2" borderId="0" xfId="2" applyFont="1" applyFill="1"/>
    <xf numFmtId="44" fontId="0" fillId="2" borderId="0" xfId="0" applyNumberFormat="1" applyFill="1"/>
    <xf numFmtId="164" fontId="9" fillId="0" borderId="0" xfId="0" applyNumberFormat="1" applyFont="1"/>
    <xf numFmtId="14" fontId="0" fillId="0" borderId="0" xfId="0" applyNumberFormat="1"/>
    <xf numFmtId="0" fontId="0" fillId="2" borderId="0" xfId="0" applyFill="1" applyAlignment="1">
      <alignment horizontal="center"/>
    </xf>
    <xf numFmtId="0" fontId="0" fillId="0" borderId="0" xfId="0" pivotButton="1" applyAlignment="1">
      <alignment horizontal="center" vertical="center" wrapText="1"/>
    </xf>
    <xf numFmtId="0" fontId="0" fillId="0" borderId="0" xfId="0" applyAlignment="1">
      <alignment horizontal="center"/>
    </xf>
    <xf numFmtId="49" fontId="10" fillId="3" borderId="1" xfId="0" applyNumberFormat="1" applyFont="1" applyFill="1" applyBorder="1" applyAlignment="1">
      <alignment horizontal="center" vertical="center" wrapText="1"/>
    </xf>
    <xf numFmtId="2" fontId="10" fillId="3" borderId="1" xfId="0" applyNumberFormat="1" applyFont="1" applyFill="1" applyBorder="1" applyAlignment="1">
      <alignment horizontal="center" vertical="center" wrapText="1"/>
    </xf>
    <xf numFmtId="164" fontId="10" fillId="3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/>
    <xf numFmtId="0" fontId="8" fillId="0" borderId="1" xfId="0" applyFont="1" applyBorder="1" applyAlignment="1">
      <alignment vertical="center"/>
    </xf>
    <xf numFmtId="49" fontId="8" fillId="0" borderId="1" xfId="0" applyNumberFormat="1" applyFont="1" applyBorder="1" applyAlignment="1">
      <alignment vertical="center"/>
    </xf>
    <xf numFmtId="49" fontId="11" fillId="0" borderId="1" xfId="0" applyNumberFormat="1" applyFont="1" applyBorder="1" applyAlignment="1">
      <alignment vertical="center"/>
    </xf>
    <xf numFmtId="0" fontId="11" fillId="0" borderId="1" xfId="0" applyFont="1" applyBorder="1" applyAlignment="1">
      <alignment vertical="center"/>
    </xf>
    <xf numFmtId="165" fontId="11" fillId="0" borderId="1" xfId="0" applyNumberFormat="1" applyFont="1" applyBorder="1" applyAlignment="1">
      <alignment vertical="center"/>
    </xf>
    <xf numFmtId="164" fontId="11" fillId="0" borderId="1" xfId="0" applyNumberFormat="1" applyFont="1" applyBorder="1"/>
    <xf numFmtId="164" fontId="11" fillId="0" borderId="1" xfId="0" applyNumberFormat="1" applyFont="1" applyBorder="1" applyAlignment="1">
      <alignment vertical="center"/>
    </xf>
    <xf numFmtId="14" fontId="11" fillId="0" borderId="1" xfId="0" applyNumberFormat="1" applyFont="1" applyBorder="1" applyAlignment="1">
      <alignment vertical="center"/>
    </xf>
    <xf numFmtId="164" fontId="12" fillId="0" borderId="0" xfId="0" applyNumberFormat="1" applyFont="1" applyAlignment="1">
      <alignment horizontal="center"/>
    </xf>
    <xf numFmtId="0" fontId="12" fillId="2" borderId="0" xfId="0" applyFont="1" applyFill="1" applyAlignment="1">
      <alignment horizontal="center"/>
    </xf>
    <xf numFmtId="0" fontId="12" fillId="2" borderId="0" xfId="0" applyFont="1" applyFill="1"/>
    <xf numFmtId="0" fontId="12" fillId="0" borderId="0" xfId="0" applyFont="1" applyAlignment="1">
      <alignment horizontal="center" vertical="center" wrapText="1"/>
    </xf>
    <xf numFmtId="2" fontId="11" fillId="0" borderId="1" xfId="0" applyNumberFormat="1" applyFont="1" applyBorder="1" applyAlignment="1">
      <alignment horizontal="right" vertical="center"/>
    </xf>
    <xf numFmtId="165" fontId="11" fillId="0" borderId="1" xfId="0" applyNumberFormat="1" applyFont="1" applyBorder="1" applyAlignment="1">
      <alignment horizontal="right" vertical="center"/>
    </xf>
    <xf numFmtId="0" fontId="17" fillId="5" borderId="2" xfId="0" applyFont="1" applyFill="1" applyBorder="1" applyAlignment="1">
      <alignment vertical="center" wrapText="1"/>
    </xf>
    <xf numFmtId="0" fontId="12" fillId="0" borderId="0" xfId="0" applyFont="1"/>
    <xf numFmtId="0" fontId="17" fillId="5" borderId="3" xfId="0" applyFont="1" applyFill="1" applyBorder="1"/>
    <xf numFmtId="0" fontId="0" fillId="6" borderId="0" xfId="0" applyFill="1"/>
    <xf numFmtId="0" fontId="3" fillId="6" borderId="0" xfId="0" applyFont="1" applyFill="1" applyAlignment="1">
      <alignment horizontal="center"/>
    </xf>
    <xf numFmtId="164" fontId="0" fillId="2" borderId="0" xfId="0" applyNumberFormat="1" applyFill="1" applyAlignment="1">
      <alignment horizontal="center" vertical="center"/>
    </xf>
    <xf numFmtId="164" fontId="0" fillId="2" borderId="0" xfId="0" applyNumberFormat="1" applyFill="1" applyAlignment="1">
      <alignment horizontal="center"/>
    </xf>
    <xf numFmtId="0" fontId="3" fillId="6" borderId="0" xfId="0" applyFont="1" applyFill="1"/>
    <xf numFmtId="164" fontId="3" fillId="6" borderId="0" xfId="0" applyNumberFormat="1" applyFont="1" applyFill="1" applyAlignment="1">
      <alignment horizontal="center"/>
    </xf>
    <xf numFmtId="2" fontId="3" fillId="6" borderId="0" xfId="0" applyNumberFormat="1" applyFont="1" applyFill="1" applyAlignment="1">
      <alignment horizontal="center"/>
    </xf>
    <xf numFmtId="0" fontId="14" fillId="2" borderId="0" xfId="0" applyFont="1" applyFill="1" applyAlignment="1">
      <alignment horizontal="left" wrapText="1"/>
    </xf>
    <xf numFmtId="0" fontId="5" fillId="2" borderId="0" xfId="0" applyFont="1" applyFill="1" applyAlignment="1">
      <alignment horizontal="left"/>
    </xf>
    <xf numFmtId="0" fontId="8" fillId="2" borderId="0" xfId="0" applyFont="1" applyFill="1" applyAlignment="1">
      <alignment horizontal="left"/>
    </xf>
    <xf numFmtId="0" fontId="15" fillId="2" borderId="0" xfId="0" applyFont="1" applyFill="1" applyAlignment="1">
      <alignment horizontal="left"/>
    </xf>
    <xf numFmtId="0" fontId="18" fillId="4" borderId="0" xfId="0" applyFont="1" applyFill="1" applyAlignment="1">
      <alignment horizontal="left" vertical="center"/>
    </xf>
    <xf numFmtId="0" fontId="16" fillId="4" borderId="0" xfId="0" applyFont="1" applyFill="1" applyAlignment="1">
      <alignment horizontal="left" vertical="center"/>
    </xf>
    <xf numFmtId="0" fontId="0" fillId="2" borderId="0" xfId="0" applyFill="1" applyAlignment="1">
      <alignment horizontal="center"/>
    </xf>
    <xf numFmtId="0" fontId="15" fillId="2" borderId="0" xfId="0" applyFont="1" applyFill="1" applyAlignment="1">
      <alignment horizontal="center"/>
    </xf>
    <xf numFmtId="0" fontId="3" fillId="6" borderId="0" xfId="0" applyFont="1" applyFill="1" applyAlignment="1">
      <alignment horizontal="center" vertical="top" wrapText="1"/>
    </xf>
    <xf numFmtId="0" fontId="0" fillId="6" borderId="0" xfId="0" applyFill="1" applyAlignment="1">
      <alignment horizontal="center" vertical="top" wrapText="1"/>
    </xf>
    <xf numFmtId="0" fontId="3" fillId="6" borderId="0" xfId="0" applyFont="1" applyFill="1" applyAlignment="1">
      <alignment horizontal="center" vertical="center" wrapText="1"/>
    </xf>
    <xf numFmtId="0" fontId="0" fillId="6" borderId="0" xfId="0" applyFill="1" applyAlignment="1">
      <alignment horizontal="center" vertical="center" wrapText="1"/>
    </xf>
    <xf numFmtId="0" fontId="0" fillId="2" borderId="0" xfId="0" applyFill="1" applyAlignment="1">
      <alignment horizontal="left"/>
    </xf>
    <xf numFmtId="0" fontId="6" fillId="4" borderId="0" xfId="0" applyFont="1" applyFill="1" applyAlignment="1">
      <alignment horizontal="left" wrapText="1"/>
    </xf>
    <xf numFmtId="0" fontId="6" fillId="4" borderId="0" xfId="0" applyFont="1" applyFill="1" applyAlignment="1">
      <alignment horizontal="left"/>
    </xf>
    <xf numFmtId="0" fontId="0" fillId="4" borderId="0" xfId="0" applyFill="1" applyAlignment="1">
      <alignment horizontal="left" wrapText="1"/>
    </xf>
    <xf numFmtId="0" fontId="6" fillId="4" borderId="0" xfId="0" applyFont="1" applyFill="1" applyAlignment="1">
      <alignment horizontal="left" vertical="center"/>
    </xf>
    <xf numFmtId="0" fontId="0" fillId="4" borderId="0" xfId="0" applyFill="1" applyAlignment="1">
      <alignment horizontal="left" vertical="center" wrapText="1"/>
    </xf>
    <xf numFmtId="49" fontId="13" fillId="0" borderId="0" xfId="0" applyNumberFormat="1" applyFont="1" applyAlignment="1">
      <alignment horizontal="left" vertical="center"/>
    </xf>
  </cellXfs>
  <cellStyles count="3">
    <cellStyle name="Normalny" xfId="0" builtinId="0"/>
    <cellStyle name="Normalny 2" xfId="1" xr:uid="{00000000-0005-0000-0000-000001000000}"/>
    <cellStyle name="Walutowy" xfId="2" builtinId="4"/>
  </cellStyles>
  <dxfs count="36">
    <dxf>
      <font>
        <color rgb="FF9C0006"/>
      </font>
      <fill>
        <patternFill>
          <bgColor rgb="FFFFC7CE"/>
        </patternFill>
      </fill>
    </dxf>
    <dxf>
      <numFmt numFmtId="19" formatCode="dd/mm/yyyy"/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ont>
        <color rgb="FFFF0000"/>
      </font>
    </dxf>
    <dxf>
      <numFmt numFmtId="164" formatCode="0.000"/>
    </dxf>
    <dxf>
      <alignment vertical="center" readingOrder="0"/>
    </dxf>
    <dxf>
      <alignment wrapText="1" readingOrder="0"/>
    </dxf>
    <dxf>
      <numFmt numFmtId="164" formatCode="0.000"/>
    </dxf>
    <dxf>
      <alignment vertical="center" readingOrder="0"/>
    </dxf>
    <dxf>
      <alignment vertical="center" readingOrder="0"/>
    </dxf>
    <dxf>
      <alignment wrapText="1" readingOrder="0"/>
    </dxf>
    <dxf>
      <alignment wrapText="1" readingOrder="0"/>
    </dxf>
    <dxf>
      <numFmt numFmtId="19" formatCode="dd/mm/yyyy"/>
    </dxf>
    <dxf>
      <numFmt numFmtId="19" formatCode="dd/mm/yyyy"/>
    </dxf>
    <dxf>
      <numFmt numFmtId="19" formatCode="dd/mm/yyyy"/>
    </dxf>
    <dxf>
      <numFmt numFmtId="19" formatCode="dd/mm/yyyy"/>
    </dxf>
    <dxf>
      <numFmt numFmtId="19" formatCode="dd/mm/yyyy"/>
    </dxf>
    <dxf>
      <numFmt numFmtId="19" formatCode="dd/mm/yyyy"/>
    </dxf>
    <dxf>
      <numFmt numFmtId="19" formatCode="dd/mm/yyyy"/>
    </dxf>
    <dxf>
      <numFmt numFmtId="19" formatCode="dd/mm/yyyy"/>
    </dxf>
    <dxf>
      <numFmt numFmtId="19" formatCode="dd/mm/yyyy"/>
    </dxf>
    <dxf>
      <numFmt numFmtId="19" formatCode="dd/mm/yyyy"/>
    </dxf>
    <dxf>
      <numFmt numFmtId="19" formatCode="dd/mm/yyyy"/>
    </dxf>
    <dxf>
      <numFmt numFmtId="19" formatCode="dd/mm/yyyy"/>
    </dxf>
    <dxf>
      <numFmt numFmtId="19" formatCode="dd/mm/yyyy"/>
    </dxf>
    <dxf>
      <numFmt numFmtId="19" formatCode="dd/mm/yyyy"/>
    </dxf>
    <dxf>
      <numFmt numFmtId="19" formatCode="dd/mm/yyyy"/>
    </dxf>
    <dxf>
      <fill>
        <patternFill>
          <bgColor theme="0" tint="-0.14996795556505021"/>
        </patternFill>
      </fill>
    </dxf>
  </dxfs>
  <tableStyles count="1" defaultTableStyle="TableStyleMedium2" defaultPivotStyle="PivotStyleLight16">
    <tableStyle name="Styl tabeli 1" pivot="0" count="1" xr9:uid="{00000000-0011-0000-FFFF-FFFF00000000}">
      <tableStyleElement type="firstColumnStripe" dxfId="35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KrzysztofW" refreshedDate="45034.360775231478" createdVersion="5" refreshedVersion="4" minRefreshableVersion="3" recordCount="6" xr:uid="{00000000-000A-0000-FFFF-FFFF00000000}">
  <cacheSource type="worksheet">
    <worksheetSource ref="A7:T13" sheet="Zużycie"/>
  </cacheSource>
  <cacheFields count="20">
    <cacheField name="Lp." numFmtId="0">
      <sharedItems containsSemiMixedTypes="0" containsString="0" containsNumber="1" containsInteger="1" minValue="1" maxValue="6"/>
    </cacheField>
    <cacheField name="Nazwa punktu poboru energii elektrycznej" numFmtId="0">
      <sharedItems/>
    </cacheField>
    <cacheField name="Ulica" numFmtId="0">
      <sharedItems/>
    </cacheField>
    <cacheField name="Nr" numFmtId="49">
      <sharedItems containsMixedTypes="1" containsNumber="1" containsInteger="1" minValue="2" maxValue="2"/>
    </cacheField>
    <cacheField name="Miejscowość" numFmtId="0">
      <sharedItems/>
    </cacheField>
    <cacheField name="Kod pocztowy" numFmtId="0">
      <sharedItems/>
    </cacheField>
    <cacheField name="Poczta" numFmtId="0">
      <sharedItems/>
    </cacheField>
    <cacheField name="Numer PPE" numFmtId="49">
      <sharedItems/>
    </cacheField>
    <cacheField name="Numer licznika" numFmtId="49">
      <sharedItems/>
    </cacheField>
    <cacheField name="OSD" numFmtId="0">
      <sharedItems/>
    </cacheField>
    <cacheField name="Obecny Sprzedawca" numFmtId="0">
      <sharedItems/>
    </cacheField>
    <cacheField name="Taryfa " numFmtId="0">
      <sharedItems count="7">
        <s v="C23"/>
        <s v="C12a"/>
        <s v="B23"/>
        <s v="C11"/>
        <s v="C21" u="1"/>
        <s v="G11" u="1"/>
        <s v="C22b" u="1"/>
      </sharedItems>
    </cacheField>
    <cacheField name="Moc umowna" numFmtId="0">
      <sharedItems containsMixedTypes="1" containsNumber="1" containsInteger="1" minValue="15" maxValue="30"/>
    </cacheField>
    <cacheField name="Łączne zużycie energii elektrycznej [MWh] w okresie obowiązywania umowy" numFmtId="164">
      <sharedItems containsSemiMixedTypes="0" containsString="0" containsNumber="1" minValue="0.14000000000000001" maxValue="932.91"/>
    </cacheField>
    <cacheField name="Zużycie energii elektrycznej [MWh] w okresie obowiązywania umowy w I strefie" numFmtId="164">
      <sharedItems containsSemiMixedTypes="0" containsString="0" containsNumber="1" minValue="0.01" maxValue="265.24"/>
    </cacheField>
    <cacheField name="Zużycie energii [MWh] w okresie obowiązywania umowy w II strefie" numFmtId="164">
      <sharedItems containsSemiMixedTypes="0" containsString="0" containsNumber="1" minValue="0" maxValue="162.29"/>
    </cacheField>
    <cacheField name="Zużycie energii [MWh] w okresie obowiązywania umowy w III strefie" numFmtId="164">
      <sharedItems containsSemiMixedTypes="0" containsString="0" containsNumber="1" minValue="0" maxValue="505.38"/>
    </cacheField>
    <cacheField name="Termin rozpoczęcia dostawy" numFmtId="14">
      <sharedItems containsSemiMixedTypes="0" containsNonDate="0" containsDate="1" containsString="0" minDate="2023-07-01T00:00:00" maxDate="2023-07-02T00:00:00"/>
    </cacheField>
    <cacheField name="Zmiana sprzedawcy" numFmtId="0">
      <sharedItems/>
    </cacheField>
    <cacheField name="Czy złożono wypowiedzenie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">
  <r>
    <n v="1"/>
    <s v="Baza"/>
    <s v="Szczecińska  "/>
    <s v="112"/>
    <s v="Słupsk"/>
    <s v="76-200"/>
    <s v="Słupsk"/>
    <s v="590243881018969546"/>
    <s v="55503059"/>
    <s v="ENERGA Operator SA"/>
    <s v="Renpro sp. z o.o."/>
    <x v="0"/>
    <s v="zmienna"/>
    <n v="56.47"/>
    <n v="13.23"/>
    <n v="7.74"/>
    <n v="35.5"/>
    <d v="2023-07-01T00:00:00"/>
    <s v="kolejna"/>
    <s v="Nie dotyczy"/>
  </r>
  <r>
    <n v="2"/>
    <s v="Zakład Utrzymania Czystości (ZUC) "/>
    <s v="Bałtycka "/>
    <s v="11A"/>
    <s v="Słupsk"/>
    <s v="76-200"/>
    <s v="Słupsk"/>
    <s v="590243881019303127"/>
    <s v="00109160"/>
    <s v="ENERGA Operator SA"/>
    <s v="Renpro sp. z o.o."/>
    <x v="1"/>
    <n v="30"/>
    <n v="26.96"/>
    <n v="5.98"/>
    <n v="20.98"/>
    <n v="0"/>
    <d v="2023-07-01T00:00:00"/>
    <s v="kolejna"/>
    <s v="Nie dotyczy"/>
  </r>
  <r>
    <n v="3"/>
    <s v="Zakład Unieszkodliwiania Odpadów (ZUO)"/>
    <s v="Bierkowo"/>
    <s v="120"/>
    <s v="Słupsk"/>
    <s v="76-200"/>
    <s v="Słupsk"/>
    <s v="590243881019508133"/>
    <s v="88226123"/>
    <s v="ENERGA Operator SA"/>
    <s v="Renpro sp. z o.o."/>
    <x v="2"/>
    <s v="zmienna"/>
    <n v="932.91"/>
    <n v="265.24"/>
    <n v="162.29"/>
    <n v="505.38"/>
    <d v="2023-07-01T00:00:00"/>
    <s v="kolejna"/>
    <s v="Nie dotyczy"/>
  </r>
  <r>
    <n v="4"/>
    <s v="Toaleta publiczna"/>
    <s v="Deotymy "/>
    <n v="2"/>
    <s v="Słupsk"/>
    <s v="76-200"/>
    <s v="Słupsk"/>
    <s v="590243881019186027"/>
    <s v="00010047"/>
    <s v="ENERGA Operator SA"/>
    <s v="Renpro sp. z o.o."/>
    <x v="1"/>
    <n v="21"/>
    <n v="3.03"/>
    <n v="0.77"/>
    <n v="2.2599999999999998"/>
    <n v="0"/>
    <d v="2023-07-01T00:00:00"/>
    <s v="kolejna"/>
    <s v="Nie dotyczy"/>
  </r>
  <r>
    <n v="5"/>
    <s v="Toaleta publiczna"/>
    <s v="Piekiełko "/>
    <s v="-"/>
    <s v="Słupsk"/>
    <s v="76-200"/>
    <s v="Słupsk"/>
    <s v="590243881019705471"/>
    <s v="30672686"/>
    <s v="ENERGA Operator SA"/>
    <s v="Renpro sp. z o.o."/>
    <x v="1"/>
    <n v="15"/>
    <n v="0.14000000000000001"/>
    <n v="0.01"/>
    <n v="0.13"/>
    <n v="0"/>
    <d v="2023-07-01T00:00:00"/>
    <s v="kolejna"/>
    <s v="Nie dotyczy"/>
  </r>
  <r>
    <n v="6"/>
    <s v="Toaleta publiczna"/>
    <s v="Francesco Nullo"/>
    <s v="-"/>
    <s v="Słupsk"/>
    <s v="76-200"/>
    <s v="Słupsk"/>
    <s v="590243881042580748"/>
    <s v="11740614"/>
    <s v="ENERGA Operator SA"/>
    <s v="Renpro sp. z o.o."/>
    <x v="3"/>
    <n v="15"/>
    <n v="3.8"/>
    <n v="3.8"/>
    <n v="0"/>
    <n v="0"/>
    <d v="2023-07-01T00:00:00"/>
    <s v="kolejna"/>
    <s v="Nie dotyczy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F00-000000000000}" name="Tabela przestawna2" cacheId="0" applyNumberFormats="0" applyBorderFormats="0" applyFontFormats="0" applyPatternFormats="0" applyAlignmentFormats="0" applyWidthHeightFormats="1" dataCaption="Wartości" updatedVersion="4" minRefreshableVersion="3" useAutoFormatting="1" itemPrintTitles="1" createdVersion="5" indent="0" outline="1" outlineData="1" multipleFieldFilters="0" rowHeaderCaption="Taryfa">
  <location ref="B14:F19" firstHeaderRow="0" firstDataRow="1" firstDataCol="1"/>
  <pivotFields count="20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8">
        <item x="3"/>
        <item x="1"/>
        <item m="1" x="4"/>
        <item m="1" x="6"/>
        <item m="1" x="5"/>
        <item x="0"/>
        <item x="2"/>
        <item t="default"/>
      </items>
    </pivotField>
    <pivotField showAll="0"/>
    <pivotField dataField="1" numFmtId="164" showAll="0"/>
    <pivotField dataField="1" numFmtId="164" showAll="0"/>
    <pivotField dataField="1" numFmtId="164" showAll="0"/>
    <pivotField dataField="1" numFmtId="164" showAll="0" defaultSubtotal="0"/>
    <pivotField numFmtId="14" showAll="0"/>
    <pivotField showAll="0"/>
    <pivotField showAll="0"/>
  </pivotFields>
  <rowFields count="1">
    <field x="11"/>
  </rowFields>
  <rowItems count="5">
    <i>
      <x/>
    </i>
    <i>
      <x v="1"/>
    </i>
    <i>
      <x v="5"/>
    </i>
    <i>
      <x v="6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Łączne zużycie energii elektrycznej [MWh] w okresie obowiązywania umowy " fld="13" baseField="0" baseItem="0" numFmtId="164"/>
    <dataField name="Zużycie energii elektrycznej [MWh] w okresie obowiązywania umowy w I strefie " fld="14" baseField="11" baseItem="0" numFmtId="164"/>
    <dataField name="Zużycie energii [MWh] w okresie obowiązywania umowy w II strefie " fld="15" baseField="0" baseItem="0" numFmtId="164"/>
    <dataField name="Zużycie energii [MWh] w okresie obowiązywania umowy w III strefie " fld="16" baseField="0" baseItem="0" numFmtId="164"/>
  </dataFields>
  <formats count="18">
    <format dxfId="19">
      <pivotArea field="11" type="button" dataOnly="0" labelOnly="1" outline="0" axis="axisRow" fieldPosition="0"/>
    </format>
    <format dxfId="18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7">
      <pivotArea field="11" type="button" dataOnly="0" labelOnly="1" outline="0" axis="axisRow" fieldPosition="0"/>
    </format>
    <format dxfId="16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5">
      <pivotArea field="11" grandRow="1" outline="0" collapsedLevelsAreSubtotals="1" axis="axisRow" fieldPosition="0">
        <references count="1">
          <reference field="4294967294" count="1" selected="0">
            <x v="0"/>
          </reference>
        </references>
      </pivotArea>
    </format>
    <format dxfId="14">
      <pivotArea dataOnly="0" labelOnly="1" outline="0" fieldPosition="0">
        <references count="1">
          <reference field="4294967294" count="1">
            <x v="3"/>
          </reference>
        </references>
      </pivotArea>
    </format>
    <format dxfId="13">
      <pivotArea dataOnly="0" labelOnly="1" outline="0" fieldPosition="0">
        <references count="1">
          <reference field="4294967294" count="1">
            <x v="3"/>
          </reference>
        </references>
      </pivotArea>
    </format>
    <format dxfId="12">
      <pivotArea outline="0" collapsedLevelsAreSubtotals="1" fieldPosition="0">
        <references count="1">
          <reference field="4294967294" count="4" selected="0">
            <x v="0"/>
            <x v="1"/>
            <x v="2"/>
            <x v="3"/>
          </reference>
        </references>
      </pivotArea>
    </format>
    <format dxfId="11">
      <pivotArea outline="0" collapsedLevelsAreSubtotals="1" fieldPosition="0">
        <references count="1">
          <reference field="4294967294" count="4" selected="0">
            <x v="0"/>
            <x v="1"/>
            <x v="2"/>
            <x v="3"/>
          </reference>
        </references>
      </pivotArea>
    </format>
    <format dxfId="10">
      <pivotArea outline="0" collapsedLevelsAreSubtotals="1" fieldPosition="0">
        <references count="1">
          <reference field="4294967294" count="4" selected="0">
            <x v="0"/>
            <x v="1"/>
            <x v="2"/>
            <x v="3"/>
          </reference>
        </references>
      </pivotArea>
    </format>
    <format dxfId="9">
      <pivotArea field="11" type="button" dataOnly="0" labelOnly="1" outline="0" axis="axisRow" fieldPosition="0"/>
    </format>
    <format dxfId="8">
      <pivotArea dataOnly="0" labelOnly="1" fieldPosition="0">
        <references count="1">
          <reference field="11" count="0"/>
        </references>
      </pivotArea>
    </format>
    <format dxfId="7">
      <pivotArea dataOnly="0" labelOnly="1" grandRow="1" outline="0" fieldPosition="0"/>
    </format>
    <format dxfId="6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5">
      <pivotArea outline="0" collapsedLevelsAreSubtotals="1" fieldPosition="0"/>
    </format>
    <format dxfId="4">
      <pivotArea outline="0" collapsedLevelsAreSubtotals="1" fieldPosition="0">
        <references count="1">
          <reference field="4294967294" count="4" selected="0">
            <x v="0"/>
            <x v="1"/>
            <x v="2"/>
            <x v="3"/>
          </reference>
        </references>
      </pivotArea>
    </format>
    <format dxfId="3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2">
      <pivotArea field="11" grandRow="1" outline="0" collapsedLevelsAreSubtotals="1" axis="axisRow" fieldPosition="0">
        <references count="1">
          <reference field="4294967294" count="1" selected="0">
            <x v="0"/>
          </reference>
        </references>
      </pivotArea>
    </format>
  </formats>
  <pivotTableStyleInfo name="PivotStyleLight15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" displayName="Tabela1" ref="A1:V3" totalsRowShown="0">
  <autoFilter ref="A1:V3" xr:uid="{00000000-0009-0000-0100-000001000000}"/>
  <tableColumns count="22">
    <tableColumn id="1" xr3:uid="{00000000-0010-0000-0000-000001000000}" name="Lp."/>
    <tableColumn id="2" xr3:uid="{00000000-0010-0000-0000-000002000000}" name="Nazwa punktu poboru energii elektrycznej"/>
    <tableColumn id="3" xr3:uid="{00000000-0010-0000-0000-000003000000}" name="Ulica"/>
    <tableColumn id="4" xr3:uid="{00000000-0010-0000-0000-000004000000}" name="Nr"/>
    <tableColumn id="5" xr3:uid="{00000000-0010-0000-0000-000005000000}" name="Miejscowość"/>
    <tableColumn id="6" xr3:uid="{00000000-0010-0000-0000-000006000000}" name="Kod pocztowy"/>
    <tableColumn id="7" xr3:uid="{00000000-0010-0000-0000-000007000000}" name="Poczta"/>
    <tableColumn id="8" xr3:uid="{00000000-0010-0000-0000-000008000000}" name="Numer PPE"/>
    <tableColumn id="9" xr3:uid="{00000000-0010-0000-0000-000009000000}" name="Numer licznika"/>
    <tableColumn id="10" xr3:uid="{00000000-0010-0000-0000-00000A000000}" name="OSD"/>
    <tableColumn id="11" xr3:uid="{00000000-0010-0000-0000-00000B000000}" name="Obecny Sprzedawca"/>
    <tableColumn id="12" xr3:uid="{00000000-0010-0000-0000-00000C000000}" name="Taryfa "/>
    <tableColumn id="13" xr3:uid="{00000000-0010-0000-0000-00000D000000}" name="Moc umowna"/>
    <tableColumn id="14" xr3:uid="{00000000-0010-0000-0000-00000E000000}" name="Łączne zużycie energii elektrycznej [MWh] w okresie obowiązywania umowy"/>
    <tableColumn id="15" xr3:uid="{00000000-0010-0000-0000-00000F000000}" name="Zużycie energii elektrycznej [MWh] w okresie obowiązywania umowy w I strefie"/>
    <tableColumn id="16" xr3:uid="{00000000-0010-0000-0000-000010000000}" name="Zużycie energii [MWh] w okresie obowiązywania umowy w II strefie"/>
    <tableColumn id="17" xr3:uid="{00000000-0010-0000-0000-000011000000}" name="Zużycie energii [MWh] w okresie obowiązywania umowy w III strefie"/>
    <tableColumn id="18" xr3:uid="{00000000-0010-0000-0000-000012000000}" name="Termin rozpoczęcia dostawy" dataDxfId="34"/>
    <tableColumn id="19" xr3:uid="{00000000-0010-0000-0000-000013000000}" name="Zmiana sprzedawcy"/>
    <tableColumn id="20" xr3:uid="{00000000-0010-0000-0000-000014000000}" name="Czy złożono wypowiedzenie"/>
    <tableColumn id="21" xr3:uid="{00000000-0010-0000-0000-000015000000}" name="Nabywca"/>
    <tableColumn id="22" xr3:uid="{00000000-0010-0000-0000-000016000000}" name="Odbiorca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9000000}" name="Tabela11" displayName="Tabela11" ref="A1:V2" totalsRowShown="0">
  <autoFilter ref="A1:V2" xr:uid="{00000000-0009-0000-0100-00000B000000}"/>
  <tableColumns count="22">
    <tableColumn id="1" xr3:uid="{00000000-0010-0000-0900-000001000000}" name="Lp."/>
    <tableColumn id="2" xr3:uid="{00000000-0010-0000-0900-000002000000}" name="Nazwa punktu poboru energii elektrycznej"/>
    <tableColumn id="3" xr3:uid="{00000000-0010-0000-0900-000003000000}" name="Ulica"/>
    <tableColumn id="4" xr3:uid="{00000000-0010-0000-0900-000004000000}" name="Nr"/>
    <tableColumn id="5" xr3:uid="{00000000-0010-0000-0900-000005000000}" name="Miejscowość"/>
    <tableColumn id="6" xr3:uid="{00000000-0010-0000-0900-000006000000}" name="Kod pocztowy"/>
    <tableColumn id="7" xr3:uid="{00000000-0010-0000-0900-000007000000}" name="Poczta"/>
    <tableColumn id="8" xr3:uid="{00000000-0010-0000-0900-000008000000}" name="Numer PPE"/>
    <tableColumn id="9" xr3:uid="{00000000-0010-0000-0900-000009000000}" name="Numer licznika"/>
    <tableColumn id="10" xr3:uid="{00000000-0010-0000-0900-00000A000000}" name="OSD"/>
    <tableColumn id="11" xr3:uid="{00000000-0010-0000-0900-00000B000000}" name="Obecny Sprzedawca"/>
    <tableColumn id="12" xr3:uid="{00000000-0010-0000-0900-00000C000000}" name="Taryfa "/>
    <tableColumn id="13" xr3:uid="{00000000-0010-0000-0900-00000D000000}" name="Moc umowna"/>
    <tableColumn id="14" xr3:uid="{00000000-0010-0000-0900-00000E000000}" name="Łączne zużycie energii elektrycznej [MWh] w okresie obowiązywania umowy"/>
    <tableColumn id="15" xr3:uid="{00000000-0010-0000-0900-00000F000000}" name="Zużycie energii elektrycznej [MWh] w okresie obowiązywania umowy w I strefie"/>
    <tableColumn id="16" xr3:uid="{00000000-0010-0000-0900-000010000000}" name="Zużycie energii [MWh] w okresie obowiązywania umowy w II strefie"/>
    <tableColumn id="17" xr3:uid="{00000000-0010-0000-0900-000011000000}" name="Zużycie energii [MWh] w okresie obowiązywania umowy w III strefie"/>
    <tableColumn id="18" xr3:uid="{00000000-0010-0000-0900-000012000000}" name="Termin rozpoczęcia dostawy" dataDxfId="25"/>
    <tableColumn id="19" xr3:uid="{00000000-0010-0000-0900-000013000000}" name="Zmiana sprzedawcy"/>
    <tableColumn id="20" xr3:uid="{00000000-0010-0000-0900-000014000000}" name="Czy złożono wypowiedzenie"/>
    <tableColumn id="21" xr3:uid="{00000000-0010-0000-0900-000015000000}" name="Nabywca"/>
    <tableColumn id="22" xr3:uid="{00000000-0010-0000-0900-000016000000}" name="Odbiorca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A000000}" name="Tabela12" displayName="Tabela12" ref="A1:V4" totalsRowShown="0">
  <autoFilter ref="A1:V4" xr:uid="{00000000-0009-0000-0100-00000C000000}"/>
  <tableColumns count="22">
    <tableColumn id="1" xr3:uid="{00000000-0010-0000-0A00-000001000000}" name="Lp."/>
    <tableColumn id="2" xr3:uid="{00000000-0010-0000-0A00-000002000000}" name="Nazwa punktu poboru energii elektrycznej"/>
    <tableColumn id="3" xr3:uid="{00000000-0010-0000-0A00-000003000000}" name="Ulica"/>
    <tableColumn id="4" xr3:uid="{00000000-0010-0000-0A00-000004000000}" name="Nr"/>
    <tableColumn id="5" xr3:uid="{00000000-0010-0000-0A00-000005000000}" name="Miejscowość"/>
    <tableColumn id="6" xr3:uid="{00000000-0010-0000-0A00-000006000000}" name="Kod pocztowy"/>
    <tableColumn id="7" xr3:uid="{00000000-0010-0000-0A00-000007000000}" name="Poczta"/>
    <tableColumn id="8" xr3:uid="{00000000-0010-0000-0A00-000008000000}" name="Numer PPE"/>
    <tableColumn id="9" xr3:uid="{00000000-0010-0000-0A00-000009000000}" name="Numer licznika"/>
    <tableColumn id="10" xr3:uid="{00000000-0010-0000-0A00-00000A000000}" name="OSD"/>
    <tableColumn id="11" xr3:uid="{00000000-0010-0000-0A00-00000B000000}" name="Obecny Sprzedawca"/>
    <tableColumn id="12" xr3:uid="{00000000-0010-0000-0A00-00000C000000}" name="Taryfa "/>
    <tableColumn id="13" xr3:uid="{00000000-0010-0000-0A00-00000D000000}" name="Moc umowna"/>
    <tableColumn id="14" xr3:uid="{00000000-0010-0000-0A00-00000E000000}" name="Łączne zużycie energii elektrycznej [MWh] w okresie obowiązywania umowy"/>
    <tableColumn id="15" xr3:uid="{00000000-0010-0000-0A00-00000F000000}" name="Zużycie energii elektrycznej [MWh] w okresie obowiązywania umowy w I strefie"/>
    <tableColumn id="16" xr3:uid="{00000000-0010-0000-0A00-000010000000}" name="Zużycie energii [MWh] w okresie obowiązywania umowy w II strefie"/>
    <tableColumn id="17" xr3:uid="{00000000-0010-0000-0A00-000011000000}" name="Zużycie energii [MWh] w okresie obowiązywania umowy w III strefie"/>
    <tableColumn id="18" xr3:uid="{00000000-0010-0000-0A00-000012000000}" name="Termin rozpoczęcia dostawy" dataDxfId="24"/>
    <tableColumn id="19" xr3:uid="{00000000-0010-0000-0A00-000013000000}" name="Zmiana sprzedawcy"/>
    <tableColumn id="20" xr3:uid="{00000000-0010-0000-0A00-000014000000}" name="Czy złożono wypowiedzenie"/>
    <tableColumn id="21" xr3:uid="{00000000-0010-0000-0A00-000015000000}" name="Nabywca"/>
    <tableColumn id="22" xr3:uid="{00000000-0010-0000-0A00-000016000000}" name="Odbiorca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00000000-000C-0000-FFFF-FFFF0B000000}" name="Tabela13" displayName="Tabela13" ref="A1:V3" totalsRowShown="0">
  <autoFilter ref="A1:V3" xr:uid="{00000000-0009-0000-0100-00000D000000}"/>
  <tableColumns count="22">
    <tableColumn id="1" xr3:uid="{00000000-0010-0000-0B00-000001000000}" name="Lp."/>
    <tableColumn id="2" xr3:uid="{00000000-0010-0000-0B00-000002000000}" name="Nazwa punktu poboru energii elektrycznej"/>
    <tableColumn id="3" xr3:uid="{00000000-0010-0000-0B00-000003000000}" name="Ulica"/>
    <tableColumn id="4" xr3:uid="{00000000-0010-0000-0B00-000004000000}" name="Nr"/>
    <tableColumn id="5" xr3:uid="{00000000-0010-0000-0B00-000005000000}" name="Miejscowość"/>
    <tableColumn id="6" xr3:uid="{00000000-0010-0000-0B00-000006000000}" name="Kod pocztowy"/>
    <tableColumn id="7" xr3:uid="{00000000-0010-0000-0B00-000007000000}" name="Poczta"/>
    <tableColumn id="8" xr3:uid="{00000000-0010-0000-0B00-000008000000}" name="Numer PPE"/>
    <tableColumn id="9" xr3:uid="{00000000-0010-0000-0B00-000009000000}" name="Numer licznika"/>
    <tableColumn id="10" xr3:uid="{00000000-0010-0000-0B00-00000A000000}" name="OSD"/>
    <tableColumn id="11" xr3:uid="{00000000-0010-0000-0B00-00000B000000}" name="Obecny Sprzedawca"/>
    <tableColumn id="12" xr3:uid="{00000000-0010-0000-0B00-00000C000000}" name="Taryfa "/>
    <tableColumn id="13" xr3:uid="{00000000-0010-0000-0B00-00000D000000}" name="Moc umowna"/>
    <tableColumn id="14" xr3:uid="{00000000-0010-0000-0B00-00000E000000}" name="Łączne zużycie energii elektrycznej [MWh] w okresie obowiązywania umowy"/>
    <tableColumn id="15" xr3:uid="{00000000-0010-0000-0B00-00000F000000}" name="Zużycie energii elektrycznej [MWh] w okresie obowiązywania umowy w I strefie"/>
    <tableColumn id="16" xr3:uid="{00000000-0010-0000-0B00-000010000000}" name="Zużycie energii [MWh] w okresie obowiązywania umowy w II strefie"/>
    <tableColumn id="17" xr3:uid="{00000000-0010-0000-0B00-000011000000}" name="Zużycie energii [MWh] w okresie obowiązywania umowy w III strefie"/>
    <tableColumn id="18" xr3:uid="{00000000-0010-0000-0B00-000012000000}" name="Termin rozpoczęcia dostawy" dataDxfId="23"/>
    <tableColumn id="19" xr3:uid="{00000000-0010-0000-0B00-000013000000}" name="Zmiana sprzedawcy"/>
    <tableColumn id="20" xr3:uid="{00000000-0010-0000-0B00-000014000000}" name="Czy złożono wypowiedzenie"/>
    <tableColumn id="21" xr3:uid="{00000000-0010-0000-0B00-000015000000}" name="Nabywca"/>
    <tableColumn id="22" xr3:uid="{00000000-0010-0000-0B00-000016000000}" name="Odbiorca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00000000-000C-0000-FFFF-FFFF0C000000}" name="Tabela14" displayName="Tabela14" ref="A1:V3" totalsRowShown="0">
  <autoFilter ref="A1:V3" xr:uid="{00000000-0009-0000-0100-00000E000000}"/>
  <tableColumns count="22">
    <tableColumn id="1" xr3:uid="{00000000-0010-0000-0C00-000001000000}" name="Lp."/>
    <tableColumn id="2" xr3:uid="{00000000-0010-0000-0C00-000002000000}" name="Nazwa punktu poboru energii elektrycznej"/>
    <tableColumn id="3" xr3:uid="{00000000-0010-0000-0C00-000003000000}" name="Ulica"/>
    <tableColumn id="4" xr3:uid="{00000000-0010-0000-0C00-000004000000}" name="Nr"/>
    <tableColumn id="5" xr3:uid="{00000000-0010-0000-0C00-000005000000}" name="Miejscowość"/>
    <tableColumn id="6" xr3:uid="{00000000-0010-0000-0C00-000006000000}" name="Kod pocztowy"/>
    <tableColumn id="7" xr3:uid="{00000000-0010-0000-0C00-000007000000}" name="Poczta"/>
    <tableColumn id="8" xr3:uid="{00000000-0010-0000-0C00-000008000000}" name="Numer PPE"/>
    <tableColumn id="9" xr3:uid="{00000000-0010-0000-0C00-000009000000}" name="Numer licznika"/>
    <tableColumn id="10" xr3:uid="{00000000-0010-0000-0C00-00000A000000}" name="OSD"/>
    <tableColumn id="11" xr3:uid="{00000000-0010-0000-0C00-00000B000000}" name="Obecny Sprzedawca"/>
    <tableColumn id="12" xr3:uid="{00000000-0010-0000-0C00-00000C000000}" name="Taryfa "/>
    <tableColumn id="13" xr3:uid="{00000000-0010-0000-0C00-00000D000000}" name="Moc umowna"/>
    <tableColumn id="14" xr3:uid="{00000000-0010-0000-0C00-00000E000000}" name="Łączne zużycie energii elektrycznej [MWh] w okresie obowiązywania umowy"/>
    <tableColumn id="15" xr3:uid="{00000000-0010-0000-0C00-00000F000000}" name="Zużycie energii elektrycznej [MWh] w okresie obowiązywania umowy w I strefie"/>
    <tableColumn id="16" xr3:uid="{00000000-0010-0000-0C00-000010000000}" name="Zużycie energii [MWh] w okresie obowiązywania umowy w II strefie"/>
    <tableColumn id="17" xr3:uid="{00000000-0010-0000-0C00-000011000000}" name="Zużycie energii [MWh] w okresie obowiązywania umowy w III strefie"/>
    <tableColumn id="18" xr3:uid="{00000000-0010-0000-0C00-000012000000}" name="Termin rozpoczęcia dostawy" dataDxfId="22"/>
    <tableColumn id="19" xr3:uid="{00000000-0010-0000-0C00-000013000000}" name="Zmiana sprzedawcy"/>
    <tableColumn id="20" xr3:uid="{00000000-0010-0000-0C00-000014000000}" name="Czy złożono wypowiedzenie"/>
    <tableColumn id="21" xr3:uid="{00000000-0010-0000-0C00-000015000000}" name="Nabywca"/>
    <tableColumn id="22" xr3:uid="{00000000-0010-0000-0C00-000016000000}" name="Odbiorca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D000000}" name="Tabela15" displayName="Tabela15" ref="A1:V2" totalsRowShown="0">
  <autoFilter ref="A1:V2" xr:uid="{00000000-0009-0000-0100-00000F000000}"/>
  <tableColumns count="22">
    <tableColumn id="1" xr3:uid="{00000000-0010-0000-0D00-000001000000}" name="Lp."/>
    <tableColumn id="2" xr3:uid="{00000000-0010-0000-0D00-000002000000}" name="Nazwa punktu poboru energii elektrycznej"/>
    <tableColumn id="3" xr3:uid="{00000000-0010-0000-0D00-000003000000}" name="Ulica"/>
    <tableColumn id="4" xr3:uid="{00000000-0010-0000-0D00-000004000000}" name="Nr"/>
    <tableColumn id="5" xr3:uid="{00000000-0010-0000-0D00-000005000000}" name="Miejscowość"/>
    <tableColumn id="6" xr3:uid="{00000000-0010-0000-0D00-000006000000}" name="Kod pocztowy"/>
    <tableColumn id="7" xr3:uid="{00000000-0010-0000-0D00-000007000000}" name="Poczta"/>
    <tableColumn id="8" xr3:uid="{00000000-0010-0000-0D00-000008000000}" name="Numer PPE"/>
    <tableColumn id="9" xr3:uid="{00000000-0010-0000-0D00-000009000000}" name="Numer licznika"/>
    <tableColumn id="10" xr3:uid="{00000000-0010-0000-0D00-00000A000000}" name="OSD"/>
    <tableColumn id="11" xr3:uid="{00000000-0010-0000-0D00-00000B000000}" name="Obecny Sprzedawca"/>
    <tableColumn id="12" xr3:uid="{00000000-0010-0000-0D00-00000C000000}" name="Taryfa "/>
    <tableColumn id="13" xr3:uid="{00000000-0010-0000-0D00-00000D000000}" name="Moc umowna"/>
    <tableColumn id="14" xr3:uid="{00000000-0010-0000-0D00-00000E000000}" name="Łączne zużycie energii elektrycznej [MWh] w okresie obowiązywania umowy"/>
    <tableColumn id="15" xr3:uid="{00000000-0010-0000-0D00-00000F000000}" name="Zużycie energii elektrycznej [MWh] w okresie obowiązywania umowy w I strefie"/>
    <tableColumn id="16" xr3:uid="{00000000-0010-0000-0D00-000010000000}" name="Zużycie energii [MWh] w okresie obowiązywania umowy w II strefie"/>
    <tableColumn id="17" xr3:uid="{00000000-0010-0000-0D00-000011000000}" name="Zużycie energii [MWh] w okresie obowiązywania umowy w III strefie"/>
    <tableColumn id="18" xr3:uid="{00000000-0010-0000-0D00-000012000000}" name="Termin rozpoczęcia dostawy" dataDxfId="21"/>
    <tableColumn id="19" xr3:uid="{00000000-0010-0000-0D00-000013000000}" name="Zmiana sprzedawcy"/>
    <tableColumn id="20" xr3:uid="{00000000-0010-0000-0D00-000014000000}" name="Czy złożono wypowiedzenie"/>
    <tableColumn id="21" xr3:uid="{00000000-0010-0000-0D00-000015000000}" name="Nabywca"/>
    <tableColumn id="22" xr3:uid="{00000000-0010-0000-0D00-000016000000}" name="Odbiorca"/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00000000-000C-0000-FFFF-FFFF0E000000}" name="Tabela16" displayName="Tabela16" ref="A1:V4" totalsRowShown="0">
  <autoFilter ref="A1:V4" xr:uid="{00000000-0009-0000-0100-000010000000}"/>
  <tableColumns count="22">
    <tableColumn id="1" xr3:uid="{00000000-0010-0000-0E00-000001000000}" name="Lp."/>
    <tableColumn id="2" xr3:uid="{00000000-0010-0000-0E00-000002000000}" name="Nazwa punktu poboru energii elektrycznej"/>
    <tableColumn id="3" xr3:uid="{00000000-0010-0000-0E00-000003000000}" name="Ulica"/>
    <tableColumn id="4" xr3:uid="{00000000-0010-0000-0E00-000004000000}" name="Nr"/>
    <tableColumn id="5" xr3:uid="{00000000-0010-0000-0E00-000005000000}" name="Miejscowość"/>
    <tableColumn id="6" xr3:uid="{00000000-0010-0000-0E00-000006000000}" name="Kod pocztowy"/>
    <tableColumn id="7" xr3:uid="{00000000-0010-0000-0E00-000007000000}" name="Poczta"/>
    <tableColumn id="8" xr3:uid="{00000000-0010-0000-0E00-000008000000}" name="Numer PPE"/>
    <tableColumn id="9" xr3:uid="{00000000-0010-0000-0E00-000009000000}" name="Numer licznika"/>
    <tableColumn id="10" xr3:uid="{00000000-0010-0000-0E00-00000A000000}" name="OSD"/>
    <tableColumn id="11" xr3:uid="{00000000-0010-0000-0E00-00000B000000}" name="Obecny Sprzedawca"/>
    <tableColumn id="12" xr3:uid="{00000000-0010-0000-0E00-00000C000000}" name="Taryfa "/>
    <tableColumn id="13" xr3:uid="{00000000-0010-0000-0E00-00000D000000}" name="Moc umowna"/>
    <tableColumn id="14" xr3:uid="{00000000-0010-0000-0E00-00000E000000}" name="Łączne zużycie energii elektrycznej [MWh] w okresie obowiązywania umowy"/>
    <tableColumn id="15" xr3:uid="{00000000-0010-0000-0E00-00000F000000}" name="Zużycie energii elektrycznej [MWh] w okresie obowiązywania umowy w I strefie"/>
    <tableColumn id="16" xr3:uid="{00000000-0010-0000-0E00-000010000000}" name="Zużycie energii [MWh] w okresie obowiązywania umowy w II strefie"/>
    <tableColumn id="17" xr3:uid="{00000000-0010-0000-0E00-000011000000}" name="Zużycie energii [MWh] w okresie obowiązywania umowy w III strefie"/>
    <tableColumn id="18" xr3:uid="{00000000-0010-0000-0E00-000012000000}" name="Termin rozpoczęcia dostawy" dataDxfId="20"/>
    <tableColumn id="19" xr3:uid="{00000000-0010-0000-0E00-000013000000}" name="Zmiana sprzedawcy"/>
    <tableColumn id="20" xr3:uid="{00000000-0010-0000-0E00-000014000000}" name="Czy złożono wypowiedzenie"/>
    <tableColumn id="21" xr3:uid="{00000000-0010-0000-0E00-000015000000}" name="Nabywca"/>
    <tableColumn id="22" xr3:uid="{00000000-0010-0000-0E00-000016000000}" name="Odbiorca"/>
  </tableColumns>
  <tableStyleInfo name="TableStyleMedium2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F000000}" name="Tabela6" displayName="Tabela6" ref="A1:V4" totalsRowShown="0">
  <autoFilter ref="A1:V4" xr:uid="{00000000-0009-0000-0100-000006000000}"/>
  <tableColumns count="22">
    <tableColumn id="1" xr3:uid="{00000000-0010-0000-0F00-000001000000}" name="Lp."/>
    <tableColumn id="2" xr3:uid="{00000000-0010-0000-0F00-000002000000}" name="Nazwa punktu poboru energii elektrycznej"/>
    <tableColumn id="3" xr3:uid="{00000000-0010-0000-0F00-000003000000}" name="Ulica"/>
    <tableColumn id="4" xr3:uid="{00000000-0010-0000-0F00-000004000000}" name="Nr"/>
    <tableColumn id="5" xr3:uid="{00000000-0010-0000-0F00-000005000000}" name="Miejscowość"/>
    <tableColumn id="6" xr3:uid="{00000000-0010-0000-0F00-000006000000}" name="Kod pocztowy"/>
    <tableColumn id="7" xr3:uid="{00000000-0010-0000-0F00-000007000000}" name="Poczta"/>
    <tableColumn id="8" xr3:uid="{00000000-0010-0000-0F00-000008000000}" name="Numer PPE"/>
    <tableColumn id="9" xr3:uid="{00000000-0010-0000-0F00-000009000000}" name="Numer licznika"/>
    <tableColumn id="10" xr3:uid="{00000000-0010-0000-0F00-00000A000000}" name="OSD"/>
    <tableColumn id="11" xr3:uid="{00000000-0010-0000-0F00-00000B000000}" name="Obecny Sprzedawca"/>
    <tableColumn id="12" xr3:uid="{00000000-0010-0000-0F00-00000C000000}" name="Taryfa "/>
    <tableColumn id="13" xr3:uid="{00000000-0010-0000-0F00-00000D000000}" name="Moc umowna"/>
    <tableColumn id="14" xr3:uid="{00000000-0010-0000-0F00-00000E000000}" name="Łączne zużycie energii elektrycznej [MWh] w okresie obowiązywania umowy"/>
    <tableColumn id="15" xr3:uid="{00000000-0010-0000-0F00-00000F000000}" name="Zużycie energii elektrycznej [MWh] w okresie obowiązywania umowy w I strefie"/>
    <tableColumn id="16" xr3:uid="{00000000-0010-0000-0F00-000010000000}" name="Zużycie energii [MWh] w okresie obowiązywania umowy w II strefie"/>
    <tableColumn id="17" xr3:uid="{00000000-0010-0000-0F00-000011000000}" name="Zużycie energii [MWh] w okresie obowiązywania umowy w III strefie"/>
    <tableColumn id="18" xr3:uid="{00000000-0010-0000-0F00-000012000000}" name="Termin rozpoczęcia dostawy" dataDxfId="1"/>
    <tableColumn id="19" xr3:uid="{00000000-0010-0000-0F00-000013000000}" name="Zmiana sprzedawcy"/>
    <tableColumn id="20" xr3:uid="{00000000-0010-0000-0F00-000014000000}" name="Czy złożono wypowiedzenie"/>
    <tableColumn id="21" xr3:uid="{00000000-0010-0000-0F00-000015000000}" name="Nabywca"/>
    <tableColumn id="22" xr3:uid="{00000000-0010-0000-0F00-000016000000}" name="Odbiorca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ela2" displayName="Tabela2" ref="A1:V3" totalsRowShown="0">
  <autoFilter ref="A1:V3" xr:uid="{00000000-0009-0000-0100-000002000000}"/>
  <tableColumns count="22">
    <tableColumn id="1" xr3:uid="{00000000-0010-0000-0100-000001000000}" name="Lp."/>
    <tableColumn id="2" xr3:uid="{00000000-0010-0000-0100-000002000000}" name="Nazwa punktu poboru energii elektrycznej"/>
    <tableColumn id="3" xr3:uid="{00000000-0010-0000-0100-000003000000}" name="Ulica"/>
    <tableColumn id="4" xr3:uid="{00000000-0010-0000-0100-000004000000}" name="Nr"/>
    <tableColumn id="5" xr3:uid="{00000000-0010-0000-0100-000005000000}" name="Miejscowość"/>
    <tableColumn id="6" xr3:uid="{00000000-0010-0000-0100-000006000000}" name="Kod pocztowy"/>
    <tableColumn id="7" xr3:uid="{00000000-0010-0000-0100-000007000000}" name="Poczta"/>
    <tableColumn id="8" xr3:uid="{00000000-0010-0000-0100-000008000000}" name="Numer PPE"/>
    <tableColumn id="9" xr3:uid="{00000000-0010-0000-0100-000009000000}" name="Numer licznika"/>
    <tableColumn id="10" xr3:uid="{00000000-0010-0000-0100-00000A000000}" name="OSD"/>
    <tableColumn id="11" xr3:uid="{00000000-0010-0000-0100-00000B000000}" name="Obecny Sprzedawca"/>
    <tableColumn id="12" xr3:uid="{00000000-0010-0000-0100-00000C000000}" name="Taryfa "/>
    <tableColumn id="13" xr3:uid="{00000000-0010-0000-0100-00000D000000}" name="Moc umowna"/>
    <tableColumn id="14" xr3:uid="{00000000-0010-0000-0100-00000E000000}" name="Łączne zużycie energii elektrycznej [MWh] w okresie obowiązywania umowy"/>
    <tableColumn id="15" xr3:uid="{00000000-0010-0000-0100-00000F000000}" name="Zużycie energii elektrycznej [MWh] w okresie obowiązywania umowy w I strefie"/>
    <tableColumn id="16" xr3:uid="{00000000-0010-0000-0100-000010000000}" name="Zużycie energii [MWh] w okresie obowiązywania umowy w II strefie"/>
    <tableColumn id="17" xr3:uid="{00000000-0010-0000-0100-000011000000}" name="Zużycie energii [MWh] w okresie obowiązywania umowy w III strefie"/>
    <tableColumn id="18" xr3:uid="{00000000-0010-0000-0100-000012000000}" name="Termin rozpoczęcia dostawy" dataDxfId="33"/>
    <tableColumn id="19" xr3:uid="{00000000-0010-0000-0100-000013000000}" name="Zmiana sprzedawcy"/>
    <tableColumn id="20" xr3:uid="{00000000-0010-0000-0100-000014000000}" name="Czy złożono wypowiedzenie"/>
    <tableColumn id="21" xr3:uid="{00000000-0010-0000-0100-000015000000}" name="Nabywca"/>
    <tableColumn id="22" xr3:uid="{00000000-0010-0000-0100-000016000000}" name="Odbiorca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2000000}" name="Tabela4" displayName="Tabela4" ref="A1:V3" totalsRowShown="0">
  <autoFilter ref="A1:V3" xr:uid="{00000000-0009-0000-0100-000004000000}"/>
  <tableColumns count="22">
    <tableColumn id="1" xr3:uid="{00000000-0010-0000-0200-000001000000}" name="Lp."/>
    <tableColumn id="2" xr3:uid="{00000000-0010-0000-0200-000002000000}" name="Nazwa punktu poboru energii elektrycznej"/>
    <tableColumn id="3" xr3:uid="{00000000-0010-0000-0200-000003000000}" name="Ulica"/>
    <tableColumn id="4" xr3:uid="{00000000-0010-0000-0200-000004000000}" name="Nr"/>
    <tableColumn id="5" xr3:uid="{00000000-0010-0000-0200-000005000000}" name="Miejscowość"/>
    <tableColumn id="6" xr3:uid="{00000000-0010-0000-0200-000006000000}" name="Kod pocztowy"/>
    <tableColumn id="7" xr3:uid="{00000000-0010-0000-0200-000007000000}" name="Poczta"/>
    <tableColumn id="8" xr3:uid="{00000000-0010-0000-0200-000008000000}" name="Numer PPE"/>
    <tableColumn id="9" xr3:uid="{00000000-0010-0000-0200-000009000000}" name="Numer licznika"/>
    <tableColumn id="10" xr3:uid="{00000000-0010-0000-0200-00000A000000}" name="OSD"/>
    <tableColumn id="11" xr3:uid="{00000000-0010-0000-0200-00000B000000}" name="Obecny Sprzedawca"/>
    <tableColumn id="12" xr3:uid="{00000000-0010-0000-0200-00000C000000}" name="Taryfa "/>
    <tableColumn id="13" xr3:uid="{00000000-0010-0000-0200-00000D000000}" name="Moc umowna"/>
    <tableColumn id="14" xr3:uid="{00000000-0010-0000-0200-00000E000000}" name="Łączne zużycie energii elektrycznej [MWh] w okresie obowiązywania umowy"/>
    <tableColumn id="15" xr3:uid="{00000000-0010-0000-0200-00000F000000}" name="Zużycie energii elektrycznej [MWh] w okresie obowiązywania umowy w I strefie"/>
    <tableColumn id="16" xr3:uid="{00000000-0010-0000-0200-000010000000}" name="Zużycie energii [MWh] w okresie obowiązywania umowy w II strefie"/>
    <tableColumn id="17" xr3:uid="{00000000-0010-0000-0200-000011000000}" name="Zużycie energii [MWh] w okresie obowiązywania umowy w III strefie"/>
    <tableColumn id="18" xr3:uid="{00000000-0010-0000-0200-000012000000}" name="Termin rozpoczęcia dostawy" dataDxfId="32"/>
    <tableColumn id="19" xr3:uid="{00000000-0010-0000-0200-000013000000}" name="Zmiana sprzedawcy"/>
    <tableColumn id="20" xr3:uid="{00000000-0010-0000-0200-000014000000}" name="Czy złożono wypowiedzenie"/>
    <tableColumn id="21" xr3:uid="{00000000-0010-0000-0200-000015000000}" name="Nabywca"/>
    <tableColumn id="22" xr3:uid="{00000000-0010-0000-0200-000016000000}" name="Odbiorca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3000000}" name="Tabela5" displayName="Tabela5" ref="A1:V4" totalsRowShown="0">
  <autoFilter ref="A1:V4" xr:uid="{00000000-0009-0000-0100-000005000000}"/>
  <tableColumns count="22">
    <tableColumn id="1" xr3:uid="{00000000-0010-0000-0300-000001000000}" name="Lp."/>
    <tableColumn id="2" xr3:uid="{00000000-0010-0000-0300-000002000000}" name="Nazwa punktu poboru energii elektrycznej"/>
    <tableColumn id="3" xr3:uid="{00000000-0010-0000-0300-000003000000}" name="Ulica"/>
    <tableColumn id="4" xr3:uid="{00000000-0010-0000-0300-000004000000}" name="Nr"/>
    <tableColumn id="5" xr3:uid="{00000000-0010-0000-0300-000005000000}" name="Miejscowość"/>
    <tableColumn id="6" xr3:uid="{00000000-0010-0000-0300-000006000000}" name="Kod pocztowy"/>
    <tableColumn id="7" xr3:uid="{00000000-0010-0000-0300-000007000000}" name="Poczta"/>
    <tableColumn id="8" xr3:uid="{00000000-0010-0000-0300-000008000000}" name="Numer PPE"/>
    <tableColumn id="9" xr3:uid="{00000000-0010-0000-0300-000009000000}" name="Numer licznika"/>
    <tableColumn id="10" xr3:uid="{00000000-0010-0000-0300-00000A000000}" name="OSD"/>
    <tableColumn id="11" xr3:uid="{00000000-0010-0000-0300-00000B000000}" name="Obecny Sprzedawca"/>
    <tableColumn id="12" xr3:uid="{00000000-0010-0000-0300-00000C000000}" name="Taryfa "/>
    <tableColumn id="13" xr3:uid="{00000000-0010-0000-0300-00000D000000}" name="Moc umowna"/>
    <tableColumn id="14" xr3:uid="{00000000-0010-0000-0300-00000E000000}" name="Łączne zużycie energii elektrycznej [MWh] w okresie obowiązywania umowy"/>
    <tableColumn id="15" xr3:uid="{00000000-0010-0000-0300-00000F000000}" name="Zużycie energii elektrycznej [MWh] w okresie obowiązywania umowy w I strefie"/>
    <tableColumn id="16" xr3:uid="{00000000-0010-0000-0300-000010000000}" name="Zużycie energii [MWh] w okresie obowiązywania umowy w II strefie"/>
    <tableColumn id="17" xr3:uid="{00000000-0010-0000-0300-000011000000}" name="Zużycie energii [MWh] w okresie obowiązywania umowy w III strefie"/>
    <tableColumn id="18" xr3:uid="{00000000-0010-0000-0300-000012000000}" name="Termin rozpoczęcia dostawy" dataDxfId="31"/>
    <tableColumn id="19" xr3:uid="{00000000-0010-0000-0300-000013000000}" name="Zmiana sprzedawcy"/>
    <tableColumn id="20" xr3:uid="{00000000-0010-0000-0300-000014000000}" name="Czy złożono wypowiedzenie"/>
    <tableColumn id="21" xr3:uid="{00000000-0010-0000-0300-000015000000}" name="Nabywca"/>
    <tableColumn id="22" xr3:uid="{00000000-0010-0000-0300-000016000000}" name="Odbiorca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4000000}" name="Tabela3" displayName="Tabela3" ref="A1:V3" totalsRowShown="0">
  <autoFilter ref="A1:V3" xr:uid="{00000000-0009-0000-0100-000003000000}"/>
  <tableColumns count="22">
    <tableColumn id="1" xr3:uid="{00000000-0010-0000-0400-000001000000}" name="Lp."/>
    <tableColumn id="2" xr3:uid="{00000000-0010-0000-0400-000002000000}" name="Nazwa punktu poboru energii elektrycznej"/>
    <tableColumn id="3" xr3:uid="{00000000-0010-0000-0400-000003000000}" name="Ulica"/>
    <tableColumn id="4" xr3:uid="{00000000-0010-0000-0400-000004000000}" name="Nr"/>
    <tableColumn id="5" xr3:uid="{00000000-0010-0000-0400-000005000000}" name="Miejscowość"/>
    <tableColumn id="6" xr3:uid="{00000000-0010-0000-0400-000006000000}" name="Kod pocztowy"/>
    <tableColumn id="7" xr3:uid="{00000000-0010-0000-0400-000007000000}" name="Poczta"/>
    <tableColumn id="8" xr3:uid="{00000000-0010-0000-0400-000008000000}" name="Numer PPE"/>
    <tableColumn id="9" xr3:uid="{00000000-0010-0000-0400-000009000000}" name="Numer licznika"/>
    <tableColumn id="10" xr3:uid="{00000000-0010-0000-0400-00000A000000}" name="OSD"/>
    <tableColumn id="11" xr3:uid="{00000000-0010-0000-0400-00000B000000}" name="Obecny Sprzedawca"/>
    <tableColumn id="12" xr3:uid="{00000000-0010-0000-0400-00000C000000}" name="Taryfa "/>
    <tableColumn id="13" xr3:uid="{00000000-0010-0000-0400-00000D000000}" name="Moc umowna"/>
    <tableColumn id="14" xr3:uid="{00000000-0010-0000-0400-00000E000000}" name="Łączne zużycie energii elektrycznej [MWh] w okresie obowiązywania umowy"/>
    <tableColumn id="15" xr3:uid="{00000000-0010-0000-0400-00000F000000}" name="Zużycie energii elektrycznej [MWh] w okresie obowiązywania umowy w I strefie"/>
    <tableColumn id="16" xr3:uid="{00000000-0010-0000-0400-000010000000}" name="Zużycie energii [MWh] w okresie obowiązywania umowy w II strefie"/>
    <tableColumn id="17" xr3:uid="{00000000-0010-0000-0400-000011000000}" name="Zużycie energii [MWh] w okresie obowiązywania umowy w III strefie"/>
    <tableColumn id="18" xr3:uid="{00000000-0010-0000-0400-000012000000}" name="Termin rozpoczęcia dostawy" dataDxfId="30"/>
    <tableColumn id="19" xr3:uid="{00000000-0010-0000-0400-000013000000}" name="Zmiana sprzedawcy"/>
    <tableColumn id="20" xr3:uid="{00000000-0010-0000-0400-000014000000}" name="Czy złożono wypowiedzenie"/>
    <tableColumn id="21" xr3:uid="{00000000-0010-0000-0400-000015000000}" name="Nabywca"/>
    <tableColumn id="22" xr3:uid="{00000000-0010-0000-0400-000016000000}" name="Odbiorca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5000000}" name="Tabela7" displayName="Tabela7" ref="A1:V3" totalsRowShown="0">
  <autoFilter ref="A1:V3" xr:uid="{00000000-0009-0000-0100-000007000000}"/>
  <tableColumns count="22">
    <tableColumn id="1" xr3:uid="{00000000-0010-0000-0500-000001000000}" name="Lp."/>
    <tableColumn id="2" xr3:uid="{00000000-0010-0000-0500-000002000000}" name="Nazwa punktu poboru energii elektrycznej"/>
    <tableColumn id="3" xr3:uid="{00000000-0010-0000-0500-000003000000}" name="Ulica"/>
    <tableColumn id="4" xr3:uid="{00000000-0010-0000-0500-000004000000}" name="Nr"/>
    <tableColumn id="5" xr3:uid="{00000000-0010-0000-0500-000005000000}" name="Miejscowość"/>
    <tableColumn id="6" xr3:uid="{00000000-0010-0000-0500-000006000000}" name="Kod pocztowy"/>
    <tableColumn id="7" xr3:uid="{00000000-0010-0000-0500-000007000000}" name="Poczta"/>
    <tableColumn id="8" xr3:uid="{00000000-0010-0000-0500-000008000000}" name="Numer PPE"/>
    <tableColumn id="9" xr3:uid="{00000000-0010-0000-0500-000009000000}" name="Numer licznika"/>
    <tableColumn id="10" xr3:uid="{00000000-0010-0000-0500-00000A000000}" name="OSD"/>
    <tableColumn id="11" xr3:uid="{00000000-0010-0000-0500-00000B000000}" name="Obecny Sprzedawca"/>
    <tableColumn id="12" xr3:uid="{00000000-0010-0000-0500-00000C000000}" name="Taryfa "/>
    <tableColumn id="13" xr3:uid="{00000000-0010-0000-0500-00000D000000}" name="Moc umowna"/>
    <tableColumn id="14" xr3:uid="{00000000-0010-0000-0500-00000E000000}" name="Łączne zużycie energii elektrycznej [MWh] w okresie obowiązywania umowy"/>
    <tableColumn id="15" xr3:uid="{00000000-0010-0000-0500-00000F000000}" name="Zużycie energii elektrycznej [MWh] w okresie obowiązywania umowy w I strefie"/>
    <tableColumn id="16" xr3:uid="{00000000-0010-0000-0500-000010000000}" name="Zużycie energii [MWh] w okresie obowiązywania umowy w II strefie"/>
    <tableColumn id="17" xr3:uid="{00000000-0010-0000-0500-000011000000}" name="Zużycie energii [MWh] w okresie obowiązywania umowy w III strefie"/>
    <tableColumn id="18" xr3:uid="{00000000-0010-0000-0500-000012000000}" name="Termin rozpoczęcia dostawy" dataDxfId="29"/>
    <tableColumn id="19" xr3:uid="{00000000-0010-0000-0500-000013000000}" name="Zmiana sprzedawcy"/>
    <tableColumn id="20" xr3:uid="{00000000-0010-0000-0500-000014000000}" name="Czy złożono wypowiedzenie"/>
    <tableColumn id="21" xr3:uid="{00000000-0010-0000-0500-000015000000}" name="Nabywca"/>
    <tableColumn id="22" xr3:uid="{00000000-0010-0000-0500-000016000000}" name="Odbiorca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6000000}" name="Tabela8" displayName="Tabela8" ref="A1:V3" totalsRowShown="0">
  <autoFilter ref="A1:V3" xr:uid="{00000000-0009-0000-0100-000008000000}"/>
  <tableColumns count="22">
    <tableColumn id="1" xr3:uid="{00000000-0010-0000-0600-000001000000}" name="Lp."/>
    <tableColumn id="2" xr3:uid="{00000000-0010-0000-0600-000002000000}" name="Nazwa punktu poboru energii elektrycznej"/>
    <tableColumn id="3" xr3:uid="{00000000-0010-0000-0600-000003000000}" name="Ulica"/>
    <tableColumn id="4" xr3:uid="{00000000-0010-0000-0600-000004000000}" name="Nr"/>
    <tableColumn id="5" xr3:uid="{00000000-0010-0000-0600-000005000000}" name="Miejscowość"/>
    <tableColumn id="6" xr3:uid="{00000000-0010-0000-0600-000006000000}" name="Kod pocztowy"/>
    <tableColumn id="7" xr3:uid="{00000000-0010-0000-0600-000007000000}" name="Poczta"/>
    <tableColumn id="8" xr3:uid="{00000000-0010-0000-0600-000008000000}" name="Numer PPE"/>
    <tableColumn id="9" xr3:uid="{00000000-0010-0000-0600-000009000000}" name="Numer licznika"/>
    <tableColumn id="10" xr3:uid="{00000000-0010-0000-0600-00000A000000}" name="OSD"/>
    <tableColumn id="11" xr3:uid="{00000000-0010-0000-0600-00000B000000}" name="Obecny Sprzedawca"/>
    <tableColumn id="12" xr3:uid="{00000000-0010-0000-0600-00000C000000}" name="Taryfa "/>
    <tableColumn id="13" xr3:uid="{00000000-0010-0000-0600-00000D000000}" name="Moc umowna"/>
    <tableColumn id="14" xr3:uid="{00000000-0010-0000-0600-00000E000000}" name="Łączne zużycie energii elektrycznej [MWh] w okresie obowiązywania umowy"/>
    <tableColumn id="15" xr3:uid="{00000000-0010-0000-0600-00000F000000}" name="Zużycie energii elektrycznej [MWh] w okresie obowiązywania umowy w I strefie"/>
    <tableColumn id="16" xr3:uid="{00000000-0010-0000-0600-000010000000}" name="Zużycie energii [MWh] w okresie obowiązywania umowy w II strefie"/>
    <tableColumn id="17" xr3:uid="{00000000-0010-0000-0600-000011000000}" name="Zużycie energii [MWh] w okresie obowiązywania umowy w III strefie"/>
    <tableColumn id="18" xr3:uid="{00000000-0010-0000-0600-000012000000}" name="Termin rozpoczęcia dostawy" dataDxfId="28"/>
    <tableColumn id="19" xr3:uid="{00000000-0010-0000-0600-000013000000}" name="Zmiana sprzedawcy"/>
    <tableColumn id="20" xr3:uid="{00000000-0010-0000-0600-000014000000}" name="Czy złożono wypowiedzenie"/>
    <tableColumn id="21" xr3:uid="{00000000-0010-0000-0600-000015000000}" name="Nabywca"/>
    <tableColumn id="22" xr3:uid="{00000000-0010-0000-0600-000016000000}" name="Odbiorca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7000000}" name="Tabela9" displayName="Tabela9" ref="A1:V3" totalsRowShown="0">
  <autoFilter ref="A1:V3" xr:uid="{00000000-0009-0000-0100-000009000000}"/>
  <tableColumns count="22">
    <tableColumn id="1" xr3:uid="{00000000-0010-0000-0700-000001000000}" name="Lp."/>
    <tableColumn id="2" xr3:uid="{00000000-0010-0000-0700-000002000000}" name="Nazwa punktu poboru energii elektrycznej"/>
    <tableColumn id="3" xr3:uid="{00000000-0010-0000-0700-000003000000}" name="Ulica"/>
    <tableColumn id="4" xr3:uid="{00000000-0010-0000-0700-000004000000}" name="Nr"/>
    <tableColumn id="5" xr3:uid="{00000000-0010-0000-0700-000005000000}" name="Miejscowość"/>
    <tableColumn id="6" xr3:uid="{00000000-0010-0000-0700-000006000000}" name="Kod pocztowy"/>
    <tableColumn id="7" xr3:uid="{00000000-0010-0000-0700-000007000000}" name="Poczta"/>
    <tableColumn id="8" xr3:uid="{00000000-0010-0000-0700-000008000000}" name="Numer PPE"/>
    <tableColumn id="9" xr3:uid="{00000000-0010-0000-0700-000009000000}" name="Numer licznika"/>
    <tableColumn id="10" xr3:uid="{00000000-0010-0000-0700-00000A000000}" name="OSD"/>
    <tableColumn id="11" xr3:uid="{00000000-0010-0000-0700-00000B000000}" name="Obecny Sprzedawca"/>
    <tableColumn id="12" xr3:uid="{00000000-0010-0000-0700-00000C000000}" name="Taryfa "/>
    <tableColumn id="13" xr3:uid="{00000000-0010-0000-0700-00000D000000}" name="Moc umowna"/>
    <tableColumn id="14" xr3:uid="{00000000-0010-0000-0700-00000E000000}" name="Łączne zużycie energii elektrycznej [MWh] w okresie obowiązywania umowy"/>
    <tableColumn id="15" xr3:uid="{00000000-0010-0000-0700-00000F000000}" name="Zużycie energii elektrycznej [MWh] w okresie obowiązywania umowy w I strefie"/>
    <tableColumn id="16" xr3:uid="{00000000-0010-0000-0700-000010000000}" name="Zużycie energii [MWh] w okresie obowiązywania umowy w II strefie"/>
    <tableColumn id="17" xr3:uid="{00000000-0010-0000-0700-000011000000}" name="Zużycie energii [MWh] w okresie obowiązywania umowy w III strefie"/>
    <tableColumn id="18" xr3:uid="{00000000-0010-0000-0700-000012000000}" name="Termin rozpoczęcia dostawy" dataDxfId="27"/>
    <tableColumn id="19" xr3:uid="{00000000-0010-0000-0700-000013000000}" name="Zmiana sprzedawcy"/>
    <tableColumn id="20" xr3:uid="{00000000-0010-0000-0700-000014000000}" name="Czy złożono wypowiedzenie"/>
    <tableColumn id="21" xr3:uid="{00000000-0010-0000-0700-000015000000}" name="Nabywca"/>
    <tableColumn id="22" xr3:uid="{00000000-0010-0000-0700-000016000000}" name="Odbiorca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8000000}" name="Tabela10" displayName="Tabela10" ref="A1:V8" totalsRowShown="0">
  <autoFilter ref="A1:V8" xr:uid="{00000000-0009-0000-0100-00000A000000}"/>
  <tableColumns count="22">
    <tableColumn id="1" xr3:uid="{00000000-0010-0000-0800-000001000000}" name="Lp."/>
    <tableColumn id="2" xr3:uid="{00000000-0010-0000-0800-000002000000}" name="Nazwa punktu poboru energii elektrycznej"/>
    <tableColumn id="3" xr3:uid="{00000000-0010-0000-0800-000003000000}" name="Ulica"/>
    <tableColumn id="4" xr3:uid="{00000000-0010-0000-0800-000004000000}" name="Nr"/>
    <tableColumn id="5" xr3:uid="{00000000-0010-0000-0800-000005000000}" name="Miejscowość"/>
    <tableColumn id="6" xr3:uid="{00000000-0010-0000-0800-000006000000}" name="Kod pocztowy"/>
    <tableColumn id="7" xr3:uid="{00000000-0010-0000-0800-000007000000}" name="Poczta"/>
    <tableColumn id="8" xr3:uid="{00000000-0010-0000-0800-000008000000}" name="Numer PPE"/>
    <tableColumn id="9" xr3:uid="{00000000-0010-0000-0800-000009000000}" name="Numer licznika"/>
    <tableColumn id="10" xr3:uid="{00000000-0010-0000-0800-00000A000000}" name="OSD"/>
    <tableColumn id="11" xr3:uid="{00000000-0010-0000-0800-00000B000000}" name="Obecny Sprzedawca"/>
    <tableColumn id="12" xr3:uid="{00000000-0010-0000-0800-00000C000000}" name="Taryfa "/>
    <tableColumn id="13" xr3:uid="{00000000-0010-0000-0800-00000D000000}" name="Moc umowna"/>
    <tableColumn id="14" xr3:uid="{00000000-0010-0000-0800-00000E000000}" name="Łączne zużycie energii elektrycznej [MWh] w okresie obowiązywania umowy"/>
    <tableColumn id="15" xr3:uid="{00000000-0010-0000-0800-00000F000000}" name="Zużycie energii elektrycznej [MWh] w okresie obowiązywania umowy w I strefie"/>
    <tableColumn id="16" xr3:uid="{00000000-0010-0000-0800-000010000000}" name="Zużycie energii [MWh] w okresie obowiązywania umowy w II strefie"/>
    <tableColumn id="17" xr3:uid="{00000000-0010-0000-0800-000011000000}" name="Zużycie energii [MWh] w okresie obowiązywania umowy w III strefie"/>
    <tableColumn id="18" xr3:uid="{00000000-0010-0000-0800-000012000000}" name="Termin rozpoczęcia dostawy" dataDxfId="26"/>
    <tableColumn id="19" xr3:uid="{00000000-0010-0000-0800-000013000000}" name="Zmiana sprzedawcy"/>
    <tableColumn id="20" xr3:uid="{00000000-0010-0000-0800-000014000000}" name="Czy złożono wypowiedzenie"/>
    <tableColumn id="21" xr3:uid="{00000000-0010-0000-0800-000015000000}" name="Nabywca"/>
    <tableColumn id="22" xr3:uid="{00000000-0010-0000-0800-000016000000}" name="Odbiorca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5.xm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3"/>
  <sheetViews>
    <sheetView workbookViewId="0">
      <selection activeCell="K17" sqref="K17"/>
    </sheetView>
  </sheetViews>
  <sheetFormatPr defaultRowHeight="14.5" x14ac:dyDescent="0.35"/>
  <cols>
    <col min="2" max="2" width="38.1796875" customWidth="1"/>
    <col min="5" max="5" width="13.81640625" customWidth="1"/>
    <col min="6" max="6" width="14.81640625" customWidth="1"/>
    <col min="8" max="8" width="12.1796875" customWidth="1"/>
    <col min="9" max="9" width="15.1796875" customWidth="1"/>
    <col min="11" max="11" width="19.81640625" customWidth="1"/>
    <col min="13" max="13" width="14.54296875" customWidth="1"/>
    <col min="14" max="17" width="57.1796875" customWidth="1"/>
    <col min="18" max="18" width="26.54296875" customWidth="1"/>
    <col min="19" max="19" width="19.1796875" customWidth="1"/>
    <col min="20" max="20" width="26.1796875" customWidth="1"/>
    <col min="21" max="21" width="10.81640625" customWidth="1"/>
    <col min="22" max="22" width="10.54296875" customWidth="1"/>
  </cols>
  <sheetData>
    <row r="1" spans="1:22" x14ac:dyDescent="0.35">
      <c r="A1" t="s">
        <v>17</v>
      </c>
      <c r="B1" t="s">
        <v>18</v>
      </c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19</v>
      </c>
      <c r="K1" t="s">
        <v>20</v>
      </c>
      <c r="L1" t="s">
        <v>7</v>
      </c>
      <c r="M1" t="s">
        <v>8</v>
      </c>
      <c r="N1" t="s">
        <v>21</v>
      </c>
      <c r="O1" t="s">
        <v>22</v>
      </c>
      <c r="P1" t="s">
        <v>23</v>
      </c>
      <c r="Q1" t="s">
        <v>67</v>
      </c>
      <c r="R1" t="s">
        <v>24</v>
      </c>
      <c r="S1" t="s">
        <v>25</v>
      </c>
      <c r="T1" t="s">
        <v>26</v>
      </c>
      <c r="U1" t="s">
        <v>27</v>
      </c>
      <c r="V1" t="s">
        <v>28</v>
      </c>
    </row>
    <row r="2" spans="1:22" x14ac:dyDescent="0.35">
      <c r="A2">
        <v>6</v>
      </c>
      <c r="B2" t="s">
        <v>53</v>
      </c>
      <c r="C2" t="s">
        <v>61</v>
      </c>
      <c r="D2" t="s">
        <v>58</v>
      </c>
      <c r="E2" t="s">
        <v>35</v>
      </c>
      <c r="F2" t="s">
        <v>36</v>
      </c>
      <c r="G2" t="s">
        <v>35</v>
      </c>
      <c r="H2" t="s">
        <v>62</v>
      </c>
      <c r="I2" t="s">
        <v>63</v>
      </c>
      <c r="J2" t="s">
        <v>39</v>
      </c>
      <c r="K2" t="s">
        <v>72</v>
      </c>
      <c r="L2" t="s">
        <v>9</v>
      </c>
      <c r="M2">
        <v>16.100000000000001</v>
      </c>
      <c r="N2">
        <v>8.7999999999999995E-2</v>
      </c>
      <c r="O2">
        <v>8.7999999999999995E-2</v>
      </c>
      <c r="P2">
        <v>0</v>
      </c>
      <c r="Q2">
        <v>0</v>
      </c>
      <c r="R2" s="15">
        <v>43466</v>
      </c>
      <c r="S2" t="s">
        <v>16</v>
      </c>
      <c r="T2" t="s">
        <v>42</v>
      </c>
      <c r="U2" t="s">
        <v>43</v>
      </c>
      <c r="V2" t="s">
        <v>43</v>
      </c>
    </row>
    <row r="3" spans="1:22" x14ac:dyDescent="0.35">
      <c r="A3">
        <v>5</v>
      </c>
      <c r="B3" t="s">
        <v>53</v>
      </c>
      <c r="C3" t="s">
        <v>57</v>
      </c>
      <c r="D3" t="s">
        <v>58</v>
      </c>
      <c r="E3" t="s">
        <v>35</v>
      </c>
      <c r="F3" t="s">
        <v>36</v>
      </c>
      <c r="G3" t="s">
        <v>35</v>
      </c>
      <c r="H3" t="s">
        <v>59</v>
      </c>
      <c r="I3" t="s">
        <v>60</v>
      </c>
      <c r="J3" t="s">
        <v>39</v>
      </c>
      <c r="K3" t="s">
        <v>72</v>
      </c>
      <c r="L3" t="s">
        <v>9</v>
      </c>
      <c r="M3">
        <v>15</v>
      </c>
      <c r="N3">
        <v>0.11899999999999999</v>
      </c>
      <c r="O3">
        <v>0.11899999999999999</v>
      </c>
      <c r="P3">
        <v>0</v>
      </c>
      <c r="Q3">
        <v>0</v>
      </c>
      <c r="R3" s="15">
        <v>43466</v>
      </c>
      <c r="S3" t="s">
        <v>16</v>
      </c>
      <c r="T3" t="s">
        <v>42</v>
      </c>
      <c r="U3" t="s">
        <v>43</v>
      </c>
      <c r="V3" t="s">
        <v>43</v>
      </c>
    </row>
  </sheetData>
  <pageMargins left="0.7" right="0.7" top="0.75" bottom="0.75" header="0.3" footer="0.3"/>
  <tableParts count="1">
    <tablePart r:id="rId1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V2"/>
  <sheetViews>
    <sheetView workbookViewId="0">
      <selection sqref="A1:V2"/>
    </sheetView>
  </sheetViews>
  <sheetFormatPr defaultRowHeight="14.5" x14ac:dyDescent="0.35"/>
  <cols>
    <col min="2" max="2" width="38.1796875" customWidth="1"/>
    <col min="5" max="5" width="13.453125" customWidth="1"/>
    <col min="6" max="6" width="14.54296875" customWidth="1"/>
    <col min="8" max="8" width="12.1796875" customWidth="1"/>
    <col min="9" max="9" width="15.08984375" customWidth="1"/>
    <col min="11" max="11" width="19.453125" customWidth="1"/>
    <col min="13" max="13" width="14.1796875" customWidth="1"/>
    <col min="14" max="17" width="46.81640625" customWidth="1"/>
    <col min="18" max="18" width="26.453125" customWidth="1"/>
    <col min="19" max="19" width="19.1796875" customWidth="1"/>
    <col min="20" max="20" width="26" customWidth="1"/>
    <col min="21" max="21" width="10.36328125" customWidth="1"/>
    <col min="22" max="22" width="10.453125" customWidth="1"/>
  </cols>
  <sheetData>
    <row r="1" spans="1:22" x14ac:dyDescent="0.35">
      <c r="A1" t="s">
        <v>17</v>
      </c>
      <c r="B1" t="s">
        <v>18</v>
      </c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19</v>
      </c>
      <c r="K1" t="s">
        <v>20</v>
      </c>
      <c r="L1" t="s">
        <v>7</v>
      </c>
      <c r="M1" t="s">
        <v>8</v>
      </c>
      <c r="N1" t="s">
        <v>21</v>
      </c>
      <c r="O1" t="s">
        <v>22</v>
      </c>
      <c r="P1" t="s">
        <v>23</v>
      </c>
      <c r="Q1" t="s">
        <v>67</v>
      </c>
      <c r="R1" t="s">
        <v>24</v>
      </c>
      <c r="S1" t="s">
        <v>25</v>
      </c>
      <c r="T1" t="s">
        <v>26</v>
      </c>
      <c r="U1" t="s">
        <v>27</v>
      </c>
      <c r="V1" t="s">
        <v>28</v>
      </c>
    </row>
    <row r="2" spans="1:22" x14ac:dyDescent="0.35">
      <c r="A2">
        <v>3</v>
      </c>
      <c r="B2" t="s">
        <v>70</v>
      </c>
      <c r="C2" t="s">
        <v>34</v>
      </c>
      <c r="D2" t="s">
        <v>48</v>
      </c>
      <c r="E2" t="s">
        <v>49</v>
      </c>
      <c r="F2" t="s">
        <v>50</v>
      </c>
      <c r="G2" t="s">
        <v>49</v>
      </c>
      <c r="H2" t="s">
        <v>51</v>
      </c>
      <c r="I2" t="s">
        <v>78</v>
      </c>
      <c r="J2" t="s">
        <v>39</v>
      </c>
      <c r="K2" t="s">
        <v>71</v>
      </c>
      <c r="L2" t="s">
        <v>52</v>
      </c>
      <c r="M2" t="s">
        <v>41</v>
      </c>
      <c r="N2">
        <v>2353.6570000000002</v>
      </c>
      <c r="O2">
        <v>1292.1130000000001</v>
      </c>
      <c r="P2">
        <v>334.44499999999999</v>
      </c>
      <c r="Q2">
        <v>727.09900000000005</v>
      </c>
      <c r="R2" s="15">
        <v>43831</v>
      </c>
      <c r="S2" t="s">
        <v>16</v>
      </c>
      <c r="T2" t="s">
        <v>42</v>
      </c>
      <c r="U2" t="s">
        <v>43</v>
      </c>
      <c r="V2" t="s">
        <v>43</v>
      </c>
    </row>
  </sheetData>
  <pageMargins left="0.7" right="0.7" top="0.75" bottom="0.75" header="0.3" footer="0.3"/>
  <tableParts count="1">
    <tablePart r:id="rId1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V4"/>
  <sheetViews>
    <sheetView workbookViewId="0">
      <selection sqref="A1:V4"/>
    </sheetView>
  </sheetViews>
  <sheetFormatPr defaultRowHeight="14.5" x14ac:dyDescent="0.35"/>
  <cols>
    <col min="2" max="2" width="38.1796875" customWidth="1"/>
    <col min="5" max="5" width="13.453125" customWidth="1"/>
    <col min="6" max="6" width="14.54296875" customWidth="1"/>
    <col min="8" max="8" width="12.1796875" customWidth="1"/>
    <col min="9" max="9" width="15.08984375" customWidth="1"/>
    <col min="11" max="11" width="19.453125" customWidth="1"/>
    <col min="13" max="13" width="14.1796875" customWidth="1"/>
    <col min="14" max="17" width="46.81640625" customWidth="1"/>
    <col min="18" max="18" width="26.453125" customWidth="1"/>
    <col min="19" max="19" width="19.1796875" customWidth="1"/>
    <col min="20" max="20" width="26" customWidth="1"/>
    <col min="21" max="21" width="10.36328125" customWidth="1"/>
    <col min="22" max="22" width="10.453125" customWidth="1"/>
  </cols>
  <sheetData>
    <row r="1" spans="1:22" x14ac:dyDescent="0.35">
      <c r="A1" t="s">
        <v>17</v>
      </c>
      <c r="B1" t="s">
        <v>18</v>
      </c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19</v>
      </c>
      <c r="K1" t="s">
        <v>20</v>
      </c>
      <c r="L1" t="s">
        <v>7</v>
      </c>
      <c r="M1" t="s">
        <v>8</v>
      </c>
      <c r="N1" t="s">
        <v>21</v>
      </c>
      <c r="O1" t="s">
        <v>22</v>
      </c>
      <c r="P1" t="s">
        <v>23</v>
      </c>
      <c r="Q1" t="s">
        <v>67</v>
      </c>
      <c r="R1" t="s">
        <v>24</v>
      </c>
      <c r="S1" t="s">
        <v>25</v>
      </c>
      <c r="T1" t="s">
        <v>26</v>
      </c>
      <c r="U1" t="s">
        <v>27</v>
      </c>
      <c r="V1" t="s">
        <v>28</v>
      </c>
    </row>
    <row r="2" spans="1:22" x14ac:dyDescent="0.35">
      <c r="A2">
        <v>7</v>
      </c>
      <c r="B2" t="s">
        <v>53</v>
      </c>
      <c r="C2" t="s">
        <v>64</v>
      </c>
      <c r="D2" t="s">
        <v>34</v>
      </c>
      <c r="E2" t="s">
        <v>35</v>
      </c>
      <c r="F2" t="s">
        <v>36</v>
      </c>
      <c r="G2" t="s">
        <v>35</v>
      </c>
      <c r="H2" t="s">
        <v>65</v>
      </c>
      <c r="I2" t="s">
        <v>66</v>
      </c>
      <c r="J2" t="s">
        <v>39</v>
      </c>
      <c r="K2" t="s">
        <v>71</v>
      </c>
      <c r="L2" t="s">
        <v>10</v>
      </c>
      <c r="M2">
        <v>15</v>
      </c>
      <c r="N2">
        <v>0.432</v>
      </c>
      <c r="O2">
        <v>2.1999999999999999E-2</v>
      </c>
      <c r="P2">
        <v>0.41</v>
      </c>
      <c r="Q2">
        <v>0</v>
      </c>
      <c r="R2" s="15">
        <v>43831</v>
      </c>
      <c r="S2" t="s">
        <v>16</v>
      </c>
      <c r="T2" t="s">
        <v>42</v>
      </c>
      <c r="U2" t="s">
        <v>43</v>
      </c>
      <c r="V2" t="s">
        <v>43</v>
      </c>
    </row>
    <row r="3" spans="1:22" x14ac:dyDescent="0.35">
      <c r="A3">
        <v>2</v>
      </c>
      <c r="B3" t="s">
        <v>69</v>
      </c>
      <c r="C3" t="s">
        <v>44</v>
      </c>
      <c r="D3" t="s">
        <v>45</v>
      </c>
      <c r="E3" t="s">
        <v>35</v>
      </c>
      <c r="F3" t="s">
        <v>36</v>
      </c>
      <c r="G3" t="s">
        <v>35</v>
      </c>
      <c r="H3" t="s">
        <v>46</v>
      </c>
      <c r="I3" t="s">
        <v>47</v>
      </c>
      <c r="J3" t="s">
        <v>39</v>
      </c>
      <c r="K3" t="s">
        <v>71</v>
      </c>
      <c r="L3" t="s">
        <v>10</v>
      </c>
      <c r="M3">
        <v>30</v>
      </c>
      <c r="N3">
        <v>59.659000000000006</v>
      </c>
      <c r="O3">
        <v>14.077999999999999</v>
      </c>
      <c r="P3">
        <v>45.581000000000003</v>
      </c>
      <c r="Q3">
        <v>0</v>
      </c>
      <c r="R3" s="15">
        <v>43831</v>
      </c>
      <c r="S3" t="s">
        <v>16</v>
      </c>
      <c r="T3" t="s">
        <v>42</v>
      </c>
      <c r="U3" t="s">
        <v>43</v>
      </c>
      <c r="V3" t="s">
        <v>43</v>
      </c>
    </row>
    <row r="4" spans="1:22" x14ac:dyDescent="0.35">
      <c r="A4">
        <v>4</v>
      </c>
      <c r="B4" t="s">
        <v>53</v>
      </c>
      <c r="C4" t="s">
        <v>54</v>
      </c>
      <c r="D4">
        <v>2</v>
      </c>
      <c r="E4" t="s">
        <v>35</v>
      </c>
      <c r="F4" t="s">
        <v>36</v>
      </c>
      <c r="G4" t="s">
        <v>35</v>
      </c>
      <c r="H4" t="s">
        <v>55</v>
      </c>
      <c r="I4" t="s">
        <v>56</v>
      </c>
      <c r="J4" t="s">
        <v>39</v>
      </c>
      <c r="K4" t="s">
        <v>71</v>
      </c>
      <c r="L4" t="s">
        <v>10</v>
      </c>
      <c r="M4">
        <v>32.1</v>
      </c>
      <c r="N4">
        <v>1.869</v>
      </c>
      <c r="O4">
        <v>0.375</v>
      </c>
      <c r="P4">
        <v>1.494</v>
      </c>
      <c r="Q4">
        <v>0</v>
      </c>
      <c r="R4" s="15">
        <v>43831</v>
      </c>
      <c r="S4" t="s">
        <v>16</v>
      </c>
      <c r="T4" t="s">
        <v>42</v>
      </c>
      <c r="U4" t="s">
        <v>43</v>
      </c>
      <c r="V4" t="s">
        <v>43</v>
      </c>
    </row>
  </sheetData>
  <pageMargins left="0.7" right="0.7" top="0.75" bottom="0.75" header="0.3" footer="0.3"/>
  <tableParts count="1">
    <tablePart r:id="rId1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V3"/>
  <sheetViews>
    <sheetView workbookViewId="0">
      <selection activeCell="E8" sqref="E8"/>
    </sheetView>
  </sheetViews>
  <sheetFormatPr defaultRowHeight="14.5" x14ac:dyDescent="0.35"/>
  <cols>
    <col min="2" max="2" width="38.1796875" customWidth="1"/>
    <col min="5" max="5" width="13.453125" customWidth="1"/>
    <col min="6" max="6" width="14.54296875" customWidth="1"/>
    <col min="8" max="8" width="12.1796875" customWidth="1"/>
    <col min="9" max="9" width="15.08984375" customWidth="1"/>
    <col min="11" max="11" width="19.453125" customWidth="1"/>
    <col min="13" max="13" width="14.1796875" customWidth="1"/>
    <col min="14" max="17" width="46.81640625" customWidth="1"/>
    <col min="18" max="18" width="26.453125" customWidth="1"/>
    <col min="19" max="19" width="19.1796875" customWidth="1"/>
    <col min="20" max="20" width="26" customWidth="1"/>
    <col min="21" max="21" width="10.36328125" customWidth="1"/>
    <col min="22" max="22" width="10.453125" customWidth="1"/>
  </cols>
  <sheetData>
    <row r="1" spans="1:22" x14ac:dyDescent="0.35">
      <c r="A1" t="s">
        <v>17</v>
      </c>
      <c r="B1" t="s">
        <v>18</v>
      </c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19</v>
      </c>
      <c r="K1" t="s">
        <v>20</v>
      </c>
      <c r="L1" t="s">
        <v>7</v>
      </c>
      <c r="M1" t="s">
        <v>8</v>
      </c>
      <c r="N1" t="s">
        <v>21</v>
      </c>
      <c r="O1" t="s">
        <v>22</v>
      </c>
      <c r="P1" t="s">
        <v>23</v>
      </c>
      <c r="Q1" t="s">
        <v>67</v>
      </c>
      <c r="R1" t="s">
        <v>24</v>
      </c>
      <c r="S1" t="s">
        <v>25</v>
      </c>
      <c r="T1" t="s">
        <v>26</v>
      </c>
      <c r="U1" t="s">
        <v>27</v>
      </c>
      <c r="V1" t="s">
        <v>28</v>
      </c>
    </row>
    <row r="2" spans="1:22" x14ac:dyDescent="0.35">
      <c r="A2">
        <v>6</v>
      </c>
      <c r="B2" t="s">
        <v>53</v>
      </c>
      <c r="C2" t="s">
        <v>61</v>
      </c>
      <c r="D2" t="s">
        <v>58</v>
      </c>
      <c r="E2" t="s">
        <v>35</v>
      </c>
      <c r="F2" t="s">
        <v>36</v>
      </c>
      <c r="G2" t="s">
        <v>35</v>
      </c>
      <c r="H2" t="s">
        <v>62</v>
      </c>
      <c r="I2" t="s">
        <v>63</v>
      </c>
      <c r="J2" t="s">
        <v>39</v>
      </c>
      <c r="K2" t="s">
        <v>71</v>
      </c>
      <c r="L2" t="s">
        <v>9</v>
      </c>
      <c r="M2">
        <v>16.100000000000001</v>
      </c>
      <c r="N2">
        <v>8.6999999999999994E-2</v>
      </c>
      <c r="O2">
        <v>8.6999999999999994E-2</v>
      </c>
      <c r="P2">
        <v>0</v>
      </c>
      <c r="Q2">
        <v>0</v>
      </c>
      <c r="R2" s="15">
        <v>43831</v>
      </c>
      <c r="S2" t="s">
        <v>16</v>
      </c>
      <c r="T2" t="s">
        <v>42</v>
      </c>
      <c r="U2" t="s">
        <v>43</v>
      </c>
      <c r="V2" t="s">
        <v>43</v>
      </c>
    </row>
    <row r="3" spans="1:22" x14ac:dyDescent="0.35">
      <c r="A3">
        <v>5</v>
      </c>
      <c r="B3" t="s">
        <v>53</v>
      </c>
      <c r="C3" t="s">
        <v>57</v>
      </c>
      <c r="D3" t="s">
        <v>58</v>
      </c>
      <c r="E3" t="s">
        <v>35</v>
      </c>
      <c r="F3" t="s">
        <v>36</v>
      </c>
      <c r="G3" t="s">
        <v>35</v>
      </c>
      <c r="H3" t="s">
        <v>59</v>
      </c>
      <c r="I3" t="s">
        <v>60</v>
      </c>
      <c r="J3" t="s">
        <v>39</v>
      </c>
      <c r="K3" t="s">
        <v>71</v>
      </c>
      <c r="L3" t="s">
        <v>9</v>
      </c>
      <c r="M3">
        <v>15</v>
      </c>
      <c r="N3">
        <v>0.12</v>
      </c>
      <c r="O3">
        <v>0.12</v>
      </c>
      <c r="P3">
        <v>0</v>
      </c>
      <c r="Q3">
        <v>0</v>
      </c>
      <c r="R3" s="15">
        <v>43831</v>
      </c>
      <c r="S3" t="s">
        <v>16</v>
      </c>
      <c r="T3" t="s">
        <v>42</v>
      </c>
      <c r="U3" t="s">
        <v>43</v>
      </c>
      <c r="V3" t="s">
        <v>43</v>
      </c>
    </row>
  </sheetData>
  <pageMargins left="0.7" right="0.7" top="0.75" bottom="0.75" header="0.3" footer="0.3"/>
  <tableParts count="1">
    <tablePart r:id="rId1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V3"/>
  <sheetViews>
    <sheetView topLeftCell="L1" workbookViewId="0">
      <selection sqref="A1:V3"/>
    </sheetView>
  </sheetViews>
  <sheetFormatPr defaultRowHeight="14.5" x14ac:dyDescent="0.35"/>
  <cols>
    <col min="2" max="2" width="38.1796875" customWidth="1"/>
    <col min="5" max="5" width="13.453125" customWidth="1"/>
    <col min="6" max="6" width="14.54296875" customWidth="1"/>
    <col min="8" max="8" width="12.1796875" customWidth="1"/>
    <col min="9" max="9" width="15.08984375" customWidth="1"/>
    <col min="11" max="11" width="19.453125" customWidth="1"/>
    <col min="13" max="13" width="14.1796875" customWidth="1"/>
    <col min="14" max="17" width="46.81640625" customWidth="1"/>
    <col min="18" max="18" width="26.453125" customWidth="1"/>
    <col min="19" max="19" width="19.1796875" customWidth="1"/>
    <col min="20" max="20" width="26" customWidth="1"/>
    <col min="21" max="21" width="10.36328125" customWidth="1"/>
    <col min="22" max="22" width="10.453125" customWidth="1"/>
  </cols>
  <sheetData>
    <row r="1" spans="1:22" x14ac:dyDescent="0.35">
      <c r="A1" t="s">
        <v>17</v>
      </c>
      <c r="B1" t="s">
        <v>18</v>
      </c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19</v>
      </c>
      <c r="K1" t="s">
        <v>20</v>
      </c>
      <c r="L1" t="s">
        <v>7</v>
      </c>
      <c r="M1" t="s">
        <v>8</v>
      </c>
      <c r="N1" t="s">
        <v>21</v>
      </c>
      <c r="O1" t="s">
        <v>22</v>
      </c>
      <c r="P1" t="s">
        <v>23</v>
      </c>
      <c r="Q1" t="s">
        <v>67</v>
      </c>
      <c r="R1" t="s">
        <v>24</v>
      </c>
      <c r="S1" t="s">
        <v>25</v>
      </c>
      <c r="T1" t="s">
        <v>26</v>
      </c>
      <c r="U1" t="s">
        <v>27</v>
      </c>
      <c r="V1" t="s">
        <v>28</v>
      </c>
    </row>
    <row r="2" spans="1:22" x14ac:dyDescent="0.35">
      <c r="A2">
        <v>6</v>
      </c>
      <c r="B2" t="s">
        <v>74</v>
      </c>
      <c r="C2" t="s">
        <v>61</v>
      </c>
      <c r="D2" t="s">
        <v>58</v>
      </c>
      <c r="E2" t="s">
        <v>35</v>
      </c>
      <c r="F2" t="s">
        <v>36</v>
      </c>
      <c r="G2" t="s">
        <v>35</v>
      </c>
      <c r="H2" t="s">
        <v>62</v>
      </c>
      <c r="I2" t="s">
        <v>63</v>
      </c>
      <c r="J2" t="s">
        <v>39</v>
      </c>
      <c r="K2" t="s">
        <v>75</v>
      </c>
      <c r="L2" t="s">
        <v>9</v>
      </c>
      <c r="M2">
        <v>16.100000000000001</v>
      </c>
      <c r="N2">
        <v>1.2E-2</v>
      </c>
      <c r="O2">
        <v>1.2E-2</v>
      </c>
      <c r="P2">
        <v>0</v>
      </c>
      <c r="Q2">
        <v>0</v>
      </c>
      <c r="R2" s="15">
        <v>44197</v>
      </c>
      <c r="S2" t="s">
        <v>16</v>
      </c>
      <c r="T2" t="s">
        <v>42</v>
      </c>
      <c r="U2" t="s">
        <v>43</v>
      </c>
      <c r="V2" t="s">
        <v>43</v>
      </c>
    </row>
    <row r="3" spans="1:22" x14ac:dyDescent="0.35">
      <c r="A3">
        <v>5</v>
      </c>
      <c r="B3" t="s">
        <v>74</v>
      </c>
      <c r="C3" t="s">
        <v>57</v>
      </c>
      <c r="D3" t="s">
        <v>58</v>
      </c>
      <c r="E3" t="s">
        <v>35</v>
      </c>
      <c r="F3" t="s">
        <v>36</v>
      </c>
      <c r="G3" t="s">
        <v>35</v>
      </c>
      <c r="H3" t="s">
        <v>59</v>
      </c>
      <c r="I3" t="s">
        <v>60</v>
      </c>
      <c r="J3" t="s">
        <v>39</v>
      </c>
      <c r="K3" t="s">
        <v>75</v>
      </c>
      <c r="L3" t="s">
        <v>9</v>
      </c>
      <c r="M3">
        <v>15</v>
      </c>
      <c r="N3">
        <v>1.2E-2</v>
      </c>
      <c r="O3">
        <v>1.2E-2</v>
      </c>
      <c r="P3">
        <v>0</v>
      </c>
      <c r="Q3">
        <v>0</v>
      </c>
      <c r="R3" s="15">
        <v>44197</v>
      </c>
      <c r="S3" t="s">
        <v>16</v>
      </c>
      <c r="T3" t="s">
        <v>42</v>
      </c>
      <c r="U3" t="s">
        <v>43</v>
      </c>
      <c r="V3" t="s">
        <v>43</v>
      </c>
    </row>
  </sheetData>
  <pageMargins left="0.7" right="0.7" top="0.75" bottom="0.75" header="0.3" footer="0.3"/>
  <tableParts count="1">
    <tablePart r:id="rId1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V2"/>
  <sheetViews>
    <sheetView topLeftCell="I1" workbookViewId="0">
      <selection sqref="A1:V2"/>
    </sheetView>
  </sheetViews>
  <sheetFormatPr defaultRowHeight="14.5" x14ac:dyDescent="0.35"/>
  <cols>
    <col min="2" max="2" width="38.1796875" customWidth="1"/>
    <col min="5" max="5" width="13.453125" customWidth="1"/>
    <col min="6" max="6" width="14.54296875" customWidth="1"/>
    <col min="8" max="8" width="12.1796875" customWidth="1"/>
    <col min="9" max="9" width="15.08984375" customWidth="1"/>
    <col min="11" max="11" width="19.453125" customWidth="1"/>
    <col min="13" max="13" width="14.1796875" customWidth="1"/>
    <col min="14" max="17" width="46.81640625" customWidth="1"/>
    <col min="18" max="18" width="26.453125" customWidth="1"/>
    <col min="19" max="19" width="19.1796875" customWidth="1"/>
    <col min="20" max="20" width="26" customWidth="1"/>
    <col min="21" max="21" width="10.36328125" customWidth="1"/>
    <col min="22" max="22" width="10.453125" customWidth="1"/>
  </cols>
  <sheetData>
    <row r="1" spans="1:22" x14ac:dyDescent="0.35">
      <c r="A1" t="s">
        <v>17</v>
      </c>
      <c r="B1" t="s">
        <v>18</v>
      </c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19</v>
      </c>
      <c r="K1" t="s">
        <v>20</v>
      </c>
      <c r="L1" t="s">
        <v>7</v>
      </c>
      <c r="M1" t="s">
        <v>8</v>
      </c>
      <c r="N1" t="s">
        <v>21</v>
      </c>
      <c r="O1" t="s">
        <v>22</v>
      </c>
      <c r="P1" t="s">
        <v>23</v>
      </c>
      <c r="Q1" t="s">
        <v>67</v>
      </c>
      <c r="R1" t="s">
        <v>24</v>
      </c>
      <c r="S1" t="s">
        <v>25</v>
      </c>
      <c r="T1" t="s">
        <v>26</v>
      </c>
      <c r="U1" t="s">
        <v>27</v>
      </c>
      <c r="V1" t="s">
        <v>28</v>
      </c>
    </row>
    <row r="2" spans="1:22" x14ac:dyDescent="0.35">
      <c r="A2">
        <v>1</v>
      </c>
      <c r="B2" t="s">
        <v>32</v>
      </c>
      <c r="C2" t="s">
        <v>33</v>
      </c>
      <c r="D2" t="s">
        <v>34</v>
      </c>
      <c r="E2" t="s">
        <v>35</v>
      </c>
      <c r="F2" t="s">
        <v>36</v>
      </c>
      <c r="G2" t="s">
        <v>35</v>
      </c>
      <c r="H2" t="s">
        <v>37</v>
      </c>
      <c r="I2" t="s">
        <v>38</v>
      </c>
      <c r="J2" t="s">
        <v>39</v>
      </c>
      <c r="K2" t="s">
        <v>75</v>
      </c>
      <c r="L2" t="s">
        <v>40</v>
      </c>
      <c r="M2" t="s">
        <v>41</v>
      </c>
      <c r="N2">
        <v>121.428</v>
      </c>
      <c r="O2">
        <v>30.183</v>
      </c>
      <c r="P2">
        <v>15.958</v>
      </c>
      <c r="Q2">
        <v>75.287000000000006</v>
      </c>
      <c r="R2" s="15">
        <v>44197</v>
      </c>
      <c r="S2" t="s">
        <v>16</v>
      </c>
      <c r="T2" t="s">
        <v>42</v>
      </c>
      <c r="U2" t="s">
        <v>43</v>
      </c>
      <c r="V2" t="s">
        <v>43</v>
      </c>
    </row>
  </sheetData>
  <pageMargins left="0.7" right="0.7" top="0.75" bottom="0.75" header="0.3" footer="0.3"/>
  <tableParts count="1">
    <tablePart r:id="rId1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V4"/>
  <sheetViews>
    <sheetView topLeftCell="L1" workbookViewId="0">
      <selection sqref="A1:V4"/>
    </sheetView>
  </sheetViews>
  <sheetFormatPr defaultRowHeight="14.5" x14ac:dyDescent="0.35"/>
  <cols>
    <col min="2" max="2" width="38.1796875" customWidth="1"/>
    <col min="5" max="5" width="13.453125" customWidth="1"/>
    <col min="6" max="6" width="14.54296875" customWidth="1"/>
    <col min="8" max="8" width="12.1796875" customWidth="1"/>
    <col min="9" max="9" width="15.08984375" customWidth="1"/>
    <col min="11" max="11" width="19.453125" customWidth="1"/>
    <col min="13" max="13" width="14.1796875" customWidth="1"/>
    <col min="14" max="17" width="46.81640625" customWidth="1"/>
    <col min="18" max="18" width="26.453125" customWidth="1"/>
    <col min="19" max="19" width="19.1796875" customWidth="1"/>
    <col min="20" max="20" width="26" customWidth="1"/>
    <col min="21" max="21" width="10.36328125" customWidth="1"/>
    <col min="22" max="22" width="10.453125" customWidth="1"/>
  </cols>
  <sheetData>
    <row r="1" spans="1:22" x14ac:dyDescent="0.35">
      <c r="A1" t="s">
        <v>17</v>
      </c>
      <c r="B1" t="s">
        <v>18</v>
      </c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19</v>
      </c>
      <c r="K1" t="s">
        <v>20</v>
      </c>
      <c r="L1" t="s">
        <v>7</v>
      </c>
      <c r="M1" t="s">
        <v>8</v>
      </c>
      <c r="N1" t="s">
        <v>21</v>
      </c>
      <c r="O1" t="s">
        <v>22</v>
      </c>
      <c r="P1" t="s">
        <v>23</v>
      </c>
      <c r="Q1" t="s">
        <v>67</v>
      </c>
      <c r="R1" t="s">
        <v>24</v>
      </c>
      <c r="S1" t="s">
        <v>25</v>
      </c>
      <c r="T1" t="s">
        <v>26</v>
      </c>
      <c r="U1" t="s">
        <v>27</v>
      </c>
      <c r="V1" t="s">
        <v>28</v>
      </c>
    </row>
    <row r="2" spans="1:22" x14ac:dyDescent="0.35">
      <c r="A2">
        <v>7</v>
      </c>
      <c r="B2" t="s">
        <v>74</v>
      </c>
      <c r="C2" t="s">
        <v>64</v>
      </c>
      <c r="D2" t="s">
        <v>34</v>
      </c>
      <c r="E2" t="s">
        <v>35</v>
      </c>
      <c r="F2" t="s">
        <v>36</v>
      </c>
      <c r="G2" t="s">
        <v>35</v>
      </c>
      <c r="H2" t="s">
        <v>65</v>
      </c>
      <c r="I2" t="s">
        <v>66</v>
      </c>
      <c r="J2" t="s">
        <v>39</v>
      </c>
      <c r="K2" t="s">
        <v>75</v>
      </c>
      <c r="L2" t="s">
        <v>10</v>
      </c>
      <c r="M2">
        <v>15</v>
      </c>
      <c r="N2">
        <v>0.25800000000000001</v>
      </c>
      <c r="O2">
        <v>2.7E-2</v>
      </c>
      <c r="P2">
        <v>0.23100000000000001</v>
      </c>
      <c r="Q2">
        <v>0</v>
      </c>
      <c r="R2" s="15">
        <v>44197</v>
      </c>
      <c r="S2" t="s">
        <v>16</v>
      </c>
      <c r="T2" t="s">
        <v>42</v>
      </c>
      <c r="U2" t="s">
        <v>43</v>
      </c>
      <c r="V2" t="s">
        <v>43</v>
      </c>
    </row>
    <row r="3" spans="1:22" x14ac:dyDescent="0.35">
      <c r="A3">
        <v>2</v>
      </c>
      <c r="B3" t="s">
        <v>69</v>
      </c>
      <c r="C3" t="s">
        <v>44</v>
      </c>
      <c r="D3" t="s">
        <v>45</v>
      </c>
      <c r="E3" t="s">
        <v>35</v>
      </c>
      <c r="F3" t="s">
        <v>36</v>
      </c>
      <c r="G3" t="s">
        <v>35</v>
      </c>
      <c r="H3" t="s">
        <v>46</v>
      </c>
      <c r="I3" t="s">
        <v>47</v>
      </c>
      <c r="J3" t="s">
        <v>39</v>
      </c>
      <c r="K3" t="s">
        <v>75</v>
      </c>
      <c r="L3" t="s">
        <v>10</v>
      </c>
      <c r="M3">
        <v>30</v>
      </c>
      <c r="N3">
        <v>51.277999999999999</v>
      </c>
      <c r="O3">
        <v>11.143000000000001</v>
      </c>
      <c r="P3">
        <v>40.134999999999998</v>
      </c>
      <c r="Q3">
        <v>0</v>
      </c>
      <c r="R3" s="15">
        <v>44197</v>
      </c>
      <c r="S3" t="s">
        <v>16</v>
      </c>
      <c r="T3" t="s">
        <v>42</v>
      </c>
      <c r="U3" t="s">
        <v>43</v>
      </c>
      <c r="V3" t="s">
        <v>43</v>
      </c>
    </row>
    <row r="4" spans="1:22" x14ac:dyDescent="0.35">
      <c r="A4">
        <v>4</v>
      </c>
      <c r="B4" t="s">
        <v>74</v>
      </c>
      <c r="C4" t="s">
        <v>54</v>
      </c>
      <c r="D4">
        <v>2</v>
      </c>
      <c r="E4" t="s">
        <v>35</v>
      </c>
      <c r="F4" t="s">
        <v>36</v>
      </c>
      <c r="G4" t="s">
        <v>35</v>
      </c>
      <c r="H4" t="s">
        <v>55</v>
      </c>
      <c r="I4" t="s">
        <v>56</v>
      </c>
      <c r="J4" t="s">
        <v>39</v>
      </c>
      <c r="K4" t="s">
        <v>75</v>
      </c>
      <c r="L4" t="s">
        <v>10</v>
      </c>
      <c r="M4">
        <v>32.1</v>
      </c>
      <c r="N4">
        <v>4.3090000000000002</v>
      </c>
      <c r="O4">
        <v>0.878</v>
      </c>
      <c r="P4">
        <v>3.431</v>
      </c>
      <c r="Q4">
        <v>0</v>
      </c>
      <c r="R4" s="15">
        <v>44197</v>
      </c>
      <c r="S4" t="s">
        <v>16</v>
      </c>
      <c r="T4" t="s">
        <v>42</v>
      </c>
      <c r="U4" t="s">
        <v>43</v>
      </c>
      <c r="V4" t="s">
        <v>43</v>
      </c>
    </row>
  </sheetData>
  <pageMargins left="0.7" right="0.7" top="0.75" bottom="0.75" header="0.3" footer="0.3"/>
  <tableParts count="1">
    <tablePart r:id="rId1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O34"/>
  <sheetViews>
    <sheetView topLeftCell="A10" zoomScale="90" zoomScaleNormal="90" workbookViewId="0">
      <selection activeCell="M14" sqref="M14"/>
    </sheetView>
  </sheetViews>
  <sheetFormatPr defaultColWidth="9.1796875" defaultRowHeight="14.5" x14ac:dyDescent="0.35"/>
  <cols>
    <col min="1" max="1" width="2.1796875" style="7" customWidth="1"/>
    <col min="2" max="2" width="13.81640625" style="7" customWidth="1"/>
    <col min="3" max="3" width="26.6328125" style="7" bestFit="1" customWidth="1"/>
    <col min="4" max="4" width="33" style="7" customWidth="1"/>
    <col min="5" max="6" width="22.1796875" style="7" customWidth="1"/>
    <col min="7" max="7" width="8.36328125" style="7" customWidth="1"/>
    <col min="8" max="8" width="14" style="7" bestFit="1" customWidth="1"/>
    <col min="9" max="9" width="8.08984375" style="7" customWidth="1"/>
    <col min="10" max="10" width="14" style="7" hidden="1" customWidth="1"/>
    <col min="11" max="12" width="9.1796875" style="7"/>
    <col min="13" max="13" width="7.1796875" style="7" customWidth="1"/>
    <col min="14" max="16384" width="9.1796875" style="7"/>
  </cols>
  <sheetData>
    <row r="1" spans="1:15" x14ac:dyDescent="0.35">
      <c r="B1" s="8" t="s">
        <v>97</v>
      </c>
      <c r="K1" s="8"/>
    </row>
    <row r="3" spans="1:15" ht="18.5" x14ac:dyDescent="0.45">
      <c r="B3" s="48" t="s">
        <v>86</v>
      </c>
      <c r="C3" s="48"/>
      <c r="D3" s="48"/>
      <c r="E3" s="48"/>
      <c r="F3" s="48"/>
      <c r="G3" s="48"/>
      <c r="H3" s="48"/>
      <c r="I3" s="48"/>
      <c r="J3" s="48"/>
      <c r="K3" s="48"/>
      <c r="L3" s="48"/>
    </row>
    <row r="4" spans="1:15" x14ac:dyDescent="0.35">
      <c r="A4" s="53"/>
      <c r="B4" s="53"/>
      <c r="C4" s="53"/>
      <c r="D4" s="53"/>
      <c r="E4" s="53"/>
    </row>
    <row r="5" spans="1:15" ht="18.5" x14ac:dyDescent="0.45">
      <c r="A5" s="49" t="s">
        <v>98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5"/>
      <c r="O5" s="5"/>
    </row>
    <row r="6" spans="1:15" ht="15.5" x14ac:dyDescent="0.35">
      <c r="A6" s="50" t="s">
        <v>95</v>
      </c>
      <c r="B6" s="49"/>
      <c r="C6" s="49"/>
      <c r="D6" s="49"/>
      <c r="E6" s="49"/>
      <c r="F6" s="16"/>
      <c r="G6" s="16"/>
      <c r="H6" s="16"/>
      <c r="I6" s="16"/>
      <c r="J6" s="16"/>
      <c r="K6" s="16"/>
      <c r="L6" s="16"/>
      <c r="M6" s="16"/>
    </row>
    <row r="7" spans="1:15" ht="18.5" x14ac:dyDescent="0.45">
      <c r="A7" s="49" t="s">
        <v>101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6"/>
      <c r="O7" s="6"/>
    </row>
    <row r="8" spans="1:15" x14ac:dyDescent="0.35">
      <c r="A8" s="53"/>
      <c r="B8" s="53"/>
      <c r="C8" s="53"/>
      <c r="D8" s="53"/>
      <c r="E8" s="53"/>
      <c r="F8" s="53"/>
      <c r="G8" s="16"/>
      <c r="H8" s="16"/>
      <c r="I8" s="16"/>
      <c r="J8" s="16"/>
      <c r="K8" s="16"/>
      <c r="L8" s="16"/>
      <c r="M8" s="16"/>
    </row>
    <row r="9" spans="1:15" ht="15.5" x14ac:dyDescent="0.35">
      <c r="A9" s="51" t="s">
        <v>102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</row>
    <row r="10" spans="1:15" x14ac:dyDescent="0.35">
      <c r="A10" s="16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</row>
    <row r="11" spans="1:15" ht="24.65" customHeight="1" x14ac:dyDescent="0.35">
      <c r="A11" s="47" t="s">
        <v>103</v>
      </c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</row>
    <row r="13" spans="1:15" x14ac:dyDescent="0.35">
      <c r="B13" s="8"/>
    </row>
    <row r="14" spans="1:15" ht="61.5" customHeight="1" x14ac:dyDescent="0.35">
      <c r="A14" s="16"/>
      <c r="B14" s="17" t="s">
        <v>12</v>
      </c>
      <c r="C14" s="34" t="s">
        <v>29</v>
      </c>
      <c r="D14" s="34" t="s">
        <v>30</v>
      </c>
      <c r="E14" s="34" t="s">
        <v>31</v>
      </c>
      <c r="F14" s="34" t="s">
        <v>68</v>
      </c>
      <c r="G14" s="37" t="s">
        <v>96</v>
      </c>
    </row>
    <row r="15" spans="1:15" x14ac:dyDescent="0.35">
      <c r="A15" s="16"/>
      <c r="B15" s="18" t="s">
        <v>9</v>
      </c>
      <c r="C15" s="31">
        <v>3.8</v>
      </c>
      <c r="D15" s="31">
        <v>3.8</v>
      </c>
      <c r="E15" s="31">
        <v>0</v>
      </c>
      <c r="F15" s="31">
        <v>0</v>
      </c>
      <c r="G15" s="38">
        <v>1</v>
      </c>
    </row>
    <row r="16" spans="1:15" x14ac:dyDescent="0.35">
      <c r="A16" s="16"/>
      <c r="B16" s="18" t="s">
        <v>10</v>
      </c>
      <c r="C16" s="31">
        <v>30.130000000000003</v>
      </c>
      <c r="D16" s="31">
        <v>6.76</v>
      </c>
      <c r="E16" s="31">
        <v>23.37</v>
      </c>
      <c r="F16" s="31">
        <v>0</v>
      </c>
      <c r="G16" s="38">
        <v>3</v>
      </c>
      <c r="I16" s="9"/>
    </row>
    <row r="17" spans="1:10" x14ac:dyDescent="0.35">
      <c r="A17" s="16"/>
      <c r="B17" s="18" t="s">
        <v>40</v>
      </c>
      <c r="C17" s="31">
        <v>56.47</v>
      </c>
      <c r="D17" s="31">
        <v>13.23</v>
      </c>
      <c r="E17" s="31">
        <v>7.74</v>
      </c>
      <c r="F17" s="31">
        <v>35.5</v>
      </c>
      <c r="G17" s="38">
        <v>1</v>
      </c>
      <c r="J17" s="12"/>
    </row>
    <row r="18" spans="1:10" x14ac:dyDescent="0.35">
      <c r="A18" s="16"/>
      <c r="B18" s="18" t="s">
        <v>52</v>
      </c>
      <c r="C18" s="31">
        <v>932.91</v>
      </c>
      <c r="D18" s="31">
        <v>265.24</v>
      </c>
      <c r="E18" s="31">
        <v>162.29</v>
      </c>
      <c r="F18" s="31">
        <v>505.38</v>
      </c>
      <c r="G18" s="38">
        <v>1</v>
      </c>
    </row>
    <row r="19" spans="1:10" x14ac:dyDescent="0.35">
      <c r="A19" s="16"/>
      <c r="B19" s="18" t="s">
        <v>11</v>
      </c>
      <c r="C19" s="31">
        <v>1023.31</v>
      </c>
      <c r="D19" s="31">
        <v>289.03000000000003</v>
      </c>
      <c r="E19" s="31">
        <v>193.39999999999998</v>
      </c>
      <c r="F19" s="31">
        <v>540.88</v>
      </c>
      <c r="G19" s="39">
        <v>6</v>
      </c>
    </row>
    <row r="20" spans="1:10" x14ac:dyDescent="0.35">
      <c r="A20" s="16"/>
      <c r="B20" s="16"/>
      <c r="C20" s="32"/>
      <c r="D20" s="32"/>
      <c r="E20" s="32"/>
      <c r="F20" s="32"/>
      <c r="G20" s="33"/>
    </row>
    <row r="21" spans="1:10" x14ac:dyDescent="0.35">
      <c r="A21" s="16"/>
      <c r="B21" s="16"/>
      <c r="C21" s="16"/>
      <c r="D21" s="16"/>
      <c r="E21" s="16"/>
      <c r="F21" s="16"/>
      <c r="J21" s="13"/>
    </row>
    <row r="22" spans="1:10" ht="17.5" customHeight="1" x14ac:dyDescent="0.35">
      <c r="A22" s="54"/>
      <c r="B22" s="54"/>
      <c r="C22" s="54"/>
      <c r="D22" s="54"/>
      <c r="E22" s="54"/>
      <c r="F22" s="54"/>
      <c r="G22" s="54"/>
      <c r="H22" s="54"/>
    </row>
    <row r="23" spans="1:10" ht="15.5" x14ac:dyDescent="0.35">
      <c r="A23" s="50" t="s">
        <v>104</v>
      </c>
      <c r="B23" s="59"/>
      <c r="C23" s="59"/>
      <c r="D23" s="59"/>
      <c r="E23" s="59"/>
      <c r="F23" s="59"/>
      <c r="G23" s="59"/>
      <c r="H23" s="59"/>
    </row>
    <row r="26" spans="1:10" x14ac:dyDescent="0.35">
      <c r="A26" s="40"/>
      <c r="B26" s="40"/>
      <c r="C26" s="55" t="s">
        <v>99</v>
      </c>
      <c r="D26" s="55" t="s">
        <v>22</v>
      </c>
      <c r="E26" s="55" t="s">
        <v>23</v>
      </c>
      <c r="F26" s="55" t="s">
        <v>67</v>
      </c>
      <c r="G26" s="57" t="s">
        <v>96</v>
      </c>
    </row>
    <row r="27" spans="1:10" x14ac:dyDescent="0.35">
      <c r="A27" s="40"/>
      <c r="B27" s="41" t="s">
        <v>7</v>
      </c>
      <c r="C27" s="56"/>
      <c r="D27" s="56"/>
      <c r="E27" s="56"/>
      <c r="F27" s="56"/>
      <c r="G27" s="58"/>
    </row>
    <row r="28" spans="1:10" x14ac:dyDescent="0.35">
      <c r="A28" s="40"/>
      <c r="B28" s="40"/>
      <c r="C28" s="56"/>
      <c r="D28" s="56"/>
      <c r="E28" s="56"/>
      <c r="F28" s="56"/>
      <c r="G28" s="58"/>
    </row>
    <row r="29" spans="1:10" x14ac:dyDescent="0.35">
      <c r="A29" s="40"/>
      <c r="B29" s="40"/>
      <c r="C29" s="40"/>
      <c r="D29" s="40"/>
      <c r="E29" s="40"/>
      <c r="F29" s="40"/>
      <c r="G29" s="40"/>
    </row>
    <row r="30" spans="1:10" x14ac:dyDescent="0.35">
      <c r="B30" s="16" t="s">
        <v>9</v>
      </c>
      <c r="C30" s="42">
        <v>7.8</v>
      </c>
      <c r="D30" s="43">
        <v>7.8</v>
      </c>
      <c r="E30" s="43">
        <v>0</v>
      </c>
      <c r="F30" s="43">
        <v>0</v>
      </c>
      <c r="G30" s="7">
        <v>1</v>
      </c>
    </row>
    <row r="31" spans="1:10" x14ac:dyDescent="0.35">
      <c r="B31" s="16" t="s">
        <v>10</v>
      </c>
      <c r="C31" s="42">
        <v>60.94</v>
      </c>
      <c r="D31" s="43">
        <v>14.1</v>
      </c>
      <c r="E31" s="43">
        <v>46.84</v>
      </c>
      <c r="F31" s="43">
        <v>0</v>
      </c>
      <c r="G31" s="7">
        <v>3</v>
      </c>
    </row>
    <row r="32" spans="1:10" x14ac:dyDescent="0.35">
      <c r="B32" s="16" t="s">
        <v>40</v>
      </c>
      <c r="C32" s="43">
        <v>113.24</v>
      </c>
      <c r="D32" s="43">
        <v>26.56</v>
      </c>
      <c r="E32" s="43">
        <v>15.58</v>
      </c>
      <c r="F32" s="43">
        <v>71.099999999999994</v>
      </c>
      <c r="G32" s="7">
        <v>1</v>
      </c>
    </row>
    <row r="33" spans="1:7" x14ac:dyDescent="0.35">
      <c r="B33" s="16" t="s">
        <v>52</v>
      </c>
      <c r="C33" s="42">
        <v>1955.22</v>
      </c>
      <c r="D33" s="43">
        <v>530.58000000000004</v>
      </c>
      <c r="E33" s="43">
        <v>342.68</v>
      </c>
      <c r="F33" s="43">
        <v>1081.96</v>
      </c>
      <c r="G33" s="7">
        <v>1</v>
      </c>
    </row>
    <row r="34" spans="1:7" x14ac:dyDescent="0.35">
      <c r="A34" s="44"/>
      <c r="B34" s="44" t="s">
        <v>11</v>
      </c>
      <c r="C34" s="45">
        <v>2137.1999999999998</v>
      </c>
      <c r="D34" s="45">
        <v>579.04</v>
      </c>
      <c r="E34" s="46">
        <v>405.1</v>
      </c>
      <c r="F34" s="45">
        <v>1153.06</v>
      </c>
      <c r="G34" s="44">
        <v>6</v>
      </c>
    </row>
  </sheetData>
  <mergeCells count="15">
    <mergeCell ref="A22:H22"/>
    <mergeCell ref="C26:C28"/>
    <mergeCell ref="D26:D28"/>
    <mergeCell ref="E26:E28"/>
    <mergeCell ref="F26:F28"/>
    <mergeCell ref="G26:G28"/>
    <mergeCell ref="A23:H23"/>
    <mergeCell ref="A11:M11"/>
    <mergeCell ref="B3:L3"/>
    <mergeCell ref="A5:M5"/>
    <mergeCell ref="A7:M7"/>
    <mergeCell ref="A9:M9"/>
    <mergeCell ref="A4:E4"/>
    <mergeCell ref="A6:E6"/>
    <mergeCell ref="A8:F8"/>
  </mergeCells>
  <pageMargins left="0.19685039370078741" right="0.11811023622047245" top="0.74803149606299213" bottom="0.74803149606299213" header="0.31496062992125984" footer="0.31496062992125984"/>
  <pageSetup paperSize="9" scale="74" orientation="landscape"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B2:U8"/>
  <sheetViews>
    <sheetView topLeftCell="B1" workbookViewId="0">
      <selection activeCell="B8" sqref="B8:U8"/>
    </sheetView>
  </sheetViews>
  <sheetFormatPr defaultColWidth="9.1796875" defaultRowHeight="14.5" x14ac:dyDescent="0.35"/>
  <cols>
    <col min="1" max="19" width="9.1796875" style="10"/>
    <col min="20" max="20" width="8.7265625" style="10" customWidth="1"/>
    <col min="21" max="21" width="3.7265625" style="10" hidden="1" customWidth="1"/>
    <col min="22" max="16384" width="9.1796875" style="10"/>
  </cols>
  <sheetData>
    <row r="2" spans="2:21" x14ac:dyDescent="0.35">
      <c r="B2" s="60" t="s">
        <v>13</v>
      </c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</row>
    <row r="3" spans="2:21" x14ac:dyDescent="0.35">
      <c r="B3" s="61" t="s">
        <v>14</v>
      </c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</row>
    <row r="4" spans="2:21" x14ac:dyDescent="0.35"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</row>
    <row r="5" spans="2:21" ht="78.75" customHeight="1" x14ac:dyDescent="0.35">
      <c r="B5" s="62" t="s">
        <v>93</v>
      </c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</row>
    <row r="6" spans="2:21" x14ac:dyDescent="0.35">
      <c r="B6" s="63" t="s">
        <v>15</v>
      </c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63"/>
      <c r="T6" s="63"/>
      <c r="U6" s="63"/>
    </row>
    <row r="7" spans="2:21" x14ac:dyDescent="0.35"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</row>
    <row r="8" spans="2:21" ht="207.75" customHeight="1" x14ac:dyDescent="0.35">
      <c r="B8" s="64" t="s">
        <v>94</v>
      </c>
      <c r="C8" s="64"/>
      <c r="D8" s="64"/>
      <c r="E8" s="64"/>
      <c r="F8" s="64"/>
      <c r="G8" s="64"/>
      <c r="H8" s="6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64"/>
      <c r="U8" s="64"/>
    </row>
  </sheetData>
  <mergeCells count="5">
    <mergeCell ref="B2:U2"/>
    <mergeCell ref="B3:U4"/>
    <mergeCell ref="B5:U5"/>
    <mergeCell ref="B6:U7"/>
    <mergeCell ref="B8:U8"/>
  </mergeCells>
  <pageMargins left="0.7" right="0.7" top="0.75" bottom="0.75" header="0.3" footer="0.3"/>
  <pageSetup paperSize="9" scale="71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T16"/>
  <sheetViews>
    <sheetView tabSelected="1" topLeftCell="A4" workbookViewId="0">
      <selection activeCell="A3" sqref="A3:T3"/>
    </sheetView>
  </sheetViews>
  <sheetFormatPr defaultRowHeight="14.5" x14ac:dyDescent="0.35"/>
  <cols>
    <col min="1" max="1" width="3.453125" bestFit="1" customWidth="1"/>
    <col min="2" max="2" width="39.453125" customWidth="1"/>
    <col min="3" max="3" width="23.81640625" customWidth="1"/>
    <col min="4" max="4" width="6.6328125" style="1" customWidth="1"/>
    <col min="5" max="5" width="13.81640625" customWidth="1"/>
    <col min="6" max="6" width="9.81640625" customWidth="1"/>
    <col min="7" max="7" width="10.36328125" customWidth="1"/>
    <col min="8" max="8" width="20.90625" style="1" customWidth="1"/>
    <col min="9" max="9" width="10.54296875" style="1" customWidth="1"/>
    <col min="10" max="10" width="20.81640625" customWidth="1"/>
    <col min="11" max="11" width="16" customWidth="1"/>
    <col min="12" max="12" width="7.453125" customWidth="1"/>
    <col min="13" max="13" width="11.54296875" customWidth="1"/>
    <col min="14" max="14" width="12.1796875" customWidth="1"/>
    <col min="15" max="18" width="11.1796875" customWidth="1"/>
    <col min="19" max="19" width="8.1796875" customWidth="1"/>
    <col min="20" max="20" width="11.90625" customWidth="1"/>
  </cols>
  <sheetData>
    <row r="1" spans="1:20" x14ac:dyDescent="0.35">
      <c r="L1" s="2"/>
      <c r="M1" s="3"/>
    </row>
    <row r="2" spans="1:20" x14ac:dyDescent="0.35">
      <c r="L2" s="2"/>
      <c r="M2" s="3"/>
    </row>
    <row r="3" spans="1:20" ht="18.5" x14ac:dyDescent="0.35">
      <c r="A3" s="65" t="s">
        <v>100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</row>
    <row r="4" spans="1:20" x14ac:dyDescent="0.35">
      <c r="A4" s="4"/>
    </row>
    <row r="5" spans="1:20" x14ac:dyDescent="0.35">
      <c r="L5" s="2"/>
      <c r="M5" s="3"/>
    </row>
    <row r="6" spans="1:20" x14ac:dyDescent="0.35">
      <c r="L6" s="2"/>
      <c r="M6" s="3"/>
    </row>
    <row r="7" spans="1:20" ht="139.5" x14ac:dyDescent="0.35">
      <c r="A7" s="19" t="s">
        <v>17</v>
      </c>
      <c r="B7" s="19" t="s">
        <v>18</v>
      </c>
      <c r="C7" s="19" t="s">
        <v>0</v>
      </c>
      <c r="D7" s="19" t="s">
        <v>1</v>
      </c>
      <c r="E7" s="19" t="s">
        <v>2</v>
      </c>
      <c r="F7" s="19" t="s">
        <v>3</v>
      </c>
      <c r="G7" s="19" t="s">
        <v>4</v>
      </c>
      <c r="H7" s="19" t="s">
        <v>5</v>
      </c>
      <c r="I7" s="19" t="s">
        <v>6</v>
      </c>
      <c r="J7" s="19" t="s">
        <v>19</v>
      </c>
      <c r="K7" s="19" t="s">
        <v>20</v>
      </c>
      <c r="L7" s="19" t="s">
        <v>7</v>
      </c>
      <c r="M7" s="20" t="s">
        <v>8</v>
      </c>
      <c r="N7" s="21" t="s">
        <v>21</v>
      </c>
      <c r="O7" s="21" t="s">
        <v>22</v>
      </c>
      <c r="P7" s="21" t="s">
        <v>23</v>
      </c>
      <c r="Q7" s="21" t="s">
        <v>67</v>
      </c>
      <c r="R7" s="19" t="s">
        <v>24</v>
      </c>
      <c r="S7" s="19" t="s">
        <v>25</v>
      </c>
      <c r="T7" s="19" t="s">
        <v>26</v>
      </c>
    </row>
    <row r="8" spans="1:20" s="11" customFormat="1" ht="15.5" x14ac:dyDescent="0.35">
      <c r="A8" s="22">
        <v>1</v>
      </c>
      <c r="B8" s="23" t="s">
        <v>32</v>
      </c>
      <c r="C8" s="23" t="s">
        <v>33</v>
      </c>
      <c r="D8" s="24" t="s">
        <v>87</v>
      </c>
      <c r="E8" s="23" t="s">
        <v>35</v>
      </c>
      <c r="F8" s="23" t="s">
        <v>36</v>
      </c>
      <c r="G8" s="23" t="s">
        <v>35</v>
      </c>
      <c r="H8" s="25" t="s">
        <v>79</v>
      </c>
      <c r="I8" s="24" t="s">
        <v>84</v>
      </c>
      <c r="J8" s="23" t="s">
        <v>39</v>
      </c>
      <c r="K8" s="26" t="s">
        <v>85</v>
      </c>
      <c r="L8" s="26" t="s">
        <v>40</v>
      </c>
      <c r="M8" s="35" t="s">
        <v>41</v>
      </c>
      <c r="N8" s="28">
        <f>O8+P8+Q8</f>
        <v>169.70999999999998</v>
      </c>
      <c r="O8" s="29">
        <v>39.79</v>
      </c>
      <c r="P8" s="29">
        <v>23.32</v>
      </c>
      <c r="Q8" s="29">
        <v>106.6</v>
      </c>
      <c r="R8" s="30">
        <v>45108</v>
      </c>
      <c r="S8" s="26" t="s">
        <v>16</v>
      </c>
      <c r="T8" s="22" t="s">
        <v>42</v>
      </c>
    </row>
    <row r="9" spans="1:20" s="11" customFormat="1" ht="15.5" x14ac:dyDescent="0.35">
      <c r="A9" s="22">
        <v>2</v>
      </c>
      <c r="B9" s="23" t="s">
        <v>69</v>
      </c>
      <c r="C9" s="23" t="s">
        <v>44</v>
      </c>
      <c r="D9" s="24" t="s">
        <v>45</v>
      </c>
      <c r="E9" s="23" t="s">
        <v>35</v>
      </c>
      <c r="F9" s="23" t="s">
        <v>36</v>
      </c>
      <c r="G9" s="23" t="s">
        <v>35</v>
      </c>
      <c r="H9" s="25" t="s">
        <v>80</v>
      </c>
      <c r="I9" s="24" t="s">
        <v>47</v>
      </c>
      <c r="J9" s="23" t="s">
        <v>39</v>
      </c>
      <c r="K9" s="26" t="s">
        <v>85</v>
      </c>
      <c r="L9" s="26" t="s">
        <v>10</v>
      </c>
      <c r="M9" s="27">
        <v>30</v>
      </c>
      <c r="N9" s="28">
        <f t="shared" ref="N9:N13" si="0">O9+P9+Q9</f>
        <v>81.08</v>
      </c>
      <c r="O9" s="29">
        <v>18.04</v>
      </c>
      <c r="P9" s="29">
        <v>63.04</v>
      </c>
      <c r="Q9" s="29">
        <v>0</v>
      </c>
      <c r="R9" s="30">
        <v>45108</v>
      </c>
      <c r="S9" s="26" t="s">
        <v>16</v>
      </c>
      <c r="T9" s="22" t="s">
        <v>42</v>
      </c>
    </row>
    <row r="10" spans="1:20" s="11" customFormat="1" ht="15.5" x14ac:dyDescent="0.35">
      <c r="A10" s="22">
        <v>3</v>
      </c>
      <c r="B10" s="23" t="s">
        <v>70</v>
      </c>
      <c r="C10" s="23" t="s">
        <v>49</v>
      </c>
      <c r="D10" s="24" t="s">
        <v>88</v>
      </c>
      <c r="E10" s="23" t="s">
        <v>35</v>
      </c>
      <c r="F10" s="23" t="s">
        <v>36</v>
      </c>
      <c r="G10" s="23" t="s">
        <v>35</v>
      </c>
      <c r="H10" s="25" t="s">
        <v>81</v>
      </c>
      <c r="I10" s="25" t="s">
        <v>76</v>
      </c>
      <c r="J10" s="23" t="s">
        <v>39</v>
      </c>
      <c r="K10" s="26" t="s">
        <v>85</v>
      </c>
      <c r="L10" s="26" t="s">
        <v>52</v>
      </c>
      <c r="M10" s="36" t="s">
        <v>41</v>
      </c>
      <c r="N10" s="28">
        <f>O10+P10+Q10</f>
        <v>2888.13</v>
      </c>
      <c r="O10" s="29">
        <v>795.82</v>
      </c>
      <c r="P10" s="29">
        <v>504.97</v>
      </c>
      <c r="Q10" s="29">
        <v>1587.34</v>
      </c>
      <c r="R10" s="30">
        <v>45108</v>
      </c>
      <c r="S10" s="26" t="s">
        <v>16</v>
      </c>
      <c r="T10" s="22" t="s">
        <v>42</v>
      </c>
    </row>
    <row r="11" spans="1:20" s="11" customFormat="1" ht="15.5" x14ac:dyDescent="0.35">
      <c r="A11" s="22">
        <v>4</v>
      </c>
      <c r="B11" s="23" t="s">
        <v>74</v>
      </c>
      <c r="C11" s="23" t="s">
        <v>54</v>
      </c>
      <c r="D11" s="24">
        <v>2</v>
      </c>
      <c r="E11" s="23" t="s">
        <v>35</v>
      </c>
      <c r="F11" s="23" t="s">
        <v>36</v>
      </c>
      <c r="G11" s="23" t="s">
        <v>35</v>
      </c>
      <c r="H11" s="25" t="s">
        <v>82</v>
      </c>
      <c r="I11" s="24" t="s">
        <v>56</v>
      </c>
      <c r="J11" s="23" t="s">
        <v>39</v>
      </c>
      <c r="K11" s="26" t="s">
        <v>85</v>
      </c>
      <c r="L11" s="26" t="s">
        <v>10</v>
      </c>
      <c r="M11" s="27">
        <v>21</v>
      </c>
      <c r="N11" s="28">
        <f t="shared" si="0"/>
        <v>8.59</v>
      </c>
      <c r="O11" s="29">
        <v>1.81</v>
      </c>
      <c r="P11" s="29">
        <v>6.78</v>
      </c>
      <c r="Q11" s="29">
        <v>0</v>
      </c>
      <c r="R11" s="30">
        <v>45108</v>
      </c>
      <c r="S11" s="26" t="s">
        <v>16</v>
      </c>
      <c r="T11" s="22" t="s">
        <v>42</v>
      </c>
    </row>
    <row r="12" spans="1:20" s="11" customFormat="1" ht="15.5" x14ac:dyDescent="0.35">
      <c r="A12" s="22">
        <v>5</v>
      </c>
      <c r="B12" s="23" t="s">
        <v>74</v>
      </c>
      <c r="C12" s="23" t="s">
        <v>64</v>
      </c>
      <c r="D12" s="24" t="s">
        <v>58</v>
      </c>
      <c r="E12" s="23" t="s">
        <v>35</v>
      </c>
      <c r="F12" s="23" t="s">
        <v>36</v>
      </c>
      <c r="G12" s="23" t="s">
        <v>35</v>
      </c>
      <c r="H12" s="25" t="s">
        <v>83</v>
      </c>
      <c r="I12" s="24" t="s">
        <v>89</v>
      </c>
      <c r="J12" s="23" t="s">
        <v>39</v>
      </c>
      <c r="K12" s="26" t="s">
        <v>85</v>
      </c>
      <c r="L12" s="26" t="s">
        <v>10</v>
      </c>
      <c r="M12" s="27">
        <v>15</v>
      </c>
      <c r="N12" s="28">
        <f t="shared" si="0"/>
        <v>1.4</v>
      </c>
      <c r="O12" s="29">
        <v>1.01</v>
      </c>
      <c r="P12" s="29">
        <v>0.39</v>
      </c>
      <c r="Q12" s="29">
        <v>0</v>
      </c>
      <c r="R12" s="30">
        <v>45108</v>
      </c>
      <c r="S12" s="26" t="s">
        <v>16</v>
      </c>
      <c r="T12" s="22" t="s">
        <v>42</v>
      </c>
    </row>
    <row r="13" spans="1:20" s="11" customFormat="1" ht="15.5" x14ac:dyDescent="0.35">
      <c r="A13" s="22">
        <v>6</v>
      </c>
      <c r="B13" s="23" t="s">
        <v>74</v>
      </c>
      <c r="C13" s="23" t="s">
        <v>90</v>
      </c>
      <c r="D13" s="24" t="s">
        <v>58</v>
      </c>
      <c r="E13" s="23" t="s">
        <v>35</v>
      </c>
      <c r="F13" s="23" t="s">
        <v>36</v>
      </c>
      <c r="G13" s="23" t="s">
        <v>35</v>
      </c>
      <c r="H13" s="25" t="s">
        <v>91</v>
      </c>
      <c r="I13" s="24" t="s">
        <v>92</v>
      </c>
      <c r="J13" s="23" t="s">
        <v>39</v>
      </c>
      <c r="K13" s="26" t="s">
        <v>85</v>
      </c>
      <c r="L13" s="26" t="s">
        <v>9</v>
      </c>
      <c r="M13" s="27">
        <v>15</v>
      </c>
      <c r="N13" s="28">
        <f t="shared" si="0"/>
        <v>11.6</v>
      </c>
      <c r="O13" s="29">
        <v>11.6</v>
      </c>
      <c r="P13" s="29">
        <v>0</v>
      </c>
      <c r="Q13" s="29">
        <v>0</v>
      </c>
      <c r="R13" s="30">
        <v>45108</v>
      </c>
      <c r="S13" s="26" t="s">
        <v>16</v>
      </c>
      <c r="T13" s="22" t="s">
        <v>42</v>
      </c>
    </row>
    <row r="14" spans="1:20" x14ac:dyDescent="0.35">
      <c r="N14" s="3"/>
      <c r="O14" s="3"/>
    </row>
    <row r="15" spans="1:20" x14ac:dyDescent="0.35">
      <c r="N15" s="14"/>
    </row>
    <row r="16" spans="1:20" x14ac:dyDescent="0.35">
      <c r="N16" s="3"/>
    </row>
  </sheetData>
  <autoFilter ref="A7:T13" xr:uid="{00000000-0009-0000-0000-000011000000}"/>
  <mergeCells count="1">
    <mergeCell ref="A3:T3"/>
  </mergeCells>
  <conditionalFormatting sqref="A8:A13">
    <cfRule type="duplicateValues" dxfId="0" priority="3"/>
  </conditionalFormatting>
  <pageMargins left="0.7" right="0.7" top="0.75" bottom="0.75" header="0.3" footer="0.3"/>
  <pageSetup paperSize="8" scale="71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V4"/>
  <sheetViews>
    <sheetView topLeftCell="N1" workbookViewId="0">
      <selection activeCell="P5" sqref="P5"/>
    </sheetView>
  </sheetViews>
  <sheetFormatPr defaultRowHeight="14.5" x14ac:dyDescent="0.35"/>
  <cols>
    <col min="2" max="2" width="38.1796875" customWidth="1"/>
    <col min="5" max="5" width="13.81640625" customWidth="1"/>
    <col min="6" max="6" width="14.81640625" customWidth="1"/>
    <col min="8" max="8" width="12.1796875" customWidth="1"/>
    <col min="9" max="9" width="15.1796875" customWidth="1"/>
    <col min="11" max="11" width="19.81640625" customWidth="1"/>
    <col min="13" max="13" width="14.54296875" customWidth="1"/>
    <col min="14" max="17" width="57.1796875" customWidth="1"/>
    <col min="18" max="18" width="26.54296875" customWidth="1"/>
    <col min="19" max="19" width="19.1796875" customWidth="1"/>
    <col min="20" max="20" width="26.1796875" customWidth="1"/>
    <col min="21" max="21" width="10.81640625" customWidth="1"/>
    <col min="22" max="22" width="10.54296875" customWidth="1"/>
  </cols>
  <sheetData>
    <row r="1" spans="1:22" x14ac:dyDescent="0.35">
      <c r="A1" t="s">
        <v>17</v>
      </c>
      <c r="B1" t="s">
        <v>18</v>
      </c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19</v>
      </c>
      <c r="K1" t="s">
        <v>20</v>
      </c>
      <c r="L1" t="s">
        <v>7</v>
      </c>
      <c r="M1" t="s">
        <v>8</v>
      </c>
      <c r="N1" t="s">
        <v>21</v>
      </c>
      <c r="O1" t="s">
        <v>22</v>
      </c>
      <c r="P1" t="s">
        <v>23</v>
      </c>
      <c r="Q1" t="s">
        <v>67</v>
      </c>
      <c r="R1" t="s">
        <v>24</v>
      </c>
      <c r="S1" t="s">
        <v>25</v>
      </c>
      <c r="T1" t="s">
        <v>26</v>
      </c>
      <c r="U1" t="s">
        <v>27</v>
      </c>
      <c r="V1" t="s">
        <v>28</v>
      </c>
    </row>
    <row r="2" spans="1:22" x14ac:dyDescent="0.35">
      <c r="A2">
        <v>7</v>
      </c>
      <c r="B2" t="s">
        <v>53</v>
      </c>
      <c r="C2" t="s">
        <v>64</v>
      </c>
      <c r="D2" t="s">
        <v>34</v>
      </c>
      <c r="E2" t="s">
        <v>35</v>
      </c>
      <c r="F2" t="s">
        <v>36</v>
      </c>
      <c r="G2" t="s">
        <v>35</v>
      </c>
      <c r="H2" t="s">
        <v>65</v>
      </c>
      <c r="I2" t="s">
        <v>66</v>
      </c>
      <c r="J2" t="s">
        <v>39</v>
      </c>
      <c r="K2" t="s">
        <v>72</v>
      </c>
      <c r="L2" t="s">
        <v>10</v>
      </c>
      <c r="M2">
        <v>15</v>
      </c>
      <c r="N2">
        <f>Zużycie!N13</f>
        <v>11.6</v>
      </c>
      <c r="O2">
        <f>Zużycie!O13</f>
        <v>11.6</v>
      </c>
      <c r="P2">
        <f>Zużycie!P13</f>
        <v>0</v>
      </c>
      <c r="Q2">
        <v>0</v>
      </c>
      <c r="R2" s="15">
        <v>43466</v>
      </c>
      <c r="S2" t="s">
        <v>16</v>
      </c>
      <c r="T2" t="s">
        <v>42</v>
      </c>
      <c r="U2" t="s">
        <v>43</v>
      </c>
      <c r="V2" t="s">
        <v>43</v>
      </c>
    </row>
    <row r="3" spans="1:22" x14ac:dyDescent="0.35">
      <c r="A3">
        <v>2</v>
      </c>
      <c r="B3" t="s">
        <v>73</v>
      </c>
      <c r="C3" t="s">
        <v>44</v>
      </c>
      <c r="D3" t="s">
        <v>45</v>
      </c>
      <c r="E3" t="s">
        <v>35</v>
      </c>
      <c r="F3" t="s">
        <v>36</v>
      </c>
      <c r="G3" t="s">
        <v>35</v>
      </c>
      <c r="H3" t="s">
        <v>46</v>
      </c>
      <c r="I3" t="s">
        <v>47</v>
      </c>
      <c r="J3" t="s">
        <v>39</v>
      </c>
      <c r="K3" t="s">
        <v>72</v>
      </c>
      <c r="L3" t="s">
        <v>10</v>
      </c>
      <c r="M3">
        <v>30</v>
      </c>
      <c r="N3">
        <f>Zużycie!N9</f>
        <v>81.08</v>
      </c>
      <c r="O3">
        <f>Zużycie!O9</f>
        <v>18.04</v>
      </c>
      <c r="P3">
        <f>Zużycie!P9</f>
        <v>63.04</v>
      </c>
      <c r="Q3">
        <v>0</v>
      </c>
      <c r="R3" s="15">
        <v>43466</v>
      </c>
      <c r="S3" t="s">
        <v>16</v>
      </c>
      <c r="T3" t="s">
        <v>42</v>
      </c>
      <c r="U3" t="s">
        <v>43</v>
      </c>
      <c r="V3" t="s">
        <v>43</v>
      </c>
    </row>
    <row r="4" spans="1:22" x14ac:dyDescent="0.35">
      <c r="A4">
        <v>4</v>
      </c>
      <c r="B4" t="s">
        <v>53</v>
      </c>
      <c r="C4" t="s">
        <v>54</v>
      </c>
      <c r="D4">
        <v>2</v>
      </c>
      <c r="E4" t="s">
        <v>35</v>
      </c>
      <c r="F4" t="s">
        <v>36</v>
      </c>
      <c r="G4" t="s">
        <v>35</v>
      </c>
      <c r="H4" t="s">
        <v>55</v>
      </c>
      <c r="I4" t="s">
        <v>56</v>
      </c>
      <c r="J4" t="s">
        <v>39</v>
      </c>
      <c r="K4" t="s">
        <v>72</v>
      </c>
      <c r="L4" t="s">
        <v>10</v>
      </c>
      <c r="M4">
        <v>32.1</v>
      </c>
      <c r="N4">
        <f>Zużycie!N11</f>
        <v>8.59</v>
      </c>
      <c r="O4">
        <f>Zużycie!O11</f>
        <v>1.81</v>
      </c>
      <c r="P4">
        <f>Zużycie!P11</f>
        <v>6.78</v>
      </c>
      <c r="Q4">
        <v>0</v>
      </c>
      <c r="R4" s="15">
        <v>43466</v>
      </c>
      <c r="S4" t="s">
        <v>16</v>
      </c>
      <c r="T4" t="s">
        <v>42</v>
      </c>
      <c r="U4" t="s">
        <v>43</v>
      </c>
      <c r="V4" t="s">
        <v>43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3"/>
  <sheetViews>
    <sheetView topLeftCell="M1" workbookViewId="0">
      <selection activeCell="O3" sqref="O3"/>
    </sheetView>
  </sheetViews>
  <sheetFormatPr defaultRowHeight="14.5" x14ac:dyDescent="0.35"/>
  <cols>
    <col min="2" max="2" width="38.1796875" customWidth="1"/>
    <col min="5" max="5" width="13.81640625" customWidth="1"/>
    <col min="6" max="6" width="14.81640625" customWidth="1"/>
    <col min="8" max="8" width="12.1796875" customWidth="1"/>
    <col min="9" max="9" width="15.1796875" customWidth="1"/>
    <col min="11" max="11" width="19.81640625" customWidth="1"/>
    <col min="13" max="13" width="14.54296875" customWidth="1"/>
    <col min="14" max="17" width="57.1796875" customWidth="1"/>
    <col min="18" max="18" width="26.54296875" customWidth="1"/>
    <col min="19" max="19" width="19.1796875" customWidth="1"/>
    <col min="20" max="20" width="26.1796875" customWidth="1"/>
    <col min="21" max="21" width="10.81640625" customWidth="1"/>
    <col min="22" max="22" width="10.54296875" customWidth="1"/>
  </cols>
  <sheetData>
    <row r="1" spans="1:22" x14ac:dyDescent="0.35">
      <c r="A1" t="s">
        <v>17</v>
      </c>
      <c r="B1" t="s">
        <v>18</v>
      </c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19</v>
      </c>
      <c r="K1" t="s">
        <v>20</v>
      </c>
      <c r="L1" t="s">
        <v>7</v>
      </c>
      <c r="M1" t="s">
        <v>8</v>
      </c>
      <c r="N1" t="s">
        <v>21</v>
      </c>
      <c r="O1" t="s">
        <v>22</v>
      </c>
      <c r="P1" t="s">
        <v>23</v>
      </c>
      <c r="Q1" t="s">
        <v>67</v>
      </c>
      <c r="R1" t="s">
        <v>24</v>
      </c>
      <c r="S1" t="s">
        <v>25</v>
      </c>
      <c r="T1" t="s">
        <v>26</v>
      </c>
      <c r="U1" t="s">
        <v>27</v>
      </c>
      <c r="V1" t="s">
        <v>28</v>
      </c>
    </row>
    <row r="2" spans="1:22" x14ac:dyDescent="0.35">
      <c r="A2">
        <v>6</v>
      </c>
      <c r="B2" t="s">
        <v>53</v>
      </c>
      <c r="C2" t="s">
        <v>61</v>
      </c>
      <c r="D2" t="s">
        <v>58</v>
      </c>
      <c r="E2" t="s">
        <v>35</v>
      </c>
      <c r="F2" t="s">
        <v>36</v>
      </c>
      <c r="G2" t="s">
        <v>35</v>
      </c>
      <c r="H2" t="s">
        <v>62</v>
      </c>
      <c r="I2" t="s">
        <v>63</v>
      </c>
      <c r="J2" t="s">
        <v>39</v>
      </c>
      <c r="K2" t="s">
        <v>71</v>
      </c>
      <c r="L2" t="s">
        <v>9</v>
      </c>
      <c r="M2">
        <v>16.100000000000001</v>
      </c>
      <c r="N2">
        <v>8.6999999999999994E-2</v>
      </c>
      <c r="O2">
        <v>8.6999999999999994E-2</v>
      </c>
      <c r="P2">
        <v>0</v>
      </c>
      <c r="Q2">
        <v>0</v>
      </c>
      <c r="R2" s="15">
        <v>43466</v>
      </c>
      <c r="S2" t="s">
        <v>16</v>
      </c>
      <c r="T2" t="s">
        <v>42</v>
      </c>
      <c r="U2" t="s">
        <v>43</v>
      </c>
      <c r="V2" t="s">
        <v>43</v>
      </c>
    </row>
    <row r="3" spans="1:22" x14ac:dyDescent="0.35">
      <c r="A3">
        <v>5</v>
      </c>
      <c r="B3" t="s">
        <v>53</v>
      </c>
      <c r="C3" t="s">
        <v>57</v>
      </c>
      <c r="D3" t="s">
        <v>58</v>
      </c>
      <c r="E3" t="s">
        <v>35</v>
      </c>
      <c r="F3" t="s">
        <v>36</v>
      </c>
      <c r="G3" t="s">
        <v>35</v>
      </c>
      <c r="H3" t="s">
        <v>59</v>
      </c>
      <c r="I3" t="s">
        <v>60</v>
      </c>
      <c r="J3" t="s">
        <v>39</v>
      </c>
      <c r="K3" t="s">
        <v>71</v>
      </c>
      <c r="L3" t="s">
        <v>9</v>
      </c>
      <c r="M3">
        <v>15</v>
      </c>
      <c r="N3">
        <v>0.11899999999999999</v>
      </c>
      <c r="O3">
        <v>0.11899999999999999</v>
      </c>
      <c r="P3">
        <v>0</v>
      </c>
      <c r="Q3">
        <v>0</v>
      </c>
      <c r="R3" s="15">
        <v>43466</v>
      </c>
      <c r="S3" t="s">
        <v>16</v>
      </c>
      <c r="T3" t="s">
        <v>42</v>
      </c>
      <c r="U3" t="s">
        <v>43</v>
      </c>
      <c r="V3" t="s">
        <v>43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3"/>
  <sheetViews>
    <sheetView topLeftCell="Q1" workbookViewId="0">
      <selection activeCell="R2" sqref="R2"/>
    </sheetView>
  </sheetViews>
  <sheetFormatPr defaultRowHeight="14.5" x14ac:dyDescent="0.35"/>
  <cols>
    <col min="2" max="2" width="38.1796875" customWidth="1"/>
    <col min="5" max="5" width="13.81640625" customWidth="1"/>
    <col min="6" max="6" width="14.81640625" customWidth="1"/>
    <col min="8" max="8" width="12.1796875" customWidth="1"/>
    <col min="9" max="9" width="15.1796875" customWidth="1"/>
    <col min="11" max="11" width="19.81640625" customWidth="1"/>
    <col min="13" max="13" width="14.54296875" customWidth="1"/>
    <col min="14" max="17" width="57.1796875" customWidth="1"/>
    <col min="18" max="18" width="26.54296875" customWidth="1"/>
    <col min="19" max="19" width="19.1796875" customWidth="1"/>
    <col min="20" max="20" width="26.1796875" customWidth="1"/>
    <col min="21" max="21" width="10.81640625" customWidth="1"/>
    <col min="22" max="22" width="10.54296875" customWidth="1"/>
  </cols>
  <sheetData>
    <row r="1" spans="1:22" x14ac:dyDescent="0.35">
      <c r="A1" t="s">
        <v>17</v>
      </c>
      <c r="B1" t="s">
        <v>18</v>
      </c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19</v>
      </c>
      <c r="K1" t="s">
        <v>20</v>
      </c>
      <c r="L1" t="s">
        <v>7</v>
      </c>
      <c r="M1" t="s">
        <v>8</v>
      </c>
      <c r="N1" t="s">
        <v>21</v>
      </c>
      <c r="O1" t="s">
        <v>22</v>
      </c>
      <c r="P1" t="s">
        <v>23</v>
      </c>
      <c r="Q1" t="s">
        <v>67</v>
      </c>
      <c r="R1" t="s">
        <v>24</v>
      </c>
      <c r="S1" t="s">
        <v>25</v>
      </c>
      <c r="T1" t="s">
        <v>26</v>
      </c>
      <c r="U1" t="s">
        <v>27</v>
      </c>
      <c r="V1" t="s">
        <v>28</v>
      </c>
    </row>
    <row r="2" spans="1:22" x14ac:dyDescent="0.35">
      <c r="A2">
        <v>6</v>
      </c>
      <c r="B2" t="s">
        <v>53</v>
      </c>
      <c r="C2" t="s">
        <v>61</v>
      </c>
      <c r="D2" t="s">
        <v>58</v>
      </c>
      <c r="E2" t="s">
        <v>35</v>
      </c>
      <c r="F2" t="s">
        <v>36</v>
      </c>
      <c r="G2" t="s">
        <v>35</v>
      </c>
      <c r="H2" t="s">
        <v>62</v>
      </c>
      <c r="I2" t="s">
        <v>63</v>
      </c>
      <c r="J2" t="s">
        <v>39</v>
      </c>
      <c r="K2" t="s">
        <v>72</v>
      </c>
      <c r="L2" t="s">
        <v>9</v>
      </c>
      <c r="M2">
        <v>16.100000000000001</v>
      </c>
      <c r="N2">
        <v>8.7999999999999995E-2</v>
      </c>
      <c r="O2">
        <v>8.7999999999999995E-2</v>
      </c>
      <c r="P2">
        <v>0</v>
      </c>
      <c r="Q2">
        <v>0</v>
      </c>
      <c r="R2" s="15">
        <v>43466</v>
      </c>
      <c r="S2" t="s">
        <v>16</v>
      </c>
      <c r="T2" t="s">
        <v>42</v>
      </c>
      <c r="U2" t="s">
        <v>43</v>
      </c>
      <c r="V2" t="s">
        <v>43</v>
      </c>
    </row>
    <row r="3" spans="1:22" x14ac:dyDescent="0.35">
      <c r="A3">
        <v>5</v>
      </c>
      <c r="B3" t="s">
        <v>53</v>
      </c>
      <c r="C3" t="s">
        <v>57</v>
      </c>
      <c r="D3" t="s">
        <v>58</v>
      </c>
      <c r="E3" t="s">
        <v>35</v>
      </c>
      <c r="F3" t="s">
        <v>36</v>
      </c>
      <c r="G3" t="s">
        <v>35</v>
      </c>
      <c r="H3" t="s">
        <v>59</v>
      </c>
      <c r="I3" t="s">
        <v>60</v>
      </c>
      <c r="J3" t="s">
        <v>39</v>
      </c>
      <c r="K3" t="s">
        <v>72</v>
      </c>
      <c r="L3" t="s">
        <v>9</v>
      </c>
      <c r="M3">
        <v>15</v>
      </c>
      <c r="N3">
        <v>0.11899999999999999</v>
      </c>
      <c r="O3">
        <v>0.11899999999999999</v>
      </c>
      <c r="P3">
        <v>0</v>
      </c>
      <c r="Q3">
        <v>0</v>
      </c>
      <c r="R3" s="15">
        <v>43466</v>
      </c>
      <c r="S3" t="s">
        <v>16</v>
      </c>
      <c r="T3" t="s">
        <v>42</v>
      </c>
      <c r="U3" t="s">
        <v>43</v>
      </c>
      <c r="V3" t="s">
        <v>43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4"/>
  <sheetViews>
    <sheetView topLeftCell="Q1" workbookViewId="0">
      <selection sqref="A1:V4"/>
    </sheetView>
  </sheetViews>
  <sheetFormatPr defaultRowHeight="14.5" x14ac:dyDescent="0.35"/>
  <cols>
    <col min="2" max="2" width="38.1796875" customWidth="1"/>
    <col min="5" max="5" width="13.81640625" customWidth="1"/>
    <col min="6" max="6" width="14.81640625" customWidth="1"/>
    <col min="8" max="8" width="12.1796875" customWidth="1"/>
    <col min="9" max="9" width="15.1796875" customWidth="1"/>
    <col min="11" max="11" width="19.81640625" customWidth="1"/>
    <col min="13" max="13" width="14.54296875" customWidth="1"/>
    <col min="14" max="17" width="57.1796875" customWidth="1"/>
    <col min="18" max="18" width="26.54296875" customWidth="1"/>
    <col min="19" max="19" width="19.1796875" customWidth="1"/>
    <col min="20" max="20" width="26.1796875" customWidth="1"/>
    <col min="21" max="21" width="10.81640625" customWidth="1"/>
    <col min="22" max="22" width="10.54296875" customWidth="1"/>
  </cols>
  <sheetData>
    <row r="1" spans="1:22" x14ac:dyDescent="0.35">
      <c r="A1" t="s">
        <v>17</v>
      </c>
      <c r="B1" t="s">
        <v>18</v>
      </c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19</v>
      </c>
      <c r="K1" t="s">
        <v>20</v>
      </c>
      <c r="L1" t="s">
        <v>7</v>
      </c>
      <c r="M1" t="s">
        <v>8</v>
      </c>
      <c r="N1" t="s">
        <v>21</v>
      </c>
      <c r="O1" t="s">
        <v>22</v>
      </c>
      <c r="P1" t="s">
        <v>23</v>
      </c>
      <c r="Q1" t="s">
        <v>67</v>
      </c>
      <c r="R1" t="s">
        <v>24</v>
      </c>
      <c r="S1" t="s">
        <v>25</v>
      </c>
      <c r="T1" t="s">
        <v>26</v>
      </c>
      <c r="U1" t="s">
        <v>27</v>
      </c>
      <c r="V1" t="s">
        <v>28</v>
      </c>
    </row>
    <row r="2" spans="1:22" x14ac:dyDescent="0.35">
      <c r="A2">
        <v>7</v>
      </c>
      <c r="B2" t="s">
        <v>53</v>
      </c>
      <c r="C2" t="s">
        <v>64</v>
      </c>
      <c r="D2" t="s">
        <v>34</v>
      </c>
      <c r="E2" t="s">
        <v>35</v>
      </c>
      <c r="F2" t="s">
        <v>36</v>
      </c>
      <c r="G2" t="s">
        <v>35</v>
      </c>
      <c r="H2" t="s">
        <v>65</v>
      </c>
      <c r="I2" t="s">
        <v>66</v>
      </c>
      <c r="J2" t="s">
        <v>39</v>
      </c>
      <c r="K2" t="s">
        <v>72</v>
      </c>
      <c r="L2" t="s">
        <v>10</v>
      </c>
      <c r="M2">
        <v>15</v>
      </c>
      <c r="N2">
        <v>0.10100000000000001</v>
      </c>
      <c r="O2">
        <v>2.5000000000000001E-2</v>
      </c>
      <c r="P2">
        <v>7.5999999999999998E-2</v>
      </c>
      <c r="Q2">
        <v>0</v>
      </c>
      <c r="R2" s="15">
        <v>43466</v>
      </c>
      <c r="S2" t="s">
        <v>16</v>
      </c>
      <c r="T2" t="s">
        <v>42</v>
      </c>
      <c r="U2" t="s">
        <v>43</v>
      </c>
      <c r="V2" t="s">
        <v>43</v>
      </c>
    </row>
    <row r="3" spans="1:22" x14ac:dyDescent="0.35">
      <c r="A3">
        <v>2</v>
      </c>
      <c r="B3" t="s">
        <v>73</v>
      </c>
      <c r="C3" t="s">
        <v>44</v>
      </c>
      <c r="D3" t="s">
        <v>45</v>
      </c>
      <c r="E3" t="s">
        <v>35</v>
      </c>
      <c r="F3" t="s">
        <v>36</v>
      </c>
      <c r="G3" t="s">
        <v>35</v>
      </c>
      <c r="H3" t="s">
        <v>46</v>
      </c>
      <c r="I3" t="s">
        <v>47</v>
      </c>
      <c r="J3" t="s">
        <v>39</v>
      </c>
      <c r="K3" t="s">
        <v>72</v>
      </c>
      <c r="L3" t="s">
        <v>10</v>
      </c>
      <c r="M3">
        <v>30</v>
      </c>
      <c r="N3">
        <v>48.275999999999996</v>
      </c>
      <c r="O3">
        <v>12.071999999999999</v>
      </c>
      <c r="P3">
        <v>36.204000000000001</v>
      </c>
      <c r="Q3">
        <v>0</v>
      </c>
      <c r="R3" s="15">
        <v>43466</v>
      </c>
      <c r="S3" t="s">
        <v>16</v>
      </c>
      <c r="T3" t="s">
        <v>42</v>
      </c>
      <c r="U3" t="s">
        <v>43</v>
      </c>
      <c r="V3" t="s">
        <v>43</v>
      </c>
    </row>
    <row r="4" spans="1:22" x14ac:dyDescent="0.35">
      <c r="A4">
        <v>4</v>
      </c>
      <c r="B4" t="s">
        <v>53</v>
      </c>
      <c r="C4" t="s">
        <v>54</v>
      </c>
      <c r="D4">
        <v>2</v>
      </c>
      <c r="E4" t="s">
        <v>35</v>
      </c>
      <c r="F4" t="s">
        <v>36</v>
      </c>
      <c r="G4" t="s">
        <v>35</v>
      </c>
      <c r="H4" t="s">
        <v>55</v>
      </c>
      <c r="I4" t="s">
        <v>56</v>
      </c>
      <c r="J4" t="s">
        <v>39</v>
      </c>
      <c r="K4" t="s">
        <v>72</v>
      </c>
      <c r="L4" t="s">
        <v>10</v>
      </c>
      <c r="M4">
        <v>32.1</v>
      </c>
      <c r="N4">
        <v>2.1280000000000001</v>
      </c>
      <c r="O4">
        <v>0.442</v>
      </c>
      <c r="P4">
        <v>1.6859999999999999</v>
      </c>
      <c r="Q4">
        <v>0</v>
      </c>
      <c r="R4" s="15">
        <v>43466</v>
      </c>
      <c r="S4" t="s">
        <v>16</v>
      </c>
      <c r="T4" t="s">
        <v>42</v>
      </c>
      <c r="U4" t="s">
        <v>43</v>
      </c>
      <c r="V4" t="s">
        <v>43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3"/>
  <sheetViews>
    <sheetView workbookViewId="0">
      <selection activeCell="N2" sqref="N2"/>
    </sheetView>
  </sheetViews>
  <sheetFormatPr defaultRowHeight="14.5" x14ac:dyDescent="0.35"/>
  <cols>
    <col min="2" max="2" width="38.1796875" customWidth="1"/>
    <col min="5" max="5" width="13.453125" customWidth="1"/>
    <col min="6" max="6" width="14.54296875" customWidth="1"/>
    <col min="8" max="8" width="12.1796875" customWidth="1"/>
    <col min="9" max="9" width="15.08984375" customWidth="1"/>
    <col min="11" max="11" width="19.453125" customWidth="1"/>
    <col min="13" max="13" width="14.1796875" customWidth="1"/>
    <col min="14" max="17" width="46.81640625" customWidth="1"/>
    <col min="18" max="18" width="26.453125" customWidth="1"/>
    <col min="19" max="19" width="19.1796875" customWidth="1"/>
    <col min="20" max="20" width="26" customWidth="1"/>
    <col min="21" max="21" width="10.36328125" customWidth="1"/>
    <col min="22" max="22" width="10.453125" customWidth="1"/>
  </cols>
  <sheetData>
    <row r="1" spans="1:22" x14ac:dyDescent="0.35">
      <c r="A1" t="s">
        <v>17</v>
      </c>
      <c r="B1" t="s">
        <v>18</v>
      </c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19</v>
      </c>
      <c r="K1" t="s">
        <v>20</v>
      </c>
      <c r="L1" t="s">
        <v>7</v>
      </c>
      <c r="M1" t="s">
        <v>8</v>
      </c>
      <c r="N1" t="s">
        <v>21</v>
      </c>
      <c r="O1" t="s">
        <v>22</v>
      </c>
      <c r="P1" t="s">
        <v>23</v>
      </c>
      <c r="Q1" t="s">
        <v>67</v>
      </c>
      <c r="R1" t="s">
        <v>24</v>
      </c>
      <c r="S1" t="s">
        <v>25</v>
      </c>
      <c r="T1" t="s">
        <v>26</v>
      </c>
      <c r="U1" t="s">
        <v>27</v>
      </c>
      <c r="V1" t="s">
        <v>28</v>
      </c>
    </row>
    <row r="2" spans="1:22" x14ac:dyDescent="0.35">
      <c r="A2">
        <v>6</v>
      </c>
      <c r="B2" t="s">
        <v>53</v>
      </c>
      <c r="C2" t="s">
        <v>61</v>
      </c>
      <c r="D2" t="s">
        <v>58</v>
      </c>
      <c r="E2" t="s">
        <v>35</v>
      </c>
      <c r="F2" t="s">
        <v>36</v>
      </c>
      <c r="G2" t="s">
        <v>35</v>
      </c>
      <c r="H2" t="s">
        <v>62</v>
      </c>
      <c r="I2" t="s">
        <v>63</v>
      </c>
      <c r="J2" t="s">
        <v>39</v>
      </c>
      <c r="K2" t="s">
        <v>71</v>
      </c>
      <c r="L2" t="s">
        <v>9</v>
      </c>
      <c r="M2">
        <v>16.100000000000001</v>
      </c>
      <c r="N2">
        <v>8.6999999999999994E-2</v>
      </c>
      <c r="O2">
        <v>8.6999999999999994E-2</v>
      </c>
      <c r="P2">
        <v>0</v>
      </c>
      <c r="Q2">
        <v>0</v>
      </c>
      <c r="R2" s="15">
        <v>43831</v>
      </c>
      <c r="S2" t="s">
        <v>16</v>
      </c>
      <c r="T2" t="s">
        <v>42</v>
      </c>
      <c r="U2" t="s">
        <v>43</v>
      </c>
      <c r="V2" t="s">
        <v>43</v>
      </c>
    </row>
    <row r="3" spans="1:22" x14ac:dyDescent="0.35">
      <c r="A3">
        <v>5</v>
      </c>
      <c r="B3" t="s">
        <v>53</v>
      </c>
      <c r="C3" t="s">
        <v>57</v>
      </c>
      <c r="D3" t="s">
        <v>58</v>
      </c>
      <c r="E3" t="s">
        <v>35</v>
      </c>
      <c r="F3" t="s">
        <v>36</v>
      </c>
      <c r="G3" t="s">
        <v>35</v>
      </c>
      <c r="H3" t="s">
        <v>59</v>
      </c>
      <c r="I3" t="s">
        <v>60</v>
      </c>
      <c r="J3" t="s">
        <v>39</v>
      </c>
      <c r="K3" t="s">
        <v>71</v>
      </c>
      <c r="L3" t="s">
        <v>9</v>
      </c>
      <c r="M3">
        <v>15</v>
      </c>
      <c r="N3">
        <v>0.12</v>
      </c>
      <c r="O3">
        <v>0.12</v>
      </c>
      <c r="P3">
        <v>0</v>
      </c>
      <c r="Q3">
        <v>0</v>
      </c>
      <c r="R3" s="15">
        <v>43831</v>
      </c>
      <c r="S3" t="s">
        <v>16</v>
      </c>
      <c r="T3" t="s">
        <v>42</v>
      </c>
      <c r="U3" t="s">
        <v>43</v>
      </c>
      <c r="V3" t="s">
        <v>43</v>
      </c>
    </row>
  </sheetData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3"/>
  <sheetViews>
    <sheetView workbookViewId="0">
      <selection sqref="A1:V3"/>
    </sheetView>
  </sheetViews>
  <sheetFormatPr defaultRowHeight="14.5" x14ac:dyDescent="0.35"/>
  <cols>
    <col min="2" max="2" width="38.1796875" customWidth="1"/>
    <col min="5" max="5" width="13.453125" customWidth="1"/>
    <col min="6" max="6" width="14.54296875" customWidth="1"/>
    <col min="8" max="8" width="12.1796875" customWidth="1"/>
    <col min="9" max="9" width="15.08984375" customWidth="1"/>
    <col min="11" max="11" width="19.453125" customWidth="1"/>
    <col min="13" max="13" width="14.1796875" customWidth="1"/>
    <col min="14" max="17" width="46.81640625" customWidth="1"/>
    <col min="18" max="18" width="26.453125" customWidth="1"/>
    <col min="19" max="19" width="19.1796875" customWidth="1"/>
    <col min="20" max="20" width="26" customWidth="1"/>
    <col min="21" max="21" width="10.36328125" customWidth="1"/>
    <col min="22" max="22" width="10.453125" customWidth="1"/>
  </cols>
  <sheetData>
    <row r="1" spans="1:22" x14ac:dyDescent="0.35">
      <c r="A1" t="s">
        <v>17</v>
      </c>
      <c r="B1" t="s">
        <v>18</v>
      </c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19</v>
      </c>
      <c r="K1" t="s">
        <v>20</v>
      </c>
      <c r="L1" t="s">
        <v>7</v>
      </c>
      <c r="M1" t="s">
        <v>8</v>
      </c>
      <c r="N1" t="s">
        <v>21</v>
      </c>
      <c r="O1" t="s">
        <v>22</v>
      </c>
      <c r="P1" t="s">
        <v>23</v>
      </c>
      <c r="Q1" t="s">
        <v>67</v>
      </c>
      <c r="R1" t="s">
        <v>24</v>
      </c>
      <c r="S1" t="s">
        <v>25</v>
      </c>
      <c r="T1" t="s">
        <v>26</v>
      </c>
      <c r="U1" t="s">
        <v>27</v>
      </c>
      <c r="V1" t="s">
        <v>28</v>
      </c>
    </row>
    <row r="2" spans="1:22" x14ac:dyDescent="0.35">
      <c r="A2">
        <v>6</v>
      </c>
      <c r="B2" t="s">
        <v>53</v>
      </c>
      <c r="C2" t="s">
        <v>61</v>
      </c>
      <c r="D2" t="s">
        <v>58</v>
      </c>
      <c r="E2" t="s">
        <v>35</v>
      </c>
      <c r="F2" t="s">
        <v>36</v>
      </c>
      <c r="G2" t="s">
        <v>35</v>
      </c>
      <c r="H2" t="s">
        <v>62</v>
      </c>
      <c r="I2" t="s">
        <v>63</v>
      </c>
      <c r="J2" t="s">
        <v>39</v>
      </c>
      <c r="K2" t="s">
        <v>71</v>
      </c>
      <c r="L2" t="s">
        <v>9</v>
      </c>
      <c r="M2">
        <v>16.100000000000001</v>
      </c>
      <c r="N2">
        <v>8.6999999999999994E-2</v>
      </c>
      <c r="O2">
        <v>8.6999999999999994E-2</v>
      </c>
      <c r="P2">
        <v>0</v>
      </c>
      <c r="Q2">
        <v>0</v>
      </c>
      <c r="R2" s="15">
        <v>43831</v>
      </c>
      <c r="S2" t="s">
        <v>16</v>
      </c>
      <c r="T2" t="s">
        <v>42</v>
      </c>
      <c r="U2" t="s">
        <v>43</v>
      </c>
      <c r="V2" t="s">
        <v>43</v>
      </c>
    </row>
    <row r="3" spans="1:22" x14ac:dyDescent="0.35">
      <c r="A3">
        <v>5</v>
      </c>
      <c r="B3" t="s">
        <v>53</v>
      </c>
      <c r="C3" t="s">
        <v>57</v>
      </c>
      <c r="D3" t="s">
        <v>58</v>
      </c>
      <c r="E3" t="s">
        <v>35</v>
      </c>
      <c r="F3" t="s">
        <v>36</v>
      </c>
      <c r="G3" t="s">
        <v>35</v>
      </c>
      <c r="H3" t="s">
        <v>59</v>
      </c>
      <c r="I3" t="s">
        <v>60</v>
      </c>
      <c r="J3" t="s">
        <v>39</v>
      </c>
      <c r="K3" t="s">
        <v>71</v>
      </c>
      <c r="L3" t="s">
        <v>9</v>
      </c>
      <c r="M3">
        <v>15</v>
      </c>
      <c r="N3">
        <v>0.12</v>
      </c>
      <c r="O3">
        <v>0.12</v>
      </c>
      <c r="P3">
        <v>0</v>
      </c>
      <c r="Q3">
        <v>0</v>
      </c>
      <c r="R3" s="15">
        <v>43831</v>
      </c>
      <c r="S3" t="s">
        <v>16</v>
      </c>
      <c r="T3" t="s">
        <v>42</v>
      </c>
      <c r="U3" t="s">
        <v>43</v>
      </c>
      <c r="V3" t="s">
        <v>43</v>
      </c>
    </row>
  </sheetData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V3"/>
  <sheetViews>
    <sheetView topLeftCell="M1" workbookViewId="0">
      <selection activeCell="M2" sqref="M2"/>
    </sheetView>
  </sheetViews>
  <sheetFormatPr defaultRowHeight="14.5" x14ac:dyDescent="0.35"/>
  <cols>
    <col min="2" max="2" width="38.1796875" customWidth="1"/>
    <col min="5" max="5" width="13.453125" customWidth="1"/>
    <col min="6" max="6" width="14.54296875" customWidth="1"/>
    <col min="8" max="8" width="12.1796875" customWidth="1"/>
    <col min="9" max="9" width="15.08984375" customWidth="1"/>
    <col min="10" max="10" width="19.08984375" customWidth="1"/>
    <col min="11" max="11" width="19.453125" customWidth="1"/>
    <col min="13" max="13" width="14.1796875" customWidth="1"/>
    <col min="14" max="17" width="46.81640625" customWidth="1"/>
    <col min="18" max="18" width="26.453125" customWidth="1"/>
    <col min="19" max="19" width="19.1796875" customWidth="1"/>
    <col min="20" max="20" width="26" customWidth="1"/>
    <col min="21" max="21" width="10.36328125" customWidth="1"/>
    <col min="22" max="22" width="10.453125" customWidth="1"/>
  </cols>
  <sheetData>
    <row r="1" spans="1:22" x14ac:dyDescent="0.35">
      <c r="A1" t="s">
        <v>17</v>
      </c>
      <c r="B1" t="s">
        <v>18</v>
      </c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19</v>
      </c>
      <c r="K1" t="s">
        <v>20</v>
      </c>
      <c r="L1" t="s">
        <v>7</v>
      </c>
      <c r="M1" t="s">
        <v>8</v>
      </c>
      <c r="N1" t="s">
        <v>21</v>
      </c>
      <c r="O1" t="s">
        <v>22</v>
      </c>
      <c r="P1" t="s">
        <v>23</v>
      </c>
      <c r="Q1" t="s">
        <v>67</v>
      </c>
      <c r="R1" t="s">
        <v>24</v>
      </c>
      <c r="S1" t="s">
        <v>25</v>
      </c>
      <c r="T1" t="s">
        <v>26</v>
      </c>
      <c r="U1" t="s">
        <v>27</v>
      </c>
      <c r="V1" t="s">
        <v>28</v>
      </c>
    </row>
    <row r="2" spans="1:22" x14ac:dyDescent="0.35">
      <c r="A2">
        <v>6</v>
      </c>
      <c r="B2" t="s">
        <v>53</v>
      </c>
      <c r="C2" t="s">
        <v>61</v>
      </c>
      <c r="D2" t="s">
        <v>58</v>
      </c>
      <c r="E2" t="s">
        <v>35</v>
      </c>
      <c r="F2" t="s">
        <v>36</v>
      </c>
      <c r="G2" t="s">
        <v>35</v>
      </c>
      <c r="H2" t="s">
        <v>62</v>
      </c>
      <c r="I2" t="s">
        <v>63</v>
      </c>
      <c r="J2" t="s">
        <v>39</v>
      </c>
      <c r="K2" t="s">
        <v>77</v>
      </c>
      <c r="L2" t="s">
        <v>9</v>
      </c>
      <c r="M2">
        <v>16.100000000000001</v>
      </c>
      <c r="N2">
        <v>1.2E-2</v>
      </c>
      <c r="O2">
        <v>1.2E-2</v>
      </c>
      <c r="P2">
        <v>0</v>
      </c>
      <c r="Q2">
        <v>0</v>
      </c>
      <c r="R2" s="15">
        <v>44197</v>
      </c>
      <c r="S2" t="s">
        <v>16</v>
      </c>
      <c r="T2" t="s">
        <v>42</v>
      </c>
      <c r="U2" t="s">
        <v>43</v>
      </c>
      <c r="V2" t="s">
        <v>43</v>
      </c>
    </row>
    <row r="3" spans="1:22" x14ac:dyDescent="0.35">
      <c r="A3">
        <v>5</v>
      </c>
      <c r="B3" t="s">
        <v>53</v>
      </c>
      <c r="C3" t="s">
        <v>57</v>
      </c>
      <c r="D3" t="s">
        <v>58</v>
      </c>
      <c r="E3" t="s">
        <v>35</v>
      </c>
      <c r="F3" t="s">
        <v>36</v>
      </c>
      <c r="G3" t="s">
        <v>35</v>
      </c>
      <c r="H3" t="s">
        <v>59</v>
      </c>
      <c r="I3" t="s">
        <v>60</v>
      </c>
      <c r="J3" t="s">
        <v>39</v>
      </c>
      <c r="K3" t="s">
        <v>77</v>
      </c>
      <c r="L3" t="s">
        <v>9</v>
      </c>
      <c r="M3">
        <v>15</v>
      </c>
      <c r="N3">
        <v>1.2E-2</v>
      </c>
      <c r="O3">
        <v>1.2E-2</v>
      </c>
      <c r="P3">
        <v>0</v>
      </c>
      <c r="Q3">
        <v>0</v>
      </c>
      <c r="R3" s="15">
        <v>44197</v>
      </c>
      <c r="S3" t="s">
        <v>16</v>
      </c>
      <c r="T3" t="s">
        <v>42</v>
      </c>
      <c r="U3" t="s">
        <v>43</v>
      </c>
      <c r="V3" t="s">
        <v>43</v>
      </c>
    </row>
  </sheetData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V3"/>
  <sheetViews>
    <sheetView workbookViewId="0">
      <selection sqref="A1:V3"/>
    </sheetView>
  </sheetViews>
  <sheetFormatPr defaultRowHeight="14.5" x14ac:dyDescent="0.35"/>
  <cols>
    <col min="2" max="2" width="38.1796875" customWidth="1"/>
    <col min="5" max="5" width="13.453125" customWidth="1"/>
    <col min="6" max="6" width="14.54296875" customWidth="1"/>
    <col min="8" max="8" width="12.1796875" customWidth="1"/>
    <col min="9" max="9" width="15.08984375" customWidth="1"/>
    <col min="11" max="11" width="19.453125" customWidth="1"/>
    <col min="13" max="13" width="14.1796875" customWidth="1"/>
    <col min="14" max="17" width="46.81640625" customWidth="1"/>
    <col min="18" max="18" width="26.453125" customWidth="1"/>
    <col min="19" max="19" width="19.1796875" customWidth="1"/>
    <col min="20" max="20" width="26" customWidth="1"/>
    <col min="21" max="21" width="10.36328125" customWidth="1"/>
    <col min="22" max="22" width="10.453125" customWidth="1"/>
  </cols>
  <sheetData>
    <row r="1" spans="1:22" x14ac:dyDescent="0.35">
      <c r="A1" t="s">
        <v>17</v>
      </c>
      <c r="B1" t="s">
        <v>18</v>
      </c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19</v>
      </c>
      <c r="K1" t="s">
        <v>20</v>
      </c>
      <c r="L1" t="s">
        <v>7</v>
      </c>
      <c r="M1" t="s">
        <v>8</v>
      </c>
      <c r="N1" t="s">
        <v>21</v>
      </c>
      <c r="O1" t="s">
        <v>22</v>
      </c>
      <c r="P1" t="s">
        <v>23</v>
      </c>
      <c r="Q1" t="s">
        <v>67</v>
      </c>
      <c r="R1" t="s">
        <v>24</v>
      </c>
      <c r="S1" t="s">
        <v>25</v>
      </c>
      <c r="T1" t="s">
        <v>26</v>
      </c>
      <c r="U1" t="s">
        <v>27</v>
      </c>
      <c r="V1" t="s">
        <v>28</v>
      </c>
    </row>
    <row r="2" spans="1:22" x14ac:dyDescent="0.35">
      <c r="A2">
        <v>6</v>
      </c>
      <c r="B2" t="s">
        <v>53</v>
      </c>
      <c r="C2" t="s">
        <v>61</v>
      </c>
      <c r="D2" t="s">
        <v>58</v>
      </c>
      <c r="E2" t="s">
        <v>35</v>
      </c>
      <c r="F2" t="s">
        <v>36</v>
      </c>
      <c r="G2" t="s">
        <v>35</v>
      </c>
      <c r="H2" t="s">
        <v>62</v>
      </c>
      <c r="I2" t="s">
        <v>63</v>
      </c>
      <c r="J2" t="s">
        <v>39</v>
      </c>
      <c r="K2" t="s">
        <v>71</v>
      </c>
      <c r="L2" t="s">
        <v>9</v>
      </c>
      <c r="M2">
        <v>16.100000000000001</v>
      </c>
      <c r="N2">
        <v>8.6999999999999994E-2</v>
      </c>
      <c r="O2">
        <v>8.6999999999999994E-2</v>
      </c>
      <c r="P2">
        <v>0</v>
      </c>
      <c r="Q2">
        <v>0</v>
      </c>
      <c r="R2" s="15">
        <v>43831</v>
      </c>
      <c r="S2" t="s">
        <v>16</v>
      </c>
      <c r="T2" t="s">
        <v>42</v>
      </c>
      <c r="U2" t="s">
        <v>43</v>
      </c>
      <c r="V2" t="s">
        <v>43</v>
      </c>
    </row>
    <row r="3" spans="1:22" x14ac:dyDescent="0.35">
      <c r="A3">
        <v>5</v>
      </c>
      <c r="B3" t="s">
        <v>53</v>
      </c>
      <c r="C3" t="s">
        <v>57</v>
      </c>
      <c r="D3" t="s">
        <v>58</v>
      </c>
      <c r="E3" t="s">
        <v>35</v>
      </c>
      <c r="F3" t="s">
        <v>36</v>
      </c>
      <c r="G3" t="s">
        <v>35</v>
      </c>
      <c r="H3" t="s">
        <v>59</v>
      </c>
      <c r="I3" t="s">
        <v>60</v>
      </c>
      <c r="J3" t="s">
        <v>39</v>
      </c>
      <c r="K3" t="s">
        <v>71</v>
      </c>
      <c r="L3" t="s">
        <v>9</v>
      </c>
      <c r="M3">
        <v>15</v>
      </c>
      <c r="N3">
        <v>0.12</v>
      </c>
      <c r="O3">
        <v>0.12</v>
      </c>
      <c r="P3">
        <v>0</v>
      </c>
      <c r="Q3">
        <v>0</v>
      </c>
      <c r="R3" s="15">
        <v>43831</v>
      </c>
      <c r="S3" t="s">
        <v>16</v>
      </c>
      <c r="T3" t="s">
        <v>42</v>
      </c>
      <c r="U3" t="s">
        <v>43</v>
      </c>
      <c r="V3" t="s">
        <v>43</v>
      </c>
    </row>
  </sheetData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8"/>
  <sheetViews>
    <sheetView workbookViewId="0">
      <selection sqref="A1:V8"/>
    </sheetView>
  </sheetViews>
  <sheetFormatPr defaultRowHeight="14.5" x14ac:dyDescent="0.35"/>
  <cols>
    <col min="2" max="2" width="38.1796875" customWidth="1"/>
    <col min="5" max="5" width="13.453125" customWidth="1"/>
    <col min="6" max="6" width="14.54296875" customWidth="1"/>
    <col min="8" max="8" width="12.1796875" customWidth="1"/>
    <col min="9" max="9" width="15.08984375" customWidth="1"/>
    <col min="11" max="11" width="19.453125" customWidth="1"/>
    <col min="13" max="13" width="14.1796875" customWidth="1"/>
    <col min="14" max="17" width="46.81640625" customWidth="1"/>
    <col min="18" max="18" width="26.453125" customWidth="1"/>
    <col min="19" max="19" width="19.1796875" customWidth="1"/>
    <col min="20" max="20" width="26" customWidth="1"/>
    <col min="21" max="21" width="10.36328125" customWidth="1"/>
    <col min="22" max="22" width="10.453125" customWidth="1"/>
  </cols>
  <sheetData>
    <row r="1" spans="1:22" x14ac:dyDescent="0.35">
      <c r="A1" t="s">
        <v>17</v>
      </c>
      <c r="B1" t="s">
        <v>18</v>
      </c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19</v>
      </c>
      <c r="K1" t="s">
        <v>20</v>
      </c>
      <c r="L1" t="s">
        <v>7</v>
      </c>
      <c r="M1" t="s">
        <v>8</v>
      </c>
      <c r="N1" t="s">
        <v>21</v>
      </c>
      <c r="O1" t="s">
        <v>22</v>
      </c>
      <c r="P1" t="s">
        <v>23</v>
      </c>
      <c r="Q1" t="s">
        <v>67</v>
      </c>
      <c r="R1" t="s">
        <v>24</v>
      </c>
      <c r="S1" t="s">
        <v>25</v>
      </c>
      <c r="T1" t="s">
        <v>26</v>
      </c>
      <c r="U1" t="s">
        <v>27</v>
      </c>
      <c r="V1" t="s">
        <v>28</v>
      </c>
    </row>
    <row r="2" spans="1:22" x14ac:dyDescent="0.35">
      <c r="A2">
        <v>5</v>
      </c>
      <c r="B2" t="s">
        <v>53</v>
      </c>
      <c r="C2" t="s">
        <v>57</v>
      </c>
      <c r="D2" t="s">
        <v>58</v>
      </c>
      <c r="E2" t="s">
        <v>35</v>
      </c>
      <c r="F2" t="s">
        <v>36</v>
      </c>
      <c r="G2" t="s">
        <v>35</v>
      </c>
      <c r="H2" t="s">
        <v>59</v>
      </c>
      <c r="I2" t="s">
        <v>60</v>
      </c>
      <c r="J2" t="s">
        <v>39</v>
      </c>
      <c r="K2" t="s">
        <v>71</v>
      </c>
      <c r="L2" t="s">
        <v>9</v>
      </c>
      <c r="M2">
        <v>15</v>
      </c>
      <c r="N2">
        <v>0.12</v>
      </c>
      <c r="O2">
        <v>0.12</v>
      </c>
      <c r="P2">
        <v>0</v>
      </c>
      <c r="Q2">
        <v>0</v>
      </c>
      <c r="R2" s="15">
        <v>43831</v>
      </c>
      <c r="S2" t="s">
        <v>16</v>
      </c>
      <c r="T2" t="s">
        <v>42</v>
      </c>
      <c r="U2" t="s">
        <v>43</v>
      </c>
      <c r="V2" t="s">
        <v>43</v>
      </c>
    </row>
    <row r="3" spans="1:22" x14ac:dyDescent="0.35">
      <c r="A3">
        <v>6</v>
      </c>
      <c r="B3" t="s">
        <v>53</v>
      </c>
      <c r="C3" t="s">
        <v>61</v>
      </c>
      <c r="D3" t="s">
        <v>58</v>
      </c>
      <c r="E3" t="s">
        <v>35</v>
      </c>
      <c r="F3" t="s">
        <v>36</v>
      </c>
      <c r="G3" t="s">
        <v>35</v>
      </c>
      <c r="H3" t="s">
        <v>62</v>
      </c>
      <c r="I3" t="s">
        <v>63</v>
      </c>
      <c r="J3" t="s">
        <v>39</v>
      </c>
      <c r="K3" t="s">
        <v>71</v>
      </c>
      <c r="L3" t="s">
        <v>9</v>
      </c>
      <c r="M3">
        <v>16.100000000000001</v>
      </c>
      <c r="N3">
        <v>8.6999999999999994E-2</v>
      </c>
      <c r="O3">
        <v>8.6999999999999994E-2</v>
      </c>
      <c r="P3">
        <v>0</v>
      </c>
      <c r="Q3">
        <v>0</v>
      </c>
      <c r="R3" s="15">
        <v>43831</v>
      </c>
      <c r="S3" t="s">
        <v>16</v>
      </c>
      <c r="T3" t="s">
        <v>42</v>
      </c>
      <c r="U3" t="s">
        <v>43</v>
      </c>
      <c r="V3" t="s">
        <v>43</v>
      </c>
    </row>
    <row r="4" spans="1:22" x14ac:dyDescent="0.35">
      <c r="A4">
        <v>2</v>
      </c>
      <c r="B4" t="s">
        <v>69</v>
      </c>
      <c r="C4" t="s">
        <v>44</v>
      </c>
      <c r="D4" t="s">
        <v>45</v>
      </c>
      <c r="E4" t="s">
        <v>35</v>
      </c>
      <c r="F4" t="s">
        <v>36</v>
      </c>
      <c r="G4" t="s">
        <v>35</v>
      </c>
      <c r="H4" t="s">
        <v>46</v>
      </c>
      <c r="I4" t="s">
        <v>47</v>
      </c>
      <c r="J4" t="s">
        <v>39</v>
      </c>
      <c r="K4" t="s">
        <v>71</v>
      </c>
      <c r="L4" t="s">
        <v>10</v>
      </c>
      <c r="M4">
        <v>30</v>
      </c>
      <c r="N4">
        <v>59.659000000000006</v>
      </c>
      <c r="O4">
        <v>14.077999999999999</v>
      </c>
      <c r="P4">
        <v>45.581000000000003</v>
      </c>
      <c r="Q4">
        <v>0</v>
      </c>
      <c r="R4" s="15">
        <v>43831</v>
      </c>
      <c r="S4" t="s">
        <v>16</v>
      </c>
      <c r="T4" t="s">
        <v>42</v>
      </c>
      <c r="U4" t="s">
        <v>43</v>
      </c>
      <c r="V4" t="s">
        <v>43</v>
      </c>
    </row>
    <row r="5" spans="1:22" x14ac:dyDescent="0.35">
      <c r="A5">
        <v>4</v>
      </c>
      <c r="B5" t="s">
        <v>53</v>
      </c>
      <c r="C5" t="s">
        <v>54</v>
      </c>
      <c r="D5">
        <v>2</v>
      </c>
      <c r="E5" t="s">
        <v>35</v>
      </c>
      <c r="F5" t="s">
        <v>36</v>
      </c>
      <c r="G5" t="s">
        <v>35</v>
      </c>
      <c r="H5" t="s">
        <v>55</v>
      </c>
      <c r="I5" t="s">
        <v>56</v>
      </c>
      <c r="J5" t="s">
        <v>39</v>
      </c>
      <c r="K5" t="s">
        <v>71</v>
      </c>
      <c r="L5" t="s">
        <v>10</v>
      </c>
      <c r="M5">
        <v>32.1</v>
      </c>
      <c r="N5">
        <v>1.869</v>
      </c>
      <c r="O5">
        <v>0.375</v>
      </c>
      <c r="P5">
        <v>1.494</v>
      </c>
      <c r="Q5">
        <v>0</v>
      </c>
      <c r="R5" s="15">
        <v>43831</v>
      </c>
      <c r="S5" t="s">
        <v>16</v>
      </c>
      <c r="T5" t="s">
        <v>42</v>
      </c>
      <c r="U5" t="s">
        <v>43</v>
      </c>
      <c r="V5" t="s">
        <v>43</v>
      </c>
    </row>
    <row r="6" spans="1:22" x14ac:dyDescent="0.35">
      <c r="A6">
        <v>7</v>
      </c>
      <c r="B6" t="s">
        <v>53</v>
      </c>
      <c r="C6" t="s">
        <v>64</v>
      </c>
      <c r="D6" t="s">
        <v>34</v>
      </c>
      <c r="E6" t="s">
        <v>35</v>
      </c>
      <c r="F6" t="s">
        <v>36</v>
      </c>
      <c r="G6" t="s">
        <v>35</v>
      </c>
      <c r="H6" t="s">
        <v>65</v>
      </c>
      <c r="I6" t="s">
        <v>66</v>
      </c>
      <c r="J6" t="s">
        <v>39</v>
      </c>
      <c r="K6" t="s">
        <v>71</v>
      </c>
      <c r="L6" t="s">
        <v>10</v>
      </c>
      <c r="M6">
        <v>15</v>
      </c>
      <c r="N6">
        <v>0.432</v>
      </c>
      <c r="O6">
        <v>2.1999999999999999E-2</v>
      </c>
      <c r="P6">
        <v>0.41</v>
      </c>
      <c r="Q6">
        <v>0</v>
      </c>
      <c r="R6" s="15">
        <v>43831</v>
      </c>
      <c r="S6" t="s">
        <v>16</v>
      </c>
      <c r="T6" t="s">
        <v>42</v>
      </c>
      <c r="U6" t="s">
        <v>43</v>
      </c>
      <c r="V6" t="s">
        <v>43</v>
      </c>
    </row>
    <row r="7" spans="1:22" x14ac:dyDescent="0.35">
      <c r="A7">
        <v>1</v>
      </c>
      <c r="B7" t="s">
        <v>32</v>
      </c>
      <c r="C7" t="s">
        <v>33</v>
      </c>
      <c r="D7" t="s">
        <v>34</v>
      </c>
      <c r="E7" t="s">
        <v>35</v>
      </c>
      <c r="F7" t="s">
        <v>36</v>
      </c>
      <c r="G7" t="s">
        <v>35</v>
      </c>
      <c r="H7" t="s">
        <v>37</v>
      </c>
      <c r="I7" t="s">
        <v>38</v>
      </c>
      <c r="J7" t="s">
        <v>39</v>
      </c>
      <c r="K7" t="s">
        <v>71</v>
      </c>
      <c r="L7" t="s">
        <v>40</v>
      </c>
      <c r="M7" t="s">
        <v>41</v>
      </c>
      <c r="N7">
        <v>143.548</v>
      </c>
      <c r="O7">
        <v>34.606999999999999</v>
      </c>
      <c r="P7">
        <v>18.812000000000001</v>
      </c>
      <c r="Q7">
        <v>90.129000000000005</v>
      </c>
      <c r="R7" s="15">
        <v>43831</v>
      </c>
      <c r="S7" t="s">
        <v>16</v>
      </c>
      <c r="T7" t="s">
        <v>42</v>
      </c>
      <c r="U7" t="s">
        <v>43</v>
      </c>
      <c r="V7" t="s">
        <v>43</v>
      </c>
    </row>
    <row r="8" spans="1:22" x14ac:dyDescent="0.35">
      <c r="A8">
        <v>3</v>
      </c>
      <c r="B8" t="s">
        <v>70</v>
      </c>
      <c r="C8" t="s">
        <v>34</v>
      </c>
      <c r="D8" t="s">
        <v>48</v>
      </c>
      <c r="E8" t="s">
        <v>49</v>
      </c>
      <c r="F8" t="s">
        <v>50</v>
      </c>
      <c r="G8" t="s">
        <v>49</v>
      </c>
      <c r="H8" t="s">
        <v>51</v>
      </c>
      <c r="I8" t="s">
        <v>78</v>
      </c>
      <c r="J8" t="s">
        <v>39</v>
      </c>
      <c r="K8" t="s">
        <v>71</v>
      </c>
      <c r="L8" t="s">
        <v>52</v>
      </c>
      <c r="M8" t="s">
        <v>41</v>
      </c>
      <c r="N8">
        <v>2353.6570000000002</v>
      </c>
      <c r="O8">
        <v>1292.1130000000001</v>
      </c>
      <c r="P8">
        <v>334.44499999999999</v>
      </c>
      <c r="Q8">
        <v>727.09900000000005</v>
      </c>
      <c r="R8" s="15">
        <v>43831</v>
      </c>
      <c r="S8" t="s">
        <v>16</v>
      </c>
      <c r="T8" t="s">
        <v>42</v>
      </c>
      <c r="U8" t="s">
        <v>43</v>
      </c>
      <c r="V8" t="s">
        <v>43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19</vt:i4>
      </vt:variant>
    </vt:vector>
  </HeadingPairs>
  <TitlesOfParts>
    <vt:vector size="19" baseType="lpstr">
      <vt:lpstr>Arkusz1</vt:lpstr>
      <vt:lpstr>Arkusz2</vt:lpstr>
      <vt:lpstr>Arkusz4</vt:lpstr>
      <vt:lpstr>Arkusz5</vt:lpstr>
      <vt:lpstr>Arkusz3</vt:lpstr>
      <vt:lpstr>Arkusz7</vt:lpstr>
      <vt:lpstr>Arkusz8</vt:lpstr>
      <vt:lpstr>Arkusz9</vt:lpstr>
      <vt:lpstr>Arkusz10</vt:lpstr>
      <vt:lpstr>Arkusz11</vt:lpstr>
      <vt:lpstr>Arkusz13</vt:lpstr>
      <vt:lpstr>Arkusz14</vt:lpstr>
      <vt:lpstr>Arkusz15</vt:lpstr>
      <vt:lpstr>Arkusz16</vt:lpstr>
      <vt:lpstr>Arkusz17</vt:lpstr>
      <vt:lpstr>Podsumowanie</vt:lpstr>
      <vt:lpstr>Standardy jakościowe</vt:lpstr>
      <vt:lpstr>Zużycie</vt:lpstr>
      <vt:lpstr>Arkusz6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KrzysztofW</dc:creator>
  <cp:lastModifiedBy>Asia-Omucinska</cp:lastModifiedBy>
  <cp:lastPrinted>2023-04-20T04:51:48Z</cp:lastPrinted>
  <dcterms:created xsi:type="dcterms:W3CDTF">2016-09-05T08:18:04Z</dcterms:created>
  <dcterms:modified xsi:type="dcterms:W3CDTF">2023-04-20T06:46:12Z</dcterms:modified>
</cp:coreProperties>
</file>