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TA POSTĘPOWANIA\2024\Żywność\MP 5\Platforma\"/>
    </mc:Choice>
  </mc:AlternateContent>
  <bookViews>
    <workbookView xWindow="0" yWindow="0" windowWidth="28800" windowHeight="11280"/>
  </bookViews>
  <sheets>
    <sheet name="część I produkty mleczarskie" sheetId="1" r:id="rId1"/>
    <sheet name=" część II mięsa i wędliny " sheetId="2" r:id="rId2"/>
    <sheet name="częś III-warzywa i owoce" sheetId="4" r:id="rId3"/>
    <sheet name="częś IV- ryby" sheetId="5" r:id="rId4"/>
    <sheet name="część V-produkty głęboko mroż " sheetId="6" r:id="rId5"/>
    <sheet name="część VI- pieczywo, wyroby pie" sheetId="7" r:id="rId6"/>
    <sheet name="część VII- różne produkty spoży" sheetId="11" r:id="rId7"/>
    <sheet name="część VIII - woda" sheetId="10" r:id="rId8"/>
  </sheet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0" l="1"/>
  <c r="G7" i="10"/>
  <c r="G89" i="11"/>
  <c r="H89" i="11"/>
  <c r="G90" i="11"/>
  <c r="H90" i="11"/>
  <c r="G91" i="11"/>
  <c r="H91" i="11"/>
  <c r="G92" i="11"/>
  <c r="H92" i="11"/>
  <c r="G93" i="11"/>
  <c r="H93" i="11"/>
  <c r="G94" i="11"/>
  <c r="H94" i="11"/>
  <c r="H88" i="11"/>
  <c r="G88" i="11"/>
  <c r="G53" i="11"/>
  <c r="H53" i="11"/>
  <c r="G54" i="11"/>
  <c r="H54" i="11"/>
  <c r="G55" i="11"/>
  <c r="H55" i="11"/>
  <c r="G56" i="11"/>
  <c r="H56" i="11"/>
  <c r="G57" i="11"/>
  <c r="H57" i="11"/>
  <c r="G58" i="11"/>
  <c r="H58" i="11"/>
  <c r="G59" i="11"/>
  <c r="H59" i="11"/>
  <c r="G60" i="11"/>
  <c r="H60" i="11"/>
  <c r="G61" i="11"/>
  <c r="H61" i="11"/>
  <c r="G62" i="11"/>
  <c r="H62" i="11"/>
  <c r="G63" i="11"/>
  <c r="H63" i="11"/>
  <c r="G64" i="11"/>
  <c r="H64" i="11"/>
  <c r="G65" i="11"/>
  <c r="H65" i="11"/>
  <c r="G66" i="11"/>
  <c r="H66" i="11"/>
  <c r="G67" i="11"/>
  <c r="H67" i="11"/>
  <c r="G68" i="11"/>
  <c r="H68" i="11"/>
  <c r="G69" i="11"/>
  <c r="H69" i="11"/>
  <c r="G70" i="11"/>
  <c r="H70" i="11"/>
  <c r="G71" i="11"/>
  <c r="H71" i="11"/>
  <c r="G72" i="11"/>
  <c r="H72" i="11"/>
  <c r="G73" i="11"/>
  <c r="H73" i="11"/>
  <c r="G74" i="11"/>
  <c r="H74" i="11"/>
  <c r="G75" i="11"/>
  <c r="H75" i="11"/>
  <c r="G76" i="11"/>
  <c r="H76" i="11"/>
  <c r="G77" i="11"/>
  <c r="H77" i="11"/>
  <c r="G78" i="11"/>
  <c r="H78" i="11"/>
  <c r="G79" i="11"/>
  <c r="H79" i="11"/>
  <c r="G80" i="11"/>
  <c r="H80" i="11"/>
  <c r="G81" i="11"/>
  <c r="H81" i="11"/>
  <c r="G82" i="11"/>
  <c r="H82" i="11"/>
  <c r="G83" i="11"/>
  <c r="H83" i="11"/>
  <c r="G84" i="11"/>
  <c r="H84" i="11"/>
  <c r="G85" i="11"/>
  <c r="H85" i="11"/>
  <c r="G86" i="11"/>
  <c r="H86" i="11"/>
  <c r="H52" i="11"/>
  <c r="G52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5" i="11"/>
  <c r="H35" i="11"/>
  <c r="G36" i="11"/>
  <c r="H36" i="11"/>
  <c r="G37" i="11"/>
  <c r="H37" i="11"/>
  <c r="G38" i="11"/>
  <c r="H38" i="11"/>
  <c r="G39" i="11"/>
  <c r="H39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47" i="11"/>
  <c r="H47" i="11"/>
  <c r="G48" i="11"/>
  <c r="H48" i="11"/>
  <c r="G49" i="11"/>
  <c r="H49" i="11"/>
  <c r="G50" i="11"/>
  <c r="H50" i="11"/>
  <c r="H16" i="11"/>
  <c r="G16" i="11"/>
  <c r="G9" i="11"/>
  <c r="H9" i="11"/>
  <c r="G10" i="11"/>
  <c r="H10" i="11"/>
  <c r="G11" i="11"/>
  <c r="H11" i="11"/>
  <c r="G12" i="11"/>
  <c r="H12" i="11"/>
  <c r="G13" i="11"/>
  <c r="H13" i="11"/>
  <c r="G14" i="11"/>
  <c r="H14" i="11"/>
  <c r="H8" i="11"/>
  <c r="G8" i="11"/>
  <c r="G8" i="7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H7" i="7"/>
  <c r="G7" i="7"/>
  <c r="G24" i="6"/>
  <c r="H24" i="6"/>
  <c r="G25" i="6"/>
  <c r="H25" i="6"/>
  <c r="G26" i="6"/>
  <c r="H26" i="6"/>
  <c r="G27" i="6"/>
  <c r="H27" i="6"/>
  <c r="G28" i="6"/>
  <c r="H28" i="6"/>
  <c r="H23" i="6"/>
  <c r="G23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H8" i="6"/>
  <c r="G8" i="6"/>
  <c r="G13" i="5"/>
  <c r="H13" i="5"/>
  <c r="H12" i="5"/>
  <c r="G12" i="5"/>
  <c r="G9" i="5"/>
  <c r="H9" i="5"/>
  <c r="G10" i="5"/>
  <c r="H10" i="5"/>
  <c r="H8" i="5"/>
  <c r="G8" i="5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H46" i="4"/>
  <c r="G46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H8" i="4"/>
  <c r="G8" i="4"/>
  <c r="G35" i="2"/>
  <c r="H35" i="2"/>
  <c r="G36" i="2"/>
  <c r="H36" i="2"/>
  <c r="G37" i="2"/>
  <c r="H37" i="2"/>
  <c r="H34" i="2"/>
  <c r="G34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H22" i="2"/>
  <c r="G22" i="2"/>
  <c r="G17" i="2"/>
  <c r="H17" i="2"/>
  <c r="G18" i="2"/>
  <c r="H18" i="2"/>
  <c r="G19" i="2"/>
  <c r="H19" i="2"/>
  <c r="G20" i="2"/>
  <c r="H20" i="2"/>
  <c r="H16" i="2"/>
  <c r="G16" i="2"/>
  <c r="G9" i="2"/>
  <c r="H9" i="2"/>
  <c r="G10" i="2"/>
  <c r="H10" i="2"/>
  <c r="G11" i="2"/>
  <c r="H11" i="2"/>
  <c r="G12" i="2"/>
  <c r="H12" i="2"/>
  <c r="G13" i="2"/>
  <c r="H13" i="2"/>
  <c r="G14" i="2"/>
  <c r="H14" i="2"/>
  <c r="H8" i="2"/>
  <c r="G8" i="2"/>
  <c r="H9" i="1"/>
  <c r="H10" i="1"/>
  <c r="H11" i="1"/>
  <c r="H12" i="1"/>
  <c r="H13" i="1"/>
  <c r="H14" i="1"/>
  <c r="H15" i="1"/>
  <c r="H16" i="1"/>
  <c r="H17" i="1"/>
  <c r="H18" i="1"/>
  <c r="H19" i="1"/>
  <c r="G9" i="1"/>
  <c r="G10" i="1"/>
  <c r="G11" i="1"/>
  <c r="G12" i="1"/>
  <c r="G13" i="1"/>
  <c r="G14" i="1"/>
  <c r="G15" i="1"/>
  <c r="G16" i="1"/>
  <c r="G17" i="1"/>
  <c r="G18" i="1"/>
  <c r="G19" i="1"/>
  <c r="H8" i="1"/>
  <c r="G8" i="1"/>
  <c r="H29" i="6" l="1"/>
  <c r="G29" i="6"/>
  <c r="H27" i="7"/>
  <c r="G27" i="7"/>
  <c r="H95" i="11"/>
  <c r="G95" i="11"/>
  <c r="H8" i="10"/>
  <c r="G8" i="10"/>
  <c r="D14" i="10" l="1"/>
  <c r="D33" i="7"/>
  <c r="D30" i="7"/>
  <c r="F6" i="7"/>
  <c r="D98" i="11" l="1"/>
  <c r="D101" i="11"/>
  <c r="D35" i="6"/>
  <c r="D32" i="6"/>
  <c r="H14" i="5"/>
  <c r="D20" i="5" s="1"/>
  <c r="G14" i="5"/>
  <c r="D17" i="5" s="1"/>
  <c r="H62" i="4" l="1"/>
  <c r="D68" i="4" s="1"/>
  <c r="G62" i="4"/>
  <c r="D65" i="4" s="1"/>
  <c r="G38" i="2"/>
  <c r="H38" i="2"/>
  <c r="D44" i="2" l="1"/>
  <c r="D41" i="2"/>
  <c r="D11" i="10" l="1"/>
  <c r="C6" i="10"/>
  <c r="D6" i="10" s="1"/>
  <c r="E6" i="10" s="1"/>
  <c r="F6" i="10" s="1"/>
  <c r="G6" i="10" s="1"/>
  <c r="H6" i="10" s="1"/>
  <c r="C6" i="11" l="1"/>
  <c r="D6" i="11" s="1"/>
  <c r="E6" i="11" s="1"/>
  <c r="F6" i="11" s="1"/>
  <c r="G6" i="11" s="1"/>
  <c r="H6" i="11" s="1"/>
  <c r="C6" i="7" l="1"/>
  <c r="G20" i="1"/>
  <c r="D23" i="1" s="1"/>
  <c r="H20" i="1"/>
  <c r="D26" i="1" s="1"/>
</calcChain>
</file>

<file path=xl/sharedStrings.xml><?xml version="1.0" encoding="utf-8"?>
<sst xmlns="http://schemas.openxmlformats.org/spreadsheetml/2006/main" count="599" uniqueCount="297">
  <si>
    <t>Lp.</t>
  </si>
  <si>
    <t>ASORTYMENT</t>
  </si>
  <si>
    <t xml:space="preserve">ILOŚĆ </t>
  </si>
  <si>
    <r>
      <t>cena jednostkowa brutto</t>
    </r>
    <r>
      <rPr>
        <sz val="10"/>
        <color theme="1"/>
        <rFont val="Times New Roman"/>
        <family val="1"/>
        <charset val="238"/>
      </rPr>
      <t xml:space="preserve">       </t>
    </r>
    <r>
      <rPr>
        <b/>
        <sz val="10"/>
        <color theme="1"/>
        <rFont val="Times New Roman"/>
        <family val="1"/>
        <charset val="238"/>
      </rPr>
      <t xml:space="preserve"> </t>
    </r>
  </si>
  <si>
    <t>Ilość    minimalna</t>
  </si>
  <si>
    <t>Ilość maksymalna</t>
  </si>
  <si>
    <t>J.m</t>
  </si>
  <si>
    <t>szt.</t>
  </si>
  <si>
    <t>litr</t>
  </si>
  <si>
    <t>kg</t>
  </si>
  <si>
    <t>Ser biały krajanka półtłusta - nie mniej niż 4% tłuszczu w 100g produktu</t>
  </si>
  <si>
    <t>I.</t>
  </si>
  <si>
    <t xml:space="preserve">MIĘSO WIEPRZOWE </t>
  </si>
  <si>
    <t>Łopatka wieprzowa bez kości (świeża, niemrożona)</t>
  </si>
  <si>
    <t>Mięso wieprzowe bez kości z szynki - kulki (świeże, niemrożone)</t>
  </si>
  <si>
    <t>Karczek wieprzowy (świeże, niemrożone)</t>
  </si>
  <si>
    <t>Schab wieprzowy b/k (świeży, niemrożony)</t>
  </si>
  <si>
    <t>Biodrówka wieprzowa (świeża, niemrożona)</t>
  </si>
  <si>
    <t>II</t>
  </si>
  <si>
    <t>Parówka z szynki wieprzowej o zawarości mięsa nie mniej niż 90% na 100G produktu gotowego</t>
  </si>
  <si>
    <t>Kiełbasa szynkowa zawartość co najmniej 56,7% mięsa,6g tłuszczu na 100g produktu gotowego.</t>
  </si>
  <si>
    <t>MIĘSO DROBIOWE</t>
  </si>
  <si>
    <t>Filet z indyka ( świeży, niemrożony,  bez skóry)</t>
  </si>
  <si>
    <t>Medaliony z udźca indyka (b/kości, b/skóry, świeży niemrożony)</t>
  </si>
  <si>
    <t>Filet z kurczaka -  piersi pojedyńcze, świeże, niemrożone</t>
  </si>
  <si>
    <t>Kurczak świeży cały (niemrożony)</t>
  </si>
  <si>
    <t>Udziec z kurczaka (b/kości, b/skóry, świeży, niemrożony)</t>
  </si>
  <si>
    <t>II.</t>
  </si>
  <si>
    <t>WĘDLINY DROBIOWE</t>
  </si>
  <si>
    <t>Filet z indyka pieczony zawartość co najmniej 70% mięsa na 100g produktu gotowego</t>
  </si>
  <si>
    <t>Szynka z kurczaka zawartość co nakmniej 93% mięsa na 100g produktu gotowego</t>
  </si>
  <si>
    <t>WARZYWA  ŚWIEŻE</t>
  </si>
  <si>
    <t>Biała rzodkiew</t>
  </si>
  <si>
    <t>Buraki</t>
  </si>
  <si>
    <t>Cebula</t>
  </si>
  <si>
    <t>Czosnek polski</t>
  </si>
  <si>
    <t>Kalarepa</t>
  </si>
  <si>
    <t>Kapusta biała</t>
  </si>
  <si>
    <t>Kapusta biała, młoda ( sezon)</t>
  </si>
  <si>
    <t>Kapusta czerwona</t>
  </si>
  <si>
    <t>Kapusta kiszona</t>
  </si>
  <si>
    <t>Kapusta pekińska</t>
  </si>
  <si>
    <t>Kiełki 50g</t>
  </si>
  <si>
    <t>Marchew</t>
  </si>
  <si>
    <t>Ogórek zielony szklarniowy</t>
  </si>
  <si>
    <t>Ogórki kiszone</t>
  </si>
  <si>
    <t xml:space="preserve">Papryka czerwona </t>
  </si>
  <si>
    <t xml:space="preserve">Pieczarki </t>
  </si>
  <si>
    <t>Pietruszka - korzeń</t>
  </si>
  <si>
    <t xml:space="preserve">Pomidory </t>
  </si>
  <si>
    <t xml:space="preserve">Por </t>
  </si>
  <si>
    <t>Rucola myta 100g</t>
  </si>
  <si>
    <t xml:space="preserve">Rzodkiewka - pęczek </t>
  </si>
  <si>
    <t>Sałata zielona - główka</t>
  </si>
  <si>
    <t>Seler korzeń</t>
  </si>
  <si>
    <t>Szczypiorek - pęczek nie mniejszy niż 100 g</t>
  </si>
  <si>
    <t>Ziemniaki jadalne</t>
  </si>
  <si>
    <t>Ziemniaki młode /od 1 czerwca/</t>
  </si>
  <si>
    <t>OWOCE ŚWIEŻE</t>
  </si>
  <si>
    <t>Arbuz</t>
  </si>
  <si>
    <t>Banan</t>
  </si>
  <si>
    <t>Cytryny</t>
  </si>
  <si>
    <t>Gruszki</t>
  </si>
  <si>
    <t>Jabłka  deserowe</t>
  </si>
  <si>
    <t xml:space="preserve">Mandarynki </t>
  </si>
  <si>
    <t>Melon</t>
  </si>
  <si>
    <t>Pomarańcze</t>
  </si>
  <si>
    <t>Śliwki</t>
  </si>
  <si>
    <t>Truskawki  / od 1 czerwca/</t>
  </si>
  <si>
    <t>RYBY MROŻONE</t>
  </si>
  <si>
    <t xml:space="preserve">Filet z  dorsza atlantyckiego mrożony bez skóry SHP  </t>
  </si>
  <si>
    <t>Paluszki rybne z filetu z mintaja w panierce</t>
  </si>
  <si>
    <t>RYBY WĘDZONE</t>
  </si>
  <si>
    <t>Makrela wędzona minium 400G sztuka</t>
  </si>
  <si>
    <t>ILOŚĆ</t>
  </si>
  <si>
    <t>WARZYWA MROŻONE</t>
  </si>
  <si>
    <t>Brokuły mrożone pakowane minimum po 2,5kg</t>
  </si>
  <si>
    <t>Fasolka szparagowa zielona cięta, pakowana minimum po 2,5kg</t>
  </si>
  <si>
    <t>Groszek zielony mrożony pakowany minimum po 2,5 kg</t>
  </si>
  <si>
    <t>Kalafior mrożony, opakowanie minimum  2,5kg</t>
  </si>
  <si>
    <t>Mieszanka meksykańska wieloskładnikowa bez ziemniaków, pakowana minimum po 2,5kg</t>
  </si>
  <si>
    <t>Mieszanka chińska wieloskładnikowa bez ziemniaków, pakowana minimum po 2,5kg</t>
  </si>
  <si>
    <t>Szpinak mrożony, pakowany minimum po 2,5kg</t>
  </si>
  <si>
    <t>Zupa jarzynowa 7 składnikowa, pakowana minimum po 2,5kg</t>
  </si>
  <si>
    <t>Mieszanka warzywna minimum 3 składnikowa, pakowana minimum po 2,5kg</t>
  </si>
  <si>
    <t>OWOCE MROŻONE</t>
  </si>
  <si>
    <t>Mieszanka kompotowa wieloowocowa bez rabarbaru, pakowana minimum po 2,5kg</t>
  </si>
  <si>
    <t>Truskawki mrożone, pakowane minimum po 2,5kg</t>
  </si>
  <si>
    <t>Herbatnik owsiany</t>
  </si>
  <si>
    <t xml:space="preserve">Babka </t>
  </si>
  <si>
    <t>Chałka mini</t>
  </si>
  <si>
    <t>szt</t>
  </si>
  <si>
    <t>Chleb pszenno-żytni duży krojony</t>
  </si>
  <si>
    <t>Chleb pszenno-żytni kanapkowy krojony posypany makiem i sezamem</t>
  </si>
  <si>
    <t>Chleb kukurydziany krojony</t>
  </si>
  <si>
    <t>Baton pszenny krojony</t>
  </si>
  <si>
    <t>Bułka tarta</t>
  </si>
  <si>
    <t>Owoce, warzywa i ryby przetworzone</t>
  </si>
  <si>
    <t>Brzoskwinia w puszce opakowanie nie mniejsze niż 820g</t>
  </si>
  <si>
    <t>Cukier, mąka, kasze, ryż, makarony i dodatki do potraw</t>
  </si>
  <si>
    <t>Wafle ryżowe naturalne 100g</t>
  </si>
  <si>
    <t xml:space="preserve">Cukier -  pakowany po 1 kg </t>
  </si>
  <si>
    <t>Cukier puder - pakowany po 500g</t>
  </si>
  <si>
    <t>Mąka kukurydziana 1kg</t>
  </si>
  <si>
    <t>Mąka ryżowa 1kg</t>
  </si>
  <si>
    <t>Mąka pszenna, tortowa opakowanie nie mniejsze niż 1kg</t>
  </si>
  <si>
    <t>Mąka ziemniaczana opakowanie nie mniejsze niż 1kg</t>
  </si>
  <si>
    <t>Płatki owsiane błyskawiczne opakowanie mninimu 400g</t>
  </si>
  <si>
    <t>Ryż długoziarnisty   pakowany min 400g</t>
  </si>
  <si>
    <t>III.</t>
  </si>
  <si>
    <t>Przyprawy, sosy, oleje, dodatki  itp</t>
  </si>
  <si>
    <t>Majonez kielecki 500g</t>
  </si>
  <si>
    <t>Olej roślinny rafinowany o zawartości kwasów jednonienasyconych powyżej 50% i zawartości kwasów wielonienasyconych poniżej 40%, opakowanie nie mniejsze niż 1litr</t>
  </si>
  <si>
    <t>Miód naturalny  wielokwiatowy, opakowanie nie mniejsze niż 1kg</t>
  </si>
  <si>
    <t>Kwasek cytrynowy 20g</t>
  </si>
  <si>
    <t>Proszek do pieczenia 30g</t>
  </si>
  <si>
    <t>Budyń 40g</t>
  </si>
  <si>
    <t>Galaretka owocowa 75g</t>
  </si>
  <si>
    <t>Kisiel owocowy 38g</t>
  </si>
  <si>
    <t>IV.</t>
  </si>
  <si>
    <t>Napoje</t>
  </si>
  <si>
    <t>Herbata granulowana opakowanie nie mniejsze niż 90g</t>
  </si>
  <si>
    <r>
      <rPr>
        <sz val="10"/>
        <rFont val="Times New Roman"/>
        <family val="1"/>
        <charset val="238"/>
      </rPr>
      <t>szt</t>
    </r>
    <r>
      <rPr>
        <b/>
        <sz val="10"/>
        <rFont val="Times New Roman"/>
        <family val="1"/>
        <charset val="238"/>
      </rPr>
      <t>.</t>
    </r>
  </si>
  <si>
    <t>Kawa zbożowa Inka 150g</t>
  </si>
  <si>
    <t>Woda żródlana niegazowana 18,9l</t>
  </si>
  <si>
    <t>Groszek ptysiowy</t>
  </si>
  <si>
    <t xml:space="preserve">Chleb cebulowy </t>
  </si>
  <si>
    <t>Chleb graham krojony</t>
  </si>
  <si>
    <t>Chleb razowy żytni,  krojony na naturalnym zakwasie, bez barwników sztucznych</t>
  </si>
  <si>
    <t>Chleb razowy ze słonecznikiem krojony</t>
  </si>
  <si>
    <t>Bułka żytnia</t>
  </si>
  <si>
    <t>Pomidory rozdrobnione bez skóry - opakowanie  nie mniejsze niż 2,5 kg  , ma zawierać na 100g produktu gotowego max. 1g soli i 10g cukru</t>
  </si>
  <si>
    <t>Musztarda -  opakowanie nie mniejsze niż 350g, ma zawierać na 100g produktu gotowego max. 1g soli i 10g cukru</t>
  </si>
  <si>
    <t>Jaja</t>
  </si>
  <si>
    <t>WĘDLINY WIEPRZOWE</t>
  </si>
  <si>
    <t>Polędwica drobiowa zawartość co najmniej 41% mięsa na 100g produktu gotowego</t>
  </si>
  <si>
    <t>Kiełbasa podwawelska nie mniej niż 80% mięsa na 100g produktu gotowego</t>
  </si>
  <si>
    <t>Kiełbasa zwyczajna nie mniej niż 80% mięsa na 100g produktu gotowego</t>
  </si>
  <si>
    <t>Polędwica sopocka nie mniej niż 81% mięsa na 100G produktu gotowego</t>
  </si>
  <si>
    <t xml:space="preserve">Kiełbasa podsuszana nie mniej niż 80% mięsa na 100g produktu gotowego </t>
  </si>
  <si>
    <t xml:space="preserve">Botwina świeża </t>
  </si>
  <si>
    <t>Dynia świeża</t>
  </si>
  <si>
    <t>Morela</t>
  </si>
  <si>
    <t>Ogórek małsolny</t>
  </si>
  <si>
    <t xml:space="preserve">Kasza gryczana -  pakowana po 400g (4x100g) </t>
  </si>
  <si>
    <t>Kasza jęczmienna -  pakowana po 400g (4x100g)</t>
  </si>
  <si>
    <t>Pietruszka zielona - natka (pęczek)</t>
  </si>
  <si>
    <t xml:space="preserve">Pałeczki (paluchy kukurydziane) kukurydziane 50g </t>
  </si>
  <si>
    <t>Cukinia</t>
  </si>
  <si>
    <t>Czekolada deserowa min 64%, opakowanie minimum 100g</t>
  </si>
  <si>
    <t>Dżem owocowy, niskosłodzony, o zawartości minimum 40g owoców na 10g gotowego produktu, op. nie mniejsze niż 270g</t>
  </si>
  <si>
    <t>Koncentrat pomidorowy Pudliszki  - 30%, opakowanie nie mniejsze niż 950g, ma zawierać na 100g produktu gotowego max. 1g soli i 10g cukru</t>
  </si>
  <si>
    <t>Przyprawa Prymat - cynamon mielony  - op. 15g</t>
  </si>
  <si>
    <t>Przyprawa Prymat  - majeranek suszony - op. 8g</t>
  </si>
  <si>
    <t>Przyprawa Prymat- czosnek granulowany - op. 20g</t>
  </si>
  <si>
    <t>Przyprawa Prymat - liść laurowy- op. 6g</t>
  </si>
  <si>
    <t>Przyprawa Prymat- papryka mielona słodka - op. 20g</t>
  </si>
  <si>
    <t>Przyprawa Prymat - pieprz czarny mielony - op. 20g</t>
  </si>
  <si>
    <t>Przyprawa Prymat- tymianek - op. 10g</t>
  </si>
  <si>
    <t>Przyprawa Prymat - ziele angielskie całe - op. 15g</t>
  </si>
  <si>
    <t>Przyprawa Prymat -pieprz ziołowy mielony - op. 20g</t>
  </si>
  <si>
    <t>Herbata owocowa Herbapol - op. nie mniej niż 48g</t>
  </si>
  <si>
    <t>Herbata ziołowa Herbapol (mięta, melisa, rumianek) - op. nie mniej niż 48g</t>
  </si>
  <si>
    <t>Ketchup pomidorowy Pudliszki łagodny - op. nie mniejsze niż 480g</t>
  </si>
  <si>
    <t>Przyprawa Prymat - kurkuma - op. 20g</t>
  </si>
  <si>
    <t>Makaron Lubella kokardki - op. nie mniejsze niż 400g</t>
  </si>
  <si>
    <t>Makaron Melissa  dla dzieci - op. nie mniejsze 500g</t>
  </si>
  <si>
    <t>Makaron Lubella łazanki - op. nie mniej niż 400g</t>
  </si>
  <si>
    <t>Makaron Lubella muszelki - op.nie mniejsze niż 400g</t>
  </si>
  <si>
    <t>Makaron Lubella nitki - op. nie mniejsze 250G</t>
  </si>
  <si>
    <t>Makaron Lubella pełnoziarnisty - op. nie mniejsze niż 400g</t>
  </si>
  <si>
    <t>Makaron Lubella spaghetti - op. nie mniejsze niż 1kg</t>
  </si>
  <si>
    <t>Makaron Lubella świderki  -  op. nie mniejsze niż 400g</t>
  </si>
  <si>
    <t>Przyprawa Prymat - oregano - op. 8g</t>
  </si>
  <si>
    <t>Nektaryna</t>
  </si>
  <si>
    <t>Filet z miruny mrożony bez skóry SHP</t>
  </si>
  <si>
    <t>Ananas</t>
  </si>
  <si>
    <t>Borówka amerykańska</t>
  </si>
  <si>
    <t>Cebulka zielona</t>
  </si>
  <si>
    <t>Kiwi</t>
  </si>
  <si>
    <t>Mango</t>
  </si>
  <si>
    <t>Papryka zielona</t>
  </si>
  <si>
    <t>Papryka żółta</t>
  </si>
  <si>
    <t>Seler naciowy</t>
  </si>
  <si>
    <t>Bułka kukurydziana</t>
  </si>
  <si>
    <t>Bułka owsiana</t>
  </si>
  <si>
    <t>Bułka śniadaniowa</t>
  </si>
  <si>
    <t>Chleb żytni</t>
  </si>
  <si>
    <t>Jogurt  typ grecki, nie mniej niż 10% tłuszczu w 100g produktu, opakowanie nie mniejsze niż 1kg</t>
  </si>
  <si>
    <t>Masło roślinne, nie mniej niż 39% tłuszczu na 100g produktu, opakowanie nie mniejsze niż 500g</t>
  </si>
  <si>
    <t>Jogurt naturalny, nie mniej niż 3% tłuszczu w 100g produktu, opakowanie  wiaderko  nie mniejsze niż  1kg</t>
  </si>
  <si>
    <t xml:space="preserve">Masło exstra, nie mniej niż 82% tłuszczu w 100g produktu </t>
  </si>
  <si>
    <t>Maślanka naturalna, nie mniej niż 1,5% tłuszczu w 100g produktu, opakowanie nie mniejsze niż 1 litr</t>
  </si>
  <si>
    <t>Mleko 1,5% opakowanie litr/kartonik/-produkty mleczne-zawierają nie więcej niż 10g cukrów w 100ml produktu gotowego</t>
  </si>
  <si>
    <t>Ser żółty, nie mniej niż 28% tłuszu w 100g produktu</t>
  </si>
  <si>
    <t>Śmietana, nie nmniej niż 12% tłuszczu na 100g produktu, opakowanie nie mniejsze niż 1litr</t>
  </si>
  <si>
    <t>Twaróg śmietankowy mielony, nie mniej niż 4% tłuszczu w 100g produktu,  opakowanie nie mniejsze  niż 1kg</t>
  </si>
  <si>
    <t>Drożdże opakowanie 100g</t>
  </si>
  <si>
    <t>Polędwiczka wieprzowa (świeża, niemrożona)</t>
  </si>
  <si>
    <t>Żeberka wieprzowe (świeże, niemrożone)</t>
  </si>
  <si>
    <t>Kiełbasa wiejska nie mniej niż 100g mięsa na 100g produktu gotowego</t>
  </si>
  <si>
    <t>Łosoś wędzony</t>
  </si>
  <si>
    <t>Przyprawa Prymat - bazylia - op. 20g</t>
  </si>
  <si>
    <t>Mus owocowy opakowani nie mniej niż 100g</t>
  </si>
  <si>
    <t>Chrzan biały tarty pasteryzowany ( zawartość chrzanu w  produkcie od 50-80% ) pakowany nie mniej niż 700 gr.</t>
  </si>
  <si>
    <t>Cieciorka 400g</t>
  </si>
  <si>
    <t>Fasola biała drobna</t>
  </si>
  <si>
    <t>kg.</t>
  </si>
  <si>
    <t>Groch łuskany</t>
  </si>
  <si>
    <t xml:space="preserve">Kasza bulgur </t>
  </si>
  <si>
    <t>Kasza kuskus</t>
  </si>
  <si>
    <t>Makaron bezglutenowy - opakowanie nie mniejsze 500g</t>
  </si>
  <si>
    <t xml:space="preserve">Makaron trzykolory  </t>
  </si>
  <si>
    <t>Makaron ryżowy 200g</t>
  </si>
  <si>
    <t>Fasolka szparagowa żółta cięta, pakowana minimum po 2,5kg</t>
  </si>
  <si>
    <t>Dynia mrożona pakowana minimum po 2,5kg</t>
  </si>
  <si>
    <t xml:space="preserve">Marchew mrożona kostka pakowana minimum po 2,5 kg </t>
  </si>
  <si>
    <t>Jagoda mrożona, pakowana po minimum 2,5 kg</t>
  </si>
  <si>
    <t>Cukinia mrożona pakowana minimum po 2,5 kg</t>
  </si>
  <si>
    <t>Wiśnia mrożona, pakowana po minimum 2,5 kg</t>
  </si>
  <si>
    <t>Malina mrożona, pakowana po minimum 2,5kg</t>
  </si>
  <si>
    <t>Marchew mrożona mini pakowana minimum po 2,5kg</t>
  </si>
  <si>
    <t>Owoce leśne mrożone, pakowane po 2,5 kg</t>
  </si>
  <si>
    <t>Oliwki zielone 935ml</t>
  </si>
  <si>
    <t xml:space="preserve">szt. </t>
  </si>
  <si>
    <t>Pestki z dyni</t>
  </si>
  <si>
    <t>Pomidory suszone minimum 800g</t>
  </si>
  <si>
    <t>Przyprawa Prymat - kminek mielony - op. 20g</t>
  </si>
  <si>
    <t xml:space="preserve">kg. </t>
  </si>
  <si>
    <t>Żurawina cięta</t>
  </si>
  <si>
    <t>Rogal</t>
  </si>
  <si>
    <t>Żur śląski (zakwas na mące żytniej)</t>
  </si>
  <si>
    <t>Tuńczyk kawałki w oleju lub sosie własnym w puszce minimum 1705g</t>
  </si>
  <si>
    <t xml:space="preserve">Kasza manna -  pakowana po 1 kg </t>
  </si>
  <si>
    <t>Płatki kukurydziane Lubella 1kg</t>
  </si>
  <si>
    <t>Rodzynki sułtańskie 1kg</t>
  </si>
  <si>
    <t>Sól o obniżonej zawartości sodu, jodowana Prymat 350g</t>
  </si>
  <si>
    <t>Kakao ciemne Decomorreno - op. niemniejsze niż 150g</t>
  </si>
  <si>
    <t>Szynka wieprzowa nie mniej niż 81% mięsa na 100g produktu gotowego</t>
  </si>
  <si>
    <t>Szynka z puszki nie mniej niż 82% mięsa na 100g produktu gotowego</t>
  </si>
  <si>
    <t>Szynka z kija nie mniej niż 85g mięsa na 100g gotowego produktu</t>
  </si>
  <si>
    <t>Szynkowa wiepszowa nie mniej niż 64% mięsa na 100g produktu</t>
  </si>
  <si>
    <t>Szynka dorbiowa zawartośc co najmniej 81% mięsa na 100g gotowego produktu</t>
  </si>
  <si>
    <t>Cukier waniliowy - 16g opakowanie</t>
  </si>
  <si>
    <t>Kluski na parze - op. minimum 300g</t>
  </si>
  <si>
    <t>Biszkopty LU petitki 120g</t>
  </si>
  <si>
    <t>Koncentrat buraczany Krakus, opakowanie nie mniejsze niż 300ml</t>
  </si>
  <si>
    <t>Przyprawa warzywna do zup Kucharek bez gs.1kg</t>
  </si>
  <si>
    <t>Woda - Kubuś waterr</t>
  </si>
  <si>
    <t>Sok pomarańczowy 1l</t>
  </si>
  <si>
    <t>Przyprawa do mięs bez glutaminianu sodu 800g</t>
  </si>
  <si>
    <t>Powidła śliwkowe 800g</t>
  </si>
  <si>
    <t>Fasola biała 400g puszka</t>
  </si>
  <si>
    <t>Koperek zielony -pęczek</t>
  </si>
  <si>
    <t>Lubczyk - pęczek</t>
  </si>
  <si>
    <t>Płatki jaglane min 300g</t>
  </si>
  <si>
    <t>Soda oczyszczona min 70g</t>
  </si>
  <si>
    <t>Formularz cenowy/opis przedmiotu zamówienia</t>
  </si>
  <si>
    <t>Część I  -  produkty mleczarskie i jaja</t>
  </si>
  <si>
    <t>minimalna</t>
  </si>
  <si>
    <t>maksymalna</t>
  </si>
  <si>
    <t>wartość brutto dla ilości minimalnych (iloczyn kolumny 3x6)</t>
  </si>
  <si>
    <r>
      <rPr>
        <b/>
        <sz val="10"/>
        <color theme="1"/>
        <rFont val="Times New Roman"/>
        <family val="1"/>
        <charset val="238"/>
      </rPr>
      <t>wartość brutto dla ilości maksymalnych (iloczyn kolumny 4x6)</t>
    </r>
    <r>
      <rPr>
        <sz val="10"/>
        <color theme="1"/>
        <rFont val="Times New Roman"/>
        <family val="1"/>
        <charset val="238"/>
      </rPr>
      <t xml:space="preserve">               </t>
    </r>
  </si>
  <si>
    <t>RAZEM</t>
  </si>
  <si>
    <t>Miejscowość …………………… dnia …………….</t>
  </si>
  <si>
    <r>
      <t xml:space="preserve">Cena oferty (brutto) części 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</si>
  <si>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</si>
  <si>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</si>
  <si>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 za maksymalną ilość:  </t>
    </r>
    <r>
      <rPr>
        <sz val="11"/>
        <color indexed="8"/>
        <rFont val="Times New Roman"/>
        <family val="1"/>
        <charset val="238"/>
      </rPr>
      <t/>
    </r>
  </si>
  <si>
    <t>Część II  -  mięsa i wędliny</t>
  </si>
  <si>
    <t>Część III – owoce, warzywa i podobne produkty</t>
  </si>
  <si>
    <r>
      <t xml:space="preserve">Cena oferty (brutto) części 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</si>
  <si>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III za maksymalną ilość:  </t>
    </r>
    <r>
      <rPr>
        <sz val="11"/>
        <color indexed="8"/>
        <rFont val="Times New Roman"/>
        <family val="1"/>
        <charset val="238"/>
      </rPr>
      <t/>
    </r>
  </si>
  <si>
    <t xml:space="preserve">Część IV – Ryby           </t>
  </si>
  <si>
    <r>
      <t xml:space="preserve">Cena oferty (brutto) części IV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</si>
  <si>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IV za maksymalną ilość:  </t>
    </r>
    <r>
      <rPr>
        <sz val="11"/>
        <color indexed="8"/>
        <rFont val="Times New Roman"/>
        <family val="1"/>
        <charset val="238"/>
      </rPr>
      <t/>
    </r>
  </si>
  <si>
    <t xml:space="preserve"> maksymalna</t>
  </si>
  <si>
    <r>
      <t xml:space="preserve">Cena oferty (brutto) części 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</si>
  <si>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</si>
  <si>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</si>
  <si>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maksymalną ilość:  </t>
    </r>
    <r>
      <rPr>
        <sz val="11"/>
        <color indexed="8"/>
        <rFont val="Times New Roman"/>
        <family val="1"/>
        <charset val="238"/>
      </rPr>
      <t/>
    </r>
  </si>
  <si>
    <t>Część V  - Produkty głęboko mrożone</t>
  </si>
  <si>
    <r>
      <t xml:space="preserve">Cena oferty (brutto) części VII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</si>
  <si>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</si>
  <si>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</si>
  <si>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VIII za maksymalną ilość:  </t>
    </r>
    <r>
      <rPr>
        <sz val="11"/>
        <color indexed="8"/>
        <rFont val="Times New Roman"/>
        <family val="1"/>
        <charset val="238"/>
      </rPr>
      <t/>
    </r>
  </si>
  <si>
    <t>Część VII – Różne produkty spożywcze</t>
  </si>
  <si>
    <t>Część VI – pieczywo, świeże wyroby piekarskie i ciastkarskie</t>
  </si>
  <si>
    <t>Część VIII– Woda</t>
  </si>
  <si>
    <t>Załącznik 4.1</t>
  </si>
  <si>
    <t>Załącznik 4.2</t>
  </si>
  <si>
    <t>Załącznik 4.4</t>
  </si>
  <si>
    <t>Załącznik 4.5</t>
  </si>
  <si>
    <t>Załącznik 4.7</t>
  </si>
  <si>
    <t>Załącznik 4.8</t>
  </si>
  <si>
    <t>Załącznik 4.6</t>
  </si>
  <si>
    <t>Załącznik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</si>
</sst>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81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5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24" xfId="0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right" vertical="center" wrapText="1"/>
    </xf>
    <xf numFmtId="165" fontId="4" fillId="2" borderId="17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/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0" fillId="3" borderId="26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65" fontId="4" fillId="2" borderId="37" xfId="0" applyNumberFormat="1" applyFont="1" applyFill="1" applyBorder="1" applyAlignment="1">
      <alignment horizontal="right" vertical="center"/>
    </xf>
    <xf numFmtId="165" fontId="4" fillId="2" borderId="3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165" fontId="4" fillId="3" borderId="17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4" fillId="0" borderId="35" xfId="0" applyNumberFormat="1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vertical="center"/>
    </xf>
    <xf numFmtId="165" fontId="4" fillId="0" borderId="40" xfId="0" applyNumberFormat="1" applyFont="1" applyBorder="1" applyAlignment="1">
      <alignment vertical="center"/>
    </xf>
    <xf numFmtId="165" fontId="4" fillId="3" borderId="17" xfId="0" applyNumberFormat="1" applyFont="1" applyFill="1" applyBorder="1" applyAlignment="1">
      <alignment vertical="center"/>
    </xf>
    <xf numFmtId="165" fontId="4" fillId="0" borderId="33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4" fillId="3" borderId="11" xfId="0" applyNumberFormat="1" applyFont="1" applyFill="1" applyBorder="1" applyAlignment="1">
      <alignment vertical="center"/>
    </xf>
    <xf numFmtId="165" fontId="4" fillId="0" borderId="32" xfId="0" applyNumberFormat="1" applyFont="1" applyBorder="1" applyAlignment="1">
      <alignment vertical="center"/>
    </xf>
    <xf numFmtId="165" fontId="4" fillId="0" borderId="35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165" fontId="6" fillId="3" borderId="11" xfId="0" applyNumberFormat="1" applyFont="1" applyFill="1" applyBorder="1" applyAlignment="1">
      <alignment vertical="center"/>
    </xf>
    <xf numFmtId="165" fontId="6" fillId="3" borderId="17" xfId="0" applyNumberFormat="1" applyFont="1" applyFill="1" applyBorder="1" applyAlignment="1">
      <alignment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5" fontId="4" fillId="3" borderId="17" xfId="0" applyNumberFormat="1" applyFont="1" applyFill="1" applyBorder="1" applyAlignment="1">
      <alignment vertical="center" wrapText="1"/>
    </xf>
    <xf numFmtId="165" fontId="4" fillId="0" borderId="33" xfId="0" applyNumberFormat="1" applyFont="1" applyBorder="1" applyAlignment="1">
      <alignment vertical="center" wrapText="1"/>
    </xf>
    <xf numFmtId="165" fontId="4" fillId="0" borderId="3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164" fontId="4" fillId="0" borderId="33" xfId="0" applyNumberFormat="1" applyFont="1" applyBorder="1" applyAlignment="1">
      <alignment vertical="center"/>
    </xf>
    <xf numFmtId="164" fontId="4" fillId="0" borderId="34" xfId="0" applyNumberFormat="1" applyFont="1" applyBorder="1" applyAlignment="1">
      <alignment vertical="center"/>
    </xf>
    <xf numFmtId="164" fontId="4" fillId="0" borderId="35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9" fontId="4" fillId="3" borderId="17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vertical="center"/>
    </xf>
    <xf numFmtId="2" fontId="4" fillId="3" borderId="17" xfId="0" applyNumberFormat="1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5" fontId="2" fillId="0" borderId="32" xfId="0" applyNumberFormat="1" applyFont="1" applyBorder="1" applyAlignment="1">
      <alignment vertical="center"/>
    </xf>
    <xf numFmtId="165" fontId="2" fillId="0" borderId="46" xfId="0" applyNumberFormat="1" applyFont="1" applyBorder="1" applyAlignment="1">
      <alignment vertical="center"/>
    </xf>
    <xf numFmtId="165" fontId="2" fillId="0" borderId="47" xfId="0" applyNumberFormat="1" applyFont="1" applyBorder="1" applyAlignment="1">
      <alignment vertical="center"/>
    </xf>
    <xf numFmtId="165" fontId="2" fillId="0" borderId="48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65" fontId="2" fillId="0" borderId="33" xfId="0" applyNumberFormat="1" applyFont="1" applyBorder="1" applyAlignment="1">
      <alignment vertical="center"/>
    </xf>
    <xf numFmtId="0" fontId="10" fillId="0" borderId="26" xfId="1" applyFont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3" borderId="13" xfId="1" applyFont="1" applyFill="1" applyBorder="1" applyAlignment="1">
      <alignment vertical="center"/>
    </xf>
    <xf numFmtId="0" fontId="10" fillId="2" borderId="26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vertical="center"/>
    </xf>
    <xf numFmtId="0" fontId="9" fillId="3" borderId="49" xfId="1" applyFont="1" applyFill="1" applyBorder="1" applyAlignment="1">
      <alignment vertical="center"/>
    </xf>
    <xf numFmtId="0" fontId="4" fillId="3" borderId="18" xfId="1" applyFont="1" applyFill="1" applyBorder="1" applyAlignment="1">
      <alignment horizontal="center" vertical="center"/>
    </xf>
    <xf numFmtId="0" fontId="9" fillId="3" borderId="49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 wrapText="1"/>
    </xf>
    <xf numFmtId="165" fontId="6" fillId="3" borderId="24" xfId="0" applyNumberFormat="1" applyFont="1" applyFill="1" applyBorder="1" applyAlignment="1">
      <alignment horizontal="center" vertical="center" wrapText="1"/>
    </xf>
    <xf numFmtId="165" fontId="6" fillId="3" borderId="17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165" fontId="1" fillId="0" borderId="11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44" fontId="4" fillId="2" borderId="33" xfId="0" applyNumberFormat="1" applyFont="1" applyFill="1" applyBorder="1" applyAlignment="1">
      <alignment horizontal="right" vertical="center"/>
    </xf>
    <xf numFmtId="44" fontId="4" fillId="2" borderId="34" xfId="0" applyNumberFormat="1" applyFont="1" applyFill="1" applyBorder="1" applyAlignment="1">
      <alignment horizontal="right" vertical="center"/>
    </xf>
    <xf numFmtId="44" fontId="4" fillId="2" borderId="35" xfId="0" applyNumberFormat="1" applyFont="1" applyFill="1" applyBorder="1" applyAlignment="1">
      <alignment horizontal="right" vertical="center"/>
    </xf>
    <xf numFmtId="44" fontId="4" fillId="2" borderId="36" xfId="0" applyNumberFormat="1" applyFont="1" applyFill="1" applyBorder="1" applyAlignment="1">
      <alignment horizontal="right" vertical="center"/>
    </xf>
    <xf numFmtId="2" fontId="4" fillId="0" borderId="4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0" fillId="2" borderId="32" xfId="0" applyFont="1" applyFill="1" applyBorder="1" applyAlignment="1">
      <alignment vertical="center" wrapText="1"/>
    </xf>
    <xf numFmtId="0" fontId="10" fillId="2" borderId="46" xfId="0" applyFont="1" applyFill="1" applyBorder="1" applyAlignment="1">
      <alignment vertical="center" wrapText="1"/>
    </xf>
    <xf numFmtId="0" fontId="10" fillId="2" borderId="47" xfId="0" applyFont="1" applyFill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32" xfId="1" applyFont="1" applyBorder="1" applyAlignment="1">
      <alignment vertical="center" wrapText="1"/>
    </xf>
    <xf numFmtId="0" fontId="10" fillId="0" borderId="50" xfId="1" applyFont="1" applyBorder="1" applyAlignment="1">
      <alignment vertical="center" wrapText="1"/>
    </xf>
    <xf numFmtId="0" fontId="10" fillId="0" borderId="51" xfId="1" applyFont="1" applyBorder="1" applyAlignment="1">
      <alignment vertical="center" wrapText="1"/>
    </xf>
    <xf numFmtId="0" fontId="10" fillId="0" borderId="28" xfId="1" applyFont="1" applyBorder="1" applyAlignment="1">
      <alignment vertical="center" wrapText="1"/>
    </xf>
    <xf numFmtId="0" fontId="9" fillId="3" borderId="17" xfId="1" applyFont="1" applyFill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vertical="center" wrapText="1"/>
    </xf>
    <xf numFmtId="0" fontId="10" fillId="2" borderId="50" xfId="0" applyFont="1" applyFill="1" applyBorder="1" applyAlignment="1">
      <alignment vertical="center" wrapText="1"/>
    </xf>
    <xf numFmtId="0" fontId="10" fillId="2" borderId="51" xfId="0" applyFont="1" applyFill="1" applyBorder="1" applyAlignment="1">
      <alignment vertical="center" wrapText="1"/>
    </xf>
    <xf numFmtId="0" fontId="9" fillId="3" borderId="52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vertical="center" wrapText="1"/>
    </xf>
    <xf numFmtId="0" fontId="10" fillId="2" borderId="46" xfId="1" applyFont="1" applyFill="1" applyBorder="1" applyAlignment="1">
      <alignment vertical="center" wrapText="1"/>
    </xf>
    <xf numFmtId="0" fontId="10" fillId="2" borderId="47" xfId="1" applyFont="1" applyFill="1" applyBorder="1" applyAlignment="1">
      <alignment vertical="center" wrapText="1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0" fontId="8" fillId="2" borderId="48" xfId="0" applyFont="1" applyFill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4" fillId="3" borderId="24" xfId="0" applyNumberFormat="1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vertical="center"/>
    </xf>
    <xf numFmtId="3" fontId="10" fillId="3" borderId="4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 wrapText="1"/>
    </xf>
    <xf numFmtId="165" fontId="4" fillId="0" borderId="46" xfId="0" applyNumberFormat="1" applyFont="1" applyBorder="1" applyAlignment="1">
      <alignment horizontal="center" vertical="center" wrapText="1"/>
    </xf>
    <xf numFmtId="165" fontId="4" fillId="0" borderId="47" xfId="0" applyNumberFormat="1" applyFont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165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A2" sqref="A2:H2"/>
    </sheetView>
  </sheetViews>
  <sheetFormatPr defaultColWidth="9.140625" defaultRowHeight="12.75" x14ac:dyDescent="0.2"/>
  <cols>
    <col min="1" max="1" width="6.5703125" style="9" customWidth="1"/>
    <col min="2" max="2" width="37.28515625" style="9" customWidth="1"/>
    <col min="3" max="3" width="10.7109375" style="9" bestFit="1" customWidth="1"/>
    <col min="4" max="4" width="13.140625" style="9" bestFit="1" customWidth="1"/>
    <col min="5" max="5" width="6.5703125" style="9" bestFit="1" customWidth="1"/>
    <col min="6" max="6" width="15.28515625" style="9" customWidth="1"/>
    <col min="7" max="7" width="21.42578125" style="10" customWidth="1"/>
    <col min="8" max="8" width="20.5703125" style="9" customWidth="1"/>
    <col min="9" max="9" width="11.42578125" style="9" customWidth="1"/>
    <col min="10" max="11" width="9.140625" style="9"/>
    <col min="12" max="12" width="21.5703125" style="9" customWidth="1"/>
    <col min="13" max="16384" width="9.140625" style="9"/>
  </cols>
  <sheetData>
    <row r="1" spans="1:14" x14ac:dyDescent="0.2">
      <c r="H1" s="179" t="s">
        <v>289</v>
      </c>
    </row>
    <row r="2" spans="1:14" s="8" customFormat="1" ht="15.75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14" s="8" customFormat="1" ht="15.75" x14ac:dyDescent="0.25">
      <c r="A3" s="239" t="s">
        <v>258</v>
      </c>
      <c r="B3" s="239"/>
      <c r="C3" s="239"/>
      <c r="D3" s="239"/>
      <c r="E3" s="239"/>
      <c r="F3" s="239"/>
      <c r="G3" s="239"/>
      <c r="H3" s="239"/>
    </row>
    <row r="4" spans="1:14" ht="13.5" thickBot="1" x14ac:dyDescent="0.25"/>
    <row r="5" spans="1:14" ht="13.5" thickBot="1" x14ac:dyDescent="0.25">
      <c r="A5" s="244" t="s">
        <v>0</v>
      </c>
      <c r="B5" s="248" t="s">
        <v>1</v>
      </c>
      <c r="C5" s="249" t="s">
        <v>2</v>
      </c>
      <c r="D5" s="249"/>
      <c r="E5" s="250"/>
      <c r="F5" s="249" t="s">
        <v>3</v>
      </c>
      <c r="G5" s="247" t="s">
        <v>261</v>
      </c>
      <c r="H5" s="246" t="s">
        <v>262</v>
      </c>
      <c r="I5" s="11"/>
      <c r="J5" s="11"/>
      <c r="K5" s="11"/>
      <c r="L5" s="11"/>
    </row>
    <row r="6" spans="1:14" ht="45" customHeight="1" thickBot="1" x14ac:dyDescent="0.25">
      <c r="A6" s="244"/>
      <c r="B6" s="248"/>
      <c r="C6" s="37" t="s">
        <v>259</v>
      </c>
      <c r="D6" s="37" t="s">
        <v>260</v>
      </c>
      <c r="E6" s="37" t="s">
        <v>6</v>
      </c>
      <c r="F6" s="249"/>
      <c r="G6" s="247"/>
      <c r="H6" s="246"/>
      <c r="I6" s="11"/>
      <c r="J6" s="11"/>
      <c r="K6" s="11"/>
      <c r="L6" s="11"/>
    </row>
    <row r="7" spans="1:14" s="8" customFormat="1" ht="13.5" thickBot="1" x14ac:dyDescent="0.25">
      <c r="A7" s="125">
        <v>1</v>
      </c>
      <c r="B7" s="106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9">
        <v>8</v>
      </c>
      <c r="I7" s="11"/>
      <c r="J7" s="12"/>
      <c r="K7" s="12"/>
      <c r="L7" s="12"/>
    </row>
    <row r="8" spans="1:14" s="8" customFormat="1" ht="25.5" x14ac:dyDescent="0.2">
      <c r="A8" s="184">
        <v>1</v>
      </c>
      <c r="B8" s="180" t="s">
        <v>191</v>
      </c>
      <c r="C8" s="49">
        <v>900</v>
      </c>
      <c r="D8" s="42">
        <v>1320</v>
      </c>
      <c r="E8" s="50" t="s">
        <v>7</v>
      </c>
      <c r="F8" s="174"/>
      <c r="G8" s="58">
        <f>ROUND(C8*F8,2)</f>
        <v>0</v>
      </c>
      <c r="H8" s="57">
        <f>ROUND(D8*F8,2)</f>
        <v>0</v>
      </c>
      <c r="I8" s="11"/>
      <c r="N8" s="13"/>
    </row>
    <row r="9" spans="1:14" s="8" customFormat="1" x14ac:dyDescent="0.2">
      <c r="A9" s="185">
        <v>2</v>
      </c>
      <c r="B9" s="181" t="s">
        <v>197</v>
      </c>
      <c r="C9" s="51">
        <v>50</v>
      </c>
      <c r="D9" s="15">
        <v>80</v>
      </c>
      <c r="E9" s="52" t="s">
        <v>7</v>
      </c>
      <c r="F9" s="175"/>
      <c r="G9" s="58">
        <f t="shared" ref="G9:G19" si="0">ROUND(C9*F9,2)</f>
        <v>0</v>
      </c>
      <c r="H9" s="57">
        <f t="shared" ref="H9:H19" si="1">ROUND(D9*F9,2)</f>
        <v>0</v>
      </c>
      <c r="I9" s="11"/>
    </row>
    <row r="10" spans="1:14" s="8" customFormat="1" ht="38.25" x14ac:dyDescent="0.2">
      <c r="A10" s="185">
        <v>3</v>
      </c>
      <c r="B10" s="181" t="s">
        <v>192</v>
      </c>
      <c r="C10" s="51">
        <v>70</v>
      </c>
      <c r="D10" s="15">
        <v>120</v>
      </c>
      <c r="E10" s="52" t="s">
        <v>8</v>
      </c>
      <c r="F10" s="175"/>
      <c r="G10" s="58">
        <f t="shared" si="0"/>
        <v>0</v>
      </c>
      <c r="H10" s="57">
        <f t="shared" si="1"/>
        <v>0</v>
      </c>
      <c r="I10" s="11"/>
    </row>
    <row r="11" spans="1:14" s="8" customFormat="1" ht="38.25" x14ac:dyDescent="0.2">
      <c r="A11" s="185">
        <v>4</v>
      </c>
      <c r="B11" s="181" t="s">
        <v>189</v>
      </c>
      <c r="C11" s="51">
        <v>30</v>
      </c>
      <c r="D11" s="15">
        <v>60</v>
      </c>
      <c r="E11" s="52" t="s">
        <v>7</v>
      </c>
      <c r="F11" s="175"/>
      <c r="G11" s="58">
        <f t="shared" si="0"/>
        <v>0</v>
      </c>
      <c r="H11" s="57">
        <f t="shared" si="1"/>
        <v>0</v>
      </c>
      <c r="I11" s="11"/>
    </row>
    <row r="12" spans="1:14" s="8" customFormat="1" ht="38.25" x14ac:dyDescent="0.2">
      <c r="A12" s="185">
        <v>5</v>
      </c>
      <c r="B12" s="181" t="s">
        <v>188</v>
      </c>
      <c r="C12" s="51">
        <v>150</v>
      </c>
      <c r="D12" s="15">
        <v>260</v>
      </c>
      <c r="E12" s="52" t="s">
        <v>9</v>
      </c>
      <c r="F12" s="175"/>
      <c r="G12" s="58">
        <f t="shared" si="0"/>
        <v>0</v>
      </c>
      <c r="H12" s="57">
        <f t="shared" si="1"/>
        <v>0</v>
      </c>
      <c r="I12" s="11"/>
    </row>
    <row r="13" spans="1:14" s="8" customFormat="1" ht="25.5" x14ac:dyDescent="0.2">
      <c r="A13" s="185">
        <v>6</v>
      </c>
      <c r="B13" s="181" t="s">
        <v>10</v>
      </c>
      <c r="C13" s="51">
        <v>100</v>
      </c>
      <c r="D13" s="15">
        <v>170</v>
      </c>
      <c r="E13" s="52" t="s">
        <v>9</v>
      </c>
      <c r="F13" s="175"/>
      <c r="G13" s="58">
        <f t="shared" si="0"/>
        <v>0</v>
      </c>
      <c r="H13" s="57">
        <f t="shared" si="1"/>
        <v>0</v>
      </c>
      <c r="I13" s="11"/>
    </row>
    <row r="14" spans="1:14" s="8" customFormat="1" ht="25.5" x14ac:dyDescent="0.25">
      <c r="A14" s="185">
        <v>7</v>
      </c>
      <c r="B14" s="181" t="s">
        <v>195</v>
      </c>
      <c r="C14" s="51">
        <v>150</v>
      </c>
      <c r="D14" s="15">
        <v>180</v>
      </c>
      <c r="E14" s="52" t="s">
        <v>8</v>
      </c>
      <c r="F14" s="175"/>
      <c r="G14" s="58">
        <f t="shared" si="0"/>
        <v>0</v>
      </c>
      <c r="H14" s="57">
        <f t="shared" si="1"/>
        <v>0</v>
      </c>
    </row>
    <row r="15" spans="1:14" s="8" customFormat="1" ht="38.25" x14ac:dyDescent="0.25">
      <c r="A15" s="185">
        <v>8</v>
      </c>
      <c r="B15" s="181" t="s">
        <v>196</v>
      </c>
      <c r="C15" s="51">
        <v>150</v>
      </c>
      <c r="D15" s="15">
        <v>200</v>
      </c>
      <c r="E15" s="52" t="s">
        <v>9</v>
      </c>
      <c r="F15" s="175"/>
      <c r="G15" s="58">
        <f t="shared" si="0"/>
        <v>0</v>
      </c>
      <c r="H15" s="57">
        <f t="shared" si="1"/>
        <v>0</v>
      </c>
    </row>
    <row r="16" spans="1:14" s="8" customFormat="1" ht="38.25" x14ac:dyDescent="0.25">
      <c r="A16" s="185">
        <v>9</v>
      </c>
      <c r="B16" s="181" t="s">
        <v>190</v>
      </c>
      <c r="C16" s="51">
        <v>300</v>
      </c>
      <c r="D16" s="15">
        <v>400</v>
      </c>
      <c r="E16" s="52" t="s">
        <v>9</v>
      </c>
      <c r="F16" s="175"/>
      <c r="G16" s="58">
        <f t="shared" si="0"/>
        <v>0</v>
      </c>
      <c r="H16" s="57">
        <f t="shared" si="1"/>
        <v>0</v>
      </c>
    </row>
    <row r="17" spans="1:8" s="8" customFormat="1" ht="25.5" x14ac:dyDescent="0.25">
      <c r="A17" s="186">
        <v>10</v>
      </c>
      <c r="B17" s="182" t="s">
        <v>194</v>
      </c>
      <c r="C17" s="53">
        <v>150</v>
      </c>
      <c r="D17" s="34">
        <v>200</v>
      </c>
      <c r="E17" s="54" t="s">
        <v>9</v>
      </c>
      <c r="F17" s="176"/>
      <c r="G17" s="58">
        <f t="shared" si="0"/>
        <v>0</v>
      </c>
      <c r="H17" s="57">
        <f t="shared" si="1"/>
        <v>0</v>
      </c>
    </row>
    <row r="18" spans="1:8" s="8" customFormat="1" x14ac:dyDescent="0.25">
      <c r="A18" s="185">
        <v>11</v>
      </c>
      <c r="B18" s="183" t="s">
        <v>133</v>
      </c>
      <c r="C18" s="51">
        <v>7000</v>
      </c>
      <c r="D18" s="34">
        <v>8500</v>
      </c>
      <c r="E18" s="54" t="s">
        <v>7</v>
      </c>
      <c r="F18" s="176"/>
      <c r="G18" s="58">
        <f t="shared" si="0"/>
        <v>0</v>
      </c>
      <c r="H18" s="57">
        <f t="shared" si="1"/>
        <v>0</v>
      </c>
    </row>
    <row r="19" spans="1:8" s="8" customFormat="1" ht="39" thickBot="1" x14ac:dyDescent="0.3">
      <c r="A19" s="187">
        <v>12</v>
      </c>
      <c r="B19" s="35" t="s">
        <v>193</v>
      </c>
      <c r="C19" s="55">
        <v>6000</v>
      </c>
      <c r="D19" s="16">
        <v>6700</v>
      </c>
      <c r="E19" s="56" t="s">
        <v>8</v>
      </c>
      <c r="F19" s="177"/>
      <c r="G19" s="58">
        <f t="shared" si="0"/>
        <v>0</v>
      </c>
      <c r="H19" s="57">
        <f t="shared" si="1"/>
        <v>0</v>
      </c>
    </row>
    <row r="20" spans="1:8" s="8" customFormat="1" ht="13.5" thickBot="1" x14ac:dyDescent="0.3">
      <c r="A20" s="245" t="s">
        <v>263</v>
      </c>
      <c r="B20" s="245"/>
      <c r="C20" s="245"/>
      <c r="D20" s="245"/>
      <c r="E20" s="245"/>
      <c r="F20" s="3"/>
      <c r="G20" s="41">
        <f>SUM(G8:G19)</f>
        <v>0</v>
      </c>
      <c r="H20" s="40">
        <f>SUM(H8:H19)</f>
        <v>0</v>
      </c>
    </row>
    <row r="23" spans="1:8" ht="14.25" x14ac:dyDescent="0.2">
      <c r="A23" s="240" t="s">
        <v>265</v>
      </c>
      <c r="B23" s="240"/>
      <c r="C23" s="240"/>
      <c r="D23" s="241">
        <f>G20</f>
        <v>0</v>
      </c>
      <c r="E23" s="242"/>
      <c r="F23" s="38"/>
    </row>
    <row r="24" spans="1:8" ht="15" x14ac:dyDescent="0.2">
      <c r="A24" s="43"/>
      <c r="B24" s="43"/>
      <c r="C24" s="44"/>
      <c r="D24" s="44"/>
      <c r="E24" s="44"/>
    </row>
    <row r="25" spans="1:8" ht="15" x14ac:dyDescent="0.2">
      <c r="A25" s="45"/>
      <c r="B25" s="45"/>
      <c r="C25" s="44"/>
      <c r="D25" s="44"/>
      <c r="E25" s="44"/>
    </row>
    <row r="26" spans="1:8" ht="15" x14ac:dyDescent="0.2">
      <c r="A26" s="243" t="s">
        <v>266</v>
      </c>
      <c r="B26" s="243"/>
      <c r="C26" s="243"/>
      <c r="D26" s="241">
        <f>H20</f>
        <v>0</v>
      </c>
      <c r="E26" s="242"/>
    </row>
    <row r="27" spans="1:8" ht="15" x14ac:dyDescent="0.25">
      <c r="A27" s="46"/>
      <c r="B27" s="46"/>
      <c r="C27" s="46"/>
      <c r="D27" s="46"/>
      <c r="E27" s="46"/>
    </row>
    <row r="28" spans="1:8" ht="15" x14ac:dyDescent="0.25">
      <c r="A28" s="46"/>
      <c r="B28" s="46"/>
      <c r="C28" s="46"/>
      <c r="D28" s="46"/>
      <c r="E28" s="46"/>
    </row>
    <row r="29" spans="1:8" ht="15" x14ac:dyDescent="0.2">
      <c r="A29" s="47"/>
      <c r="B29" s="48" t="s">
        <v>264</v>
      </c>
      <c r="C29" s="47"/>
      <c r="D29" s="47"/>
      <c r="E29" s="47"/>
    </row>
  </sheetData>
  <mergeCells count="13">
    <mergeCell ref="A2:H2"/>
    <mergeCell ref="A3:H3"/>
    <mergeCell ref="A23:C23"/>
    <mergeCell ref="D23:E23"/>
    <mergeCell ref="A26:C26"/>
    <mergeCell ref="D26:E26"/>
    <mergeCell ref="A5:A6"/>
    <mergeCell ref="A20:E20"/>
    <mergeCell ref="H5:H6"/>
    <mergeCell ref="G5:G6"/>
    <mergeCell ref="B5:B6"/>
    <mergeCell ref="F5:F6"/>
    <mergeCell ref="C5:E5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Normal="100" workbookViewId="0">
      <selection activeCell="B1" sqref="B1"/>
    </sheetView>
  </sheetViews>
  <sheetFormatPr defaultColWidth="9.140625" defaultRowHeight="23.25" customHeight="1" x14ac:dyDescent="0.2"/>
  <cols>
    <col min="1" max="1" width="7.140625" style="9" customWidth="1"/>
    <col min="2" max="2" width="41.5703125" style="9" customWidth="1"/>
    <col min="3" max="3" width="11.85546875" style="9" customWidth="1"/>
    <col min="4" max="4" width="11.5703125" style="9" customWidth="1"/>
    <col min="5" max="5" width="6" style="9" bestFit="1" customWidth="1"/>
    <col min="6" max="6" width="16.42578125" style="9" customWidth="1"/>
    <col min="7" max="7" width="20.42578125" style="9" customWidth="1"/>
    <col min="8" max="8" width="20" style="9" customWidth="1"/>
    <col min="9" max="16384" width="9.140625" style="9"/>
  </cols>
  <sheetData>
    <row r="1" spans="1:8" ht="23.25" customHeight="1" x14ac:dyDescent="0.2">
      <c r="H1" s="179" t="s">
        <v>290</v>
      </c>
    </row>
    <row r="2" spans="1:8" ht="19.5" customHeight="1" x14ac:dyDescent="0.2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23.25" customHeight="1" thickBot="1" x14ac:dyDescent="0.25">
      <c r="A3" s="239" t="s">
        <v>269</v>
      </c>
      <c r="B3" s="239"/>
      <c r="C3" s="239"/>
      <c r="D3" s="239"/>
      <c r="E3" s="239"/>
      <c r="F3" s="239"/>
      <c r="G3" s="239"/>
      <c r="H3" s="239"/>
    </row>
    <row r="4" spans="1:8" ht="23.25" customHeight="1" thickBot="1" x14ac:dyDescent="0.25">
      <c r="A4" s="244" t="s">
        <v>0</v>
      </c>
      <c r="B4" s="255" t="s">
        <v>1</v>
      </c>
      <c r="C4" s="258" t="s">
        <v>2</v>
      </c>
      <c r="D4" s="259"/>
      <c r="E4" s="260"/>
      <c r="F4" s="249" t="s">
        <v>3</v>
      </c>
      <c r="G4" s="257" t="s">
        <v>261</v>
      </c>
      <c r="H4" s="254" t="s">
        <v>262</v>
      </c>
    </row>
    <row r="5" spans="1:8" ht="48" customHeight="1" thickBot="1" x14ac:dyDescent="0.25">
      <c r="A5" s="251"/>
      <c r="B5" s="256"/>
      <c r="C5" s="1" t="s">
        <v>259</v>
      </c>
      <c r="D5" s="1" t="s">
        <v>260</v>
      </c>
      <c r="E5" s="62" t="s">
        <v>6</v>
      </c>
      <c r="F5" s="249"/>
      <c r="G5" s="257"/>
      <c r="H5" s="254"/>
    </row>
    <row r="6" spans="1:8" ht="12.75" customHeight="1" thickBot="1" x14ac:dyDescent="0.25">
      <c r="A6" s="125">
        <v>1</v>
      </c>
      <c r="B6" s="197">
        <v>2</v>
      </c>
      <c r="C6" s="18">
        <v>3</v>
      </c>
      <c r="D6" s="17">
        <v>4</v>
      </c>
      <c r="E6" s="63">
        <v>5</v>
      </c>
      <c r="F6" s="36">
        <v>6</v>
      </c>
      <c r="G6" s="77">
        <v>7</v>
      </c>
      <c r="H6" s="37">
        <v>8</v>
      </c>
    </row>
    <row r="7" spans="1:8" s="8" customFormat="1" ht="15.75" customHeight="1" thickBot="1" x14ac:dyDescent="0.3">
      <c r="A7" s="205" t="s">
        <v>11</v>
      </c>
      <c r="B7" s="198" t="s">
        <v>12</v>
      </c>
      <c r="C7" s="60"/>
      <c r="D7" s="60"/>
      <c r="E7" s="64"/>
      <c r="F7" s="67"/>
      <c r="G7" s="78"/>
      <c r="H7" s="73"/>
    </row>
    <row r="8" spans="1:8" s="8" customFormat="1" ht="15.95" customHeight="1" x14ac:dyDescent="0.25">
      <c r="A8" s="206">
        <v>1</v>
      </c>
      <c r="B8" s="199" t="s">
        <v>13</v>
      </c>
      <c r="C8" s="20">
        <v>95</v>
      </c>
      <c r="D8" s="20">
        <v>150</v>
      </c>
      <c r="E8" s="21" t="s">
        <v>9</v>
      </c>
      <c r="F8" s="68"/>
      <c r="G8" s="79">
        <f>ROUND(C8*F8,2)</f>
        <v>0</v>
      </c>
      <c r="H8" s="71">
        <f>ROUND(D8*F8,2)</f>
        <v>0</v>
      </c>
    </row>
    <row r="9" spans="1:8" s="8" customFormat="1" ht="15.95" customHeight="1" x14ac:dyDescent="0.25">
      <c r="A9" s="207">
        <v>2</v>
      </c>
      <c r="B9" s="200" t="s">
        <v>17</v>
      </c>
      <c r="C9" s="14">
        <v>100</v>
      </c>
      <c r="D9" s="14">
        <v>120</v>
      </c>
      <c r="E9" s="65" t="s">
        <v>9</v>
      </c>
      <c r="F9" s="69"/>
      <c r="G9" s="79">
        <f t="shared" ref="G9:G14" si="0">ROUND(C9*F9,2)</f>
        <v>0</v>
      </c>
      <c r="H9" s="71">
        <f t="shared" ref="H9:H14" si="1">ROUND(D9*F9,2)</f>
        <v>0</v>
      </c>
    </row>
    <row r="10" spans="1:8" s="8" customFormat="1" ht="15.95" customHeight="1" x14ac:dyDescent="0.25">
      <c r="A10" s="207">
        <v>3</v>
      </c>
      <c r="B10" s="200" t="s">
        <v>15</v>
      </c>
      <c r="C10" s="14">
        <v>250</v>
      </c>
      <c r="D10" s="14">
        <v>300</v>
      </c>
      <c r="E10" s="65" t="s">
        <v>9</v>
      </c>
      <c r="F10" s="69"/>
      <c r="G10" s="79">
        <f t="shared" si="0"/>
        <v>0</v>
      </c>
      <c r="H10" s="71">
        <f t="shared" si="1"/>
        <v>0</v>
      </c>
    </row>
    <row r="11" spans="1:8" s="8" customFormat="1" ht="23.25" customHeight="1" x14ac:dyDescent="0.25">
      <c r="A11" s="207">
        <v>4</v>
      </c>
      <c r="B11" s="200" t="s">
        <v>14</v>
      </c>
      <c r="C11" s="14">
        <v>50</v>
      </c>
      <c r="D11" s="14">
        <v>100</v>
      </c>
      <c r="E11" s="65" t="s">
        <v>9</v>
      </c>
      <c r="F11" s="69"/>
      <c r="G11" s="79">
        <f t="shared" si="0"/>
        <v>0</v>
      </c>
      <c r="H11" s="71">
        <f t="shared" si="1"/>
        <v>0</v>
      </c>
    </row>
    <row r="12" spans="1:8" s="8" customFormat="1" ht="15.95" customHeight="1" x14ac:dyDescent="0.25">
      <c r="A12" s="207">
        <v>5</v>
      </c>
      <c r="B12" s="200" t="s">
        <v>198</v>
      </c>
      <c r="C12" s="14">
        <v>100</v>
      </c>
      <c r="D12" s="14">
        <v>120</v>
      </c>
      <c r="E12" s="65" t="s">
        <v>9</v>
      </c>
      <c r="F12" s="69"/>
      <c r="G12" s="79">
        <f t="shared" si="0"/>
        <v>0</v>
      </c>
      <c r="H12" s="71">
        <f t="shared" si="1"/>
        <v>0</v>
      </c>
    </row>
    <row r="13" spans="1:8" s="8" customFormat="1" ht="15.95" customHeight="1" x14ac:dyDescent="0.25">
      <c r="A13" s="207">
        <v>6</v>
      </c>
      <c r="B13" s="200" t="s">
        <v>16</v>
      </c>
      <c r="C13" s="14">
        <v>100</v>
      </c>
      <c r="D13" s="14">
        <v>135</v>
      </c>
      <c r="E13" s="65" t="s">
        <v>9</v>
      </c>
      <c r="F13" s="69"/>
      <c r="G13" s="79">
        <f t="shared" si="0"/>
        <v>0</v>
      </c>
      <c r="H13" s="71">
        <f t="shared" si="1"/>
        <v>0</v>
      </c>
    </row>
    <row r="14" spans="1:8" s="8" customFormat="1" ht="15.95" customHeight="1" thickBot="1" x14ac:dyDescent="0.3">
      <c r="A14" s="208">
        <v>7</v>
      </c>
      <c r="B14" s="201" t="s">
        <v>199</v>
      </c>
      <c r="C14" s="24">
        <v>40</v>
      </c>
      <c r="D14" s="24">
        <v>130</v>
      </c>
      <c r="E14" s="66" t="s">
        <v>9</v>
      </c>
      <c r="F14" s="70"/>
      <c r="G14" s="79">
        <f t="shared" si="0"/>
        <v>0</v>
      </c>
      <c r="H14" s="71">
        <f t="shared" si="1"/>
        <v>0</v>
      </c>
    </row>
    <row r="15" spans="1:8" s="8" customFormat="1" ht="15" customHeight="1" thickBot="1" x14ac:dyDescent="0.3">
      <c r="A15" s="205" t="s">
        <v>18</v>
      </c>
      <c r="B15" s="202" t="s">
        <v>21</v>
      </c>
      <c r="C15" s="59"/>
      <c r="D15" s="59"/>
      <c r="E15" s="61"/>
      <c r="F15" s="67"/>
      <c r="G15" s="78"/>
      <c r="H15" s="73"/>
    </row>
    <row r="16" spans="1:8" s="8" customFormat="1" ht="18.75" customHeight="1" x14ac:dyDescent="0.25">
      <c r="A16" s="209">
        <v>1</v>
      </c>
      <c r="B16" s="203" t="s">
        <v>22</v>
      </c>
      <c r="C16" s="20">
        <v>150</v>
      </c>
      <c r="D16" s="21">
        <v>195</v>
      </c>
      <c r="E16" s="21" t="s">
        <v>9</v>
      </c>
      <c r="F16" s="71"/>
      <c r="G16" s="79">
        <f t="shared" ref="G16" si="2">ROUND(C16*F16,2)</f>
        <v>0</v>
      </c>
      <c r="H16" s="71">
        <f t="shared" ref="H16" si="3">ROUND(D16*F16,2)</f>
        <v>0</v>
      </c>
    </row>
    <row r="17" spans="1:8" s="8" customFormat="1" ht="25.5" x14ac:dyDescent="0.25">
      <c r="A17" s="210">
        <v>2</v>
      </c>
      <c r="B17" s="200" t="s">
        <v>24</v>
      </c>
      <c r="C17" s="20">
        <v>100</v>
      </c>
      <c r="D17" s="21">
        <v>160</v>
      </c>
      <c r="E17" s="65" t="s">
        <v>9</v>
      </c>
      <c r="F17" s="71"/>
      <c r="G17" s="79">
        <f t="shared" ref="G17:G20" si="4">ROUND(C17*F17,2)</f>
        <v>0</v>
      </c>
      <c r="H17" s="71">
        <f t="shared" ref="H17:H20" si="5">ROUND(D17*F17,2)</f>
        <v>0</v>
      </c>
    </row>
    <row r="18" spans="1:8" s="8" customFormat="1" ht="17.25" customHeight="1" x14ac:dyDescent="0.25">
      <c r="A18" s="210">
        <v>3</v>
      </c>
      <c r="B18" s="200" t="s">
        <v>25</v>
      </c>
      <c r="C18" s="20">
        <v>400</v>
      </c>
      <c r="D18" s="21">
        <v>450</v>
      </c>
      <c r="E18" s="65" t="s">
        <v>9</v>
      </c>
      <c r="F18" s="71"/>
      <c r="G18" s="79">
        <f t="shared" si="4"/>
        <v>0</v>
      </c>
      <c r="H18" s="71">
        <f t="shared" si="5"/>
        <v>0</v>
      </c>
    </row>
    <row r="19" spans="1:8" s="8" customFormat="1" ht="25.5" x14ac:dyDescent="0.25">
      <c r="A19" s="210">
        <v>4</v>
      </c>
      <c r="B19" s="200" t="s">
        <v>23</v>
      </c>
      <c r="C19" s="20">
        <v>60</v>
      </c>
      <c r="D19" s="21">
        <v>80</v>
      </c>
      <c r="E19" s="65" t="s">
        <v>9</v>
      </c>
      <c r="F19" s="71"/>
      <c r="G19" s="79">
        <f t="shared" si="4"/>
        <v>0</v>
      </c>
      <c r="H19" s="71">
        <f t="shared" si="5"/>
        <v>0</v>
      </c>
    </row>
    <row r="20" spans="1:8" s="8" customFormat="1" ht="26.25" thickBot="1" x14ac:dyDescent="0.3">
      <c r="A20" s="211">
        <v>5</v>
      </c>
      <c r="B20" s="201" t="s">
        <v>26</v>
      </c>
      <c r="C20" s="22">
        <v>20</v>
      </c>
      <c r="D20" s="23">
        <v>50</v>
      </c>
      <c r="E20" s="66" t="s">
        <v>9</v>
      </c>
      <c r="F20" s="72"/>
      <c r="G20" s="79">
        <f t="shared" si="4"/>
        <v>0</v>
      </c>
      <c r="H20" s="71">
        <f t="shared" si="5"/>
        <v>0</v>
      </c>
    </row>
    <row r="21" spans="1:8" s="8" customFormat="1" ht="15" customHeight="1" thickBot="1" x14ac:dyDescent="0.3">
      <c r="A21" s="212" t="s">
        <v>109</v>
      </c>
      <c r="B21" s="202" t="s">
        <v>134</v>
      </c>
      <c r="C21" s="59"/>
      <c r="D21" s="61"/>
      <c r="E21" s="61"/>
      <c r="F21" s="73"/>
      <c r="G21" s="78"/>
      <c r="H21" s="73"/>
    </row>
    <row r="22" spans="1:8" s="8" customFormat="1" ht="25.5" x14ac:dyDescent="0.25">
      <c r="A22" s="206">
        <v>1</v>
      </c>
      <c r="B22" s="203" t="s">
        <v>139</v>
      </c>
      <c r="C22" s="20">
        <v>50</v>
      </c>
      <c r="D22" s="20">
        <v>90</v>
      </c>
      <c r="E22" s="21" t="s">
        <v>9</v>
      </c>
      <c r="F22" s="74"/>
      <c r="G22" s="79">
        <f t="shared" ref="G22" si="6">ROUND(C22*F22,2)</f>
        <v>0</v>
      </c>
      <c r="H22" s="71">
        <f t="shared" ref="H22" si="7">ROUND(D22*F22,2)</f>
        <v>0</v>
      </c>
    </row>
    <row r="23" spans="1:8" s="8" customFormat="1" ht="25.5" x14ac:dyDescent="0.25">
      <c r="A23" s="207">
        <v>2</v>
      </c>
      <c r="B23" s="200" t="s">
        <v>136</v>
      </c>
      <c r="C23" s="14">
        <v>50</v>
      </c>
      <c r="D23" s="14">
        <v>90</v>
      </c>
      <c r="E23" s="65" t="s">
        <v>9</v>
      </c>
      <c r="F23" s="75"/>
      <c r="G23" s="79">
        <f t="shared" ref="G23:G32" si="8">ROUND(C23*F23,2)</f>
        <v>0</v>
      </c>
      <c r="H23" s="71">
        <f t="shared" ref="H23:H32" si="9">ROUND(D23*F23,2)</f>
        <v>0</v>
      </c>
    </row>
    <row r="24" spans="1:8" s="8" customFormat="1" ht="25.5" x14ac:dyDescent="0.25">
      <c r="A24" s="207">
        <v>3</v>
      </c>
      <c r="B24" s="200" t="s">
        <v>20</v>
      </c>
      <c r="C24" s="14">
        <v>50</v>
      </c>
      <c r="D24" s="14">
        <v>80</v>
      </c>
      <c r="E24" s="65" t="s">
        <v>9</v>
      </c>
      <c r="F24" s="75"/>
      <c r="G24" s="79">
        <f t="shared" si="8"/>
        <v>0</v>
      </c>
      <c r="H24" s="71">
        <f t="shared" si="9"/>
        <v>0</v>
      </c>
    </row>
    <row r="25" spans="1:8" s="8" customFormat="1" ht="25.5" x14ac:dyDescent="0.25">
      <c r="A25" s="208">
        <v>4</v>
      </c>
      <c r="B25" s="201" t="s">
        <v>200</v>
      </c>
      <c r="C25" s="24">
        <v>40</v>
      </c>
      <c r="D25" s="24">
        <v>80</v>
      </c>
      <c r="E25" s="66" t="s">
        <v>9</v>
      </c>
      <c r="F25" s="76"/>
      <c r="G25" s="79">
        <f t="shared" si="8"/>
        <v>0</v>
      </c>
      <c r="H25" s="71">
        <f t="shared" si="9"/>
        <v>0</v>
      </c>
    </row>
    <row r="26" spans="1:8" s="8" customFormat="1" ht="25.5" x14ac:dyDescent="0.25">
      <c r="A26" s="208">
        <v>5</v>
      </c>
      <c r="B26" s="201" t="s">
        <v>137</v>
      </c>
      <c r="C26" s="24">
        <v>40</v>
      </c>
      <c r="D26" s="24">
        <v>80</v>
      </c>
      <c r="E26" s="66" t="s">
        <v>9</v>
      </c>
      <c r="F26" s="76"/>
      <c r="G26" s="79">
        <f t="shared" si="8"/>
        <v>0</v>
      </c>
      <c r="H26" s="71">
        <f t="shared" si="9"/>
        <v>0</v>
      </c>
    </row>
    <row r="27" spans="1:8" s="8" customFormat="1" ht="25.5" x14ac:dyDescent="0.25">
      <c r="A27" s="208">
        <v>6</v>
      </c>
      <c r="B27" s="201" t="s">
        <v>19</v>
      </c>
      <c r="C27" s="24">
        <v>100</v>
      </c>
      <c r="D27" s="24">
        <v>160</v>
      </c>
      <c r="E27" s="66" t="s">
        <v>9</v>
      </c>
      <c r="F27" s="76"/>
      <c r="G27" s="79">
        <f t="shared" si="8"/>
        <v>0</v>
      </c>
      <c r="H27" s="71">
        <f t="shared" si="9"/>
        <v>0</v>
      </c>
    </row>
    <row r="28" spans="1:8" s="8" customFormat="1" ht="25.5" x14ac:dyDescent="0.25">
      <c r="A28" s="208">
        <v>7</v>
      </c>
      <c r="B28" s="201" t="s">
        <v>138</v>
      </c>
      <c r="C28" s="24">
        <v>80</v>
      </c>
      <c r="D28" s="24">
        <v>100</v>
      </c>
      <c r="E28" s="66" t="s">
        <v>9</v>
      </c>
      <c r="F28" s="76"/>
      <c r="G28" s="79">
        <f t="shared" si="8"/>
        <v>0</v>
      </c>
      <c r="H28" s="71">
        <f t="shared" si="9"/>
        <v>0</v>
      </c>
    </row>
    <row r="29" spans="1:8" s="8" customFormat="1" ht="25.5" x14ac:dyDescent="0.25">
      <c r="A29" s="208">
        <v>8</v>
      </c>
      <c r="B29" s="201" t="s">
        <v>238</v>
      </c>
      <c r="C29" s="24">
        <v>60</v>
      </c>
      <c r="D29" s="24">
        <v>100</v>
      </c>
      <c r="E29" s="66" t="s">
        <v>9</v>
      </c>
      <c r="F29" s="76"/>
      <c r="G29" s="79">
        <f t="shared" si="8"/>
        <v>0</v>
      </c>
      <c r="H29" s="71">
        <f t="shared" si="9"/>
        <v>0</v>
      </c>
    </row>
    <row r="30" spans="1:8" s="8" customFormat="1" ht="25.5" x14ac:dyDescent="0.25">
      <c r="A30" s="207">
        <v>9</v>
      </c>
      <c r="B30" s="200" t="s">
        <v>239</v>
      </c>
      <c r="C30" s="14">
        <v>20</v>
      </c>
      <c r="D30" s="14">
        <v>40</v>
      </c>
      <c r="E30" s="65" t="s">
        <v>9</v>
      </c>
      <c r="F30" s="75"/>
      <c r="G30" s="79">
        <f t="shared" si="8"/>
        <v>0</v>
      </c>
      <c r="H30" s="71">
        <f t="shared" si="9"/>
        <v>0</v>
      </c>
    </row>
    <row r="31" spans="1:8" s="8" customFormat="1" ht="25.5" x14ac:dyDescent="0.25">
      <c r="A31" s="206">
        <v>10</v>
      </c>
      <c r="B31" s="203" t="s">
        <v>240</v>
      </c>
      <c r="C31" s="20">
        <v>20</v>
      </c>
      <c r="D31" s="20">
        <v>40</v>
      </c>
      <c r="E31" s="21" t="s">
        <v>9</v>
      </c>
      <c r="F31" s="74"/>
      <c r="G31" s="79">
        <f t="shared" si="8"/>
        <v>0</v>
      </c>
      <c r="H31" s="71">
        <f t="shared" si="9"/>
        <v>0</v>
      </c>
    </row>
    <row r="32" spans="1:8" s="8" customFormat="1" ht="26.25" thickBot="1" x14ac:dyDescent="0.3">
      <c r="A32" s="213">
        <v>11</v>
      </c>
      <c r="B32" s="204" t="s">
        <v>241</v>
      </c>
      <c r="C32" s="22">
        <v>40</v>
      </c>
      <c r="D32" s="22">
        <v>201</v>
      </c>
      <c r="E32" s="23" t="s">
        <v>9</v>
      </c>
      <c r="F32" s="178"/>
      <c r="G32" s="79">
        <f t="shared" si="8"/>
        <v>0</v>
      </c>
      <c r="H32" s="71">
        <f t="shared" si="9"/>
        <v>0</v>
      </c>
    </row>
    <row r="33" spans="1:8" s="8" customFormat="1" ht="20.25" customHeight="1" thickBot="1" x14ac:dyDescent="0.3">
      <c r="A33" s="212" t="s">
        <v>119</v>
      </c>
      <c r="B33" s="202" t="s">
        <v>28</v>
      </c>
      <c r="C33" s="60"/>
      <c r="D33" s="60"/>
      <c r="E33" s="64"/>
      <c r="F33" s="73"/>
      <c r="G33" s="78"/>
      <c r="H33" s="73"/>
    </row>
    <row r="34" spans="1:8" s="8" customFormat="1" ht="25.5" x14ac:dyDescent="0.25">
      <c r="A34" s="209">
        <v>1</v>
      </c>
      <c r="B34" s="203" t="s">
        <v>29</v>
      </c>
      <c r="C34" s="20">
        <v>80</v>
      </c>
      <c r="D34" s="21">
        <v>120</v>
      </c>
      <c r="E34" s="21" t="s">
        <v>9</v>
      </c>
      <c r="F34" s="71"/>
      <c r="G34" s="79">
        <f t="shared" ref="G34" si="10">ROUND(C34*F34,2)</f>
        <v>0</v>
      </c>
      <c r="H34" s="71">
        <f t="shared" ref="H34" si="11">ROUND(D34*F34,2)</f>
        <v>0</v>
      </c>
    </row>
    <row r="35" spans="1:8" s="8" customFormat="1" ht="25.5" x14ac:dyDescent="0.25">
      <c r="A35" s="210">
        <v>2</v>
      </c>
      <c r="B35" s="200" t="s">
        <v>135</v>
      </c>
      <c r="C35" s="20">
        <v>80</v>
      </c>
      <c r="D35" s="21">
        <v>130</v>
      </c>
      <c r="E35" s="65" t="s">
        <v>9</v>
      </c>
      <c r="F35" s="71"/>
      <c r="G35" s="79">
        <f t="shared" ref="G35:G37" si="12">ROUND(C35*F35,2)</f>
        <v>0</v>
      </c>
      <c r="H35" s="71">
        <f t="shared" ref="H35:H37" si="13">ROUND(D35*F35,2)</f>
        <v>0</v>
      </c>
    </row>
    <row r="36" spans="1:8" s="8" customFormat="1" ht="25.5" x14ac:dyDescent="0.25">
      <c r="A36" s="211">
        <v>3</v>
      </c>
      <c r="B36" s="201" t="s">
        <v>30</v>
      </c>
      <c r="C36" s="22">
        <v>80</v>
      </c>
      <c r="D36" s="23">
        <v>120</v>
      </c>
      <c r="E36" s="66" t="s">
        <v>9</v>
      </c>
      <c r="F36" s="72"/>
      <c r="G36" s="79">
        <f t="shared" si="12"/>
        <v>0</v>
      </c>
      <c r="H36" s="71">
        <f t="shared" si="13"/>
        <v>0</v>
      </c>
    </row>
    <row r="37" spans="1:8" s="8" customFormat="1" ht="26.25" thickBot="1" x14ac:dyDescent="0.3">
      <c r="A37" s="214">
        <v>4</v>
      </c>
      <c r="B37" s="201" t="s">
        <v>242</v>
      </c>
      <c r="C37" s="24">
        <v>80</v>
      </c>
      <c r="D37" s="24">
        <v>120</v>
      </c>
      <c r="E37" s="66" t="s">
        <v>9</v>
      </c>
      <c r="F37" s="80"/>
      <c r="G37" s="79">
        <f t="shared" si="12"/>
        <v>0</v>
      </c>
      <c r="H37" s="71">
        <f t="shared" si="13"/>
        <v>0</v>
      </c>
    </row>
    <row r="38" spans="1:8" s="8" customFormat="1" ht="31.5" customHeight="1" thickBot="1" x14ac:dyDescent="0.3">
      <c r="A38" s="252" t="s">
        <v>263</v>
      </c>
      <c r="B38" s="253"/>
      <c r="C38" s="253"/>
      <c r="D38" s="253"/>
      <c r="E38" s="253"/>
      <c r="F38" s="82"/>
      <c r="G38" s="83">
        <f>SUM(G8:G37)</f>
        <v>0</v>
      </c>
      <c r="H38" s="84">
        <f>SUM(H8:H37)</f>
        <v>0</v>
      </c>
    </row>
    <row r="39" spans="1:8" ht="18" customHeight="1" x14ac:dyDescent="0.2"/>
    <row r="40" spans="1:8" ht="12" customHeight="1" x14ac:dyDescent="0.2"/>
    <row r="41" spans="1:8" ht="23.25" customHeight="1" x14ac:dyDescent="0.2">
      <c r="A41" s="240" t="s">
        <v>267</v>
      </c>
      <c r="B41" s="240"/>
      <c r="C41" s="240"/>
      <c r="D41" s="241">
        <f>G38</f>
        <v>0</v>
      </c>
      <c r="E41" s="242"/>
    </row>
    <row r="42" spans="1:8" ht="12.75" customHeight="1" x14ac:dyDescent="0.2">
      <c r="A42" s="43"/>
      <c r="B42" s="43"/>
      <c r="C42" s="44"/>
      <c r="D42" s="44"/>
      <c r="E42" s="44"/>
    </row>
    <row r="43" spans="1:8" ht="10.5" customHeight="1" x14ac:dyDescent="0.2">
      <c r="A43" s="45"/>
      <c r="B43" s="45"/>
      <c r="C43" s="44"/>
      <c r="D43" s="44"/>
      <c r="E43" s="44"/>
    </row>
    <row r="44" spans="1:8" ht="23.25" customHeight="1" x14ac:dyDescent="0.2">
      <c r="A44" s="243" t="s">
        <v>268</v>
      </c>
      <c r="B44" s="243"/>
      <c r="C44" s="243"/>
      <c r="D44" s="241">
        <f>H38</f>
        <v>0</v>
      </c>
      <c r="E44" s="242"/>
    </row>
    <row r="45" spans="1:8" ht="23.25" customHeight="1" x14ac:dyDescent="0.25">
      <c r="A45" s="46"/>
      <c r="B45" s="46"/>
      <c r="C45" s="46"/>
      <c r="D45" s="46"/>
      <c r="E45" s="46"/>
    </row>
    <row r="46" spans="1:8" ht="23.25" customHeight="1" x14ac:dyDescent="0.25">
      <c r="A46" s="46"/>
      <c r="B46" s="46"/>
      <c r="C46" s="46"/>
      <c r="D46" s="46"/>
      <c r="E46" s="46"/>
    </row>
    <row r="47" spans="1:8" ht="23.25" customHeight="1" x14ac:dyDescent="0.2">
      <c r="A47" s="47"/>
      <c r="B47" s="48" t="s">
        <v>264</v>
      </c>
      <c r="C47" s="47"/>
      <c r="D47" s="47"/>
      <c r="E47" s="47"/>
    </row>
  </sheetData>
  <sortState ref="B34:L36">
    <sortCondition ref="B36"/>
  </sortState>
  <mergeCells count="13">
    <mergeCell ref="A2:H2"/>
    <mergeCell ref="A3:H3"/>
    <mergeCell ref="A41:C41"/>
    <mergeCell ref="D41:E41"/>
    <mergeCell ref="A44:C44"/>
    <mergeCell ref="D44:E44"/>
    <mergeCell ref="A4:A5"/>
    <mergeCell ref="A38:E38"/>
    <mergeCell ref="H4:H5"/>
    <mergeCell ref="B4:B5"/>
    <mergeCell ref="F4:F5"/>
    <mergeCell ref="G4:G5"/>
    <mergeCell ref="C4:E4"/>
  </mergeCells>
  <pageMargins left="3.937007874015748E-2" right="3.937007874015748E-2" top="0.55118110236220474" bottom="0.55118110236220474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workbookViewId="0">
      <selection activeCell="A2" sqref="A2:H2"/>
    </sheetView>
  </sheetViews>
  <sheetFormatPr defaultColWidth="9.140625" defaultRowHeight="12.75" x14ac:dyDescent="0.25"/>
  <cols>
    <col min="1" max="1" width="5.28515625" style="8" customWidth="1"/>
    <col min="2" max="2" width="35.85546875" style="8" customWidth="1"/>
    <col min="3" max="3" width="12.42578125" style="8" customWidth="1"/>
    <col min="4" max="4" width="13.28515625" style="8" customWidth="1"/>
    <col min="5" max="5" width="6.5703125" style="8" customWidth="1"/>
    <col min="6" max="6" width="15.140625" style="8" customWidth="1"/>
    <col min="7" max="7" width="17.5703125" style="8" customWidth="1"/>
    <col min="8" max="8" width="17.140625" style="8" customWidth="1"/>
    <col min="9" max="16384" width="9.140625" style="8"/>
  </cols>
  <sheetData>
    <row r="1" spans="1:8" x14ac:dyDescent="0.25">
      <c r="H1" s="188" t="s">
        <v>296</v>
      </c>
    </row>
    <row r="2" spans="1:8" ht="21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18" customHeight="1" thickBot="1" x14ac:dyDescent="0.3">
      <c r="A3" s="261" t="s">
        <v>270</v>
      </c>
      <c r="B3" s="261"/>
      <c r="C3" s="261"/>
      <c r="D3" s="261"/>
      <c r="E3" s="261"/>
      <c r="F3" s="261"/>
      <c r="G3" s="261"/>
      <c r="H3" s="261"/>
    </row>
    <row r="4" spans="1:8" ht="18" customHeight="1" thickBot="1" x14ac:dyDescent="0.3">
      <c r="A4" s="244" t="s">
        <v>0</v>
      </c>
      <c r="B4" s="249" t="s">
        <v>1</v>
      </c>
      <c r="C4" s="249" t="s">
        <v>2</v>
      </c>
      <c r="D4" s="249"/>
      <c r="E4" s="264"/>
      <c r="F4" s="249" t="s">
        <v>3</v>
      </c>
      <c r="G4" s="257" t="s">
        <v>261</v>
      </c>
      <c r="H4" s="254" t="s">
        <v>262</v>
      </c>
    </row>
    <row r="5" spans="1:8" ht="49.5" customHeight="1" thickBot="1" x14ac:dyDescent="0.3">
      <c r="A5" s="244"/>
      <c r="B5" s="249"/>
      <c r="C5" s="127" t="s">
        <v>259</v>
      </c>
      <c r="D5" s="127" t="s">
        <v>260</v>
      </c>
      <c r="E5" s="126" t="s">
        <v>6</v>
      </c>
      <c r="F5" s="249"/>
      <c r="G5" s="257"/>
      <c r="H5" s="254"/>
    </row>
    <row r="6" spans="1:8" ht="15" customHeight="1" thickBot="1" x14ac:dyDescent="0.3">
      <c r="A6" s="125">
        <v>1</v>
      </c>
      <c r="B6" s="39">
        <v>2</v>
      </c>
      <c r="C6" s="125">
        <v>3</v>
      </c>
      <c r="D6" s="127">
        <v>4</v>
      </c>
      <c r="E6" s="96">
        <v>5</v>
      </c>
      <c r="F6" s="125">
        <v>6</v>
      </c>
      <c r="G6" s="127">
        <v>7</v>
      </c>
      <c r="H6" s="125">
        <v>8</v>
      </c>
    </row>
    <row r="7" spans="1:8" ht="18" customHeight="1" thickBot="1" x14ac:dyDescent="0.3">
      <c r="A7" s="193" t="s">
        <v>11</v>
      </c>
      <c r="B7" s="25" t="s">
        <v>31</v>
      </c>
      <c r="C7" s="60"/>
      <c r="D7" s="60"/>
      <c r="E7" s="64"/>
      <c r="F7" s="97"/>
      <c r="G7" s="78"/>
      <c r="H7" s="73"/>
    </row>
    <row r="8" spans="1:8" x14ac:dyDescent="0.25">
      <c r="A8" s="194">
        <v>1</v>
      </c>
      <c r="B8" s="189" t="s">
        <v>32</v>
      </c>
      <c r="C8" s="85">
        <v>5</v>
      </c>
      <c r="D8" s="86">
        <v>10</v>
      </c>
      <c r="E8" s="87" t="s">
        <v>9</v>
      </c>
      <c r="F8" s="98"/>
      <c r="G8" s="79">
        <f>ROUND(C8*F8,2)</f>
        <v>0</v>
      </c>
      <c r="H8" s="71">
        <f>ROUND(D8*F8,2)</f>
        <v>0</v>
      </c>
    </row>
    <row r="9" spans="1:8" x14ac:dyDescent="0.25">
      <c r="A9" s="195">
        <v>2</v>
      </c>
      <c r="B9" s="190" t="s">
        <v>140</v>
      </c>
      <c r="C9" s="26">
        <v>30</v>
      </c>
      <c r="D9" s="26">
        <v>60</v>
      </c>
      <c r="E9" s="27" t="s">
        <v>7</v>
      </c>
      <c r="F9" s="99"/>
      <c r="G9" s="79">
        <f t="shared" ref="G9:G61" si="0">ROUND(C9*F9,2)</f>
        <v>0</v>
      </c>
      <c r="H9" s="71">
        <f t="shared" ref="H9:H61" si="1">ROUND(D9*F9,2)</f>
        <v>0</v>
      </c>
    </row>
    <row r="10" spans="1:8" x14ac:dyDescent="0.25">
      <c r="A10" s="195">
        <v>3</v>
      </c>
      <c r="B10" s="190" t="s">
        <v>33</v>
      </c>
      <c r="C10" s="26">
        <v>100</v>
      </c>
      <c r="D10" s="26">
        <v>140</v>
      </c>
      <c r="E10" s="27" t="s">
        <v>9</v>
      </c>
      <c r="F10" s="99"/>
      <c r="G10" s="79">
        <f t="shared" si="0"/>
        <v>0</v>
      </c>
      <c r="H10" s="71">
        <f t="shared" si="1"/>
        <v>0</v>
      </c>
    </row>
    <row r="11" spans="1:8" x14ac:dyDescent="0.25">
      <c r="A11" s="195">
        <v>4</v>
      </c>
      <c r="B11" s="190" t="s">
        <v>34</v>
      </c>
      <c r="C11" s="26">
        <v>70</v>
      </c>
      <c r="D11" s="26">
        <v>115</v>
      </c>
      <c r="E11" s="27" t="s">
        <v>9</v>
      </c>
      <c r="F11" s="99"/>
      <c r="G11" s="79">
        <f t="shared" si="0"/>
        <v>0</v>
      </c>
      <c r="H11" s="71">
        <f t="shared" si="1"/>
        <v>0</v>
      </c>
    </row>
    <row r="12" spans="1:8" x14ac:dyDescent="0.25">
      <c r="A12" s="194">
        <v>5</v>
      </c>
      <c r="B12" s="190" t="s">
        <v>178</v>
      </c>
      <c r="C12" s="26">
        <v>70</v>
      </c>
      <c r="D12" s="26">
        <v>120</v>
      </c>
      <c r="E12" s="27" t="s">
        <v>7</v>
      </c>
      <c r="F12" s="99"/>
      <c r="G12" s="79">
        <f t="shared" si="0"/>
        <v>0</v>
      </c>
      <c r="H12" s="71">
        <f t="shared" si="1"/>
        <v>0</v>
      </c>
    </row>
    <row r="13" spans="1:8" x14ac:dyDescent="0.25">
      <c r="A13" s="195">
        <v>6</v>
      </c>
      <c r="B13" s="190" t="s">
        <v>148</v>
      </c>
      <c r="C13" s="26">
        <v>15</v>
      </c>
      <c r="D13" s="26">
        <v>40</v>
      </c>
      <c r="E13" s="27" t="s">
        <v>9</v>
      </c>
      <c r="F13" s="99"/>
      <c r="G13" s="79">
        <f t="shared" si="0"/>
        <v>0</v>
      </c>
      <c r="H13" s="71">
        <f t="shared" si="1"/>
        <v>0</v>
      </c>
    </row>
    <row r="14" spans="1:8" x14ac:dyDescent="0.25">
      <c r="A14" s="195">
        <v>7</v>
      </c>
      <c r="B14" s="190" t="s">
        <v>35</v>
      </c>
      <c r="C14" s="26">
        <v>40</v>
      </c>
      <c r="D14" s="26">
        <v>60</v>
      </c>
      <c r="E14" s="27" t="s">
        <v>7</v>
      </c>
      <c r="F14" s="99"/>
      <c r="G14" s="79">
        <f t="shared" si="0"/>
        <v>0</v>
      </c>
      <c r="H14" s="71">
        <f t="shared" si="1"/>
        <v>0</v>
      </c>
    </row>
    <row r="15" spans="1:8" x14ac:dyDescent="0.25">
      <c r="A15" s="195">
        <v>8</v>
      </c>
      <c r="B15" s="190" t="s">
        <v>141</v>
      </c>
      <c r="C15" s="26">
        <v>10</v>
      </c>
      <c r="D15" s="26">
        <v>30</v>
      </c>
      <c r="E15" s="27" t="s">
        <v>9</v>
      </c>
      <c r="F15" s="99"/>
      <c r="G15" s="79">
        <f t="shared" si="0"/>
        <v>0</v>
      </c>
      <c r="H15" s="71">
        <f t="shared" si="1"/>
        <v>0</v>
      </c>
    </row>
    <row r="16" spans="1:8" x14ac:dyDescent="0.25">
      <c r="A16" s="194">
        <v>9</v>
      </c>
      <c r="B16" s="190" t="s">
        <v>36</v>
      </c>
      <c r="C16" s="26">
        <v>150</v>
      </c>
      <c r="D16" s="26">
        <v>300</v>
      </c>
      <c r="E16" s="27" t="s">
        <v>7</v>
      </c>
      <c r="F16" s="99"/>
      <c r="G16" s="79">
        <f t="shared" si="0"/>
        <v>0</v>
      </c>
      <c r="H16" s="71">
        <f t="shared" si="1"/>
        <v>0</v>
      </c>
    </row>
    <row r="17" spans="1:8" x14ac:dyDescent="0.25">
      <c r="A17" s="195">
        <v>10</v>
      </c>
      <c r="B17" s="190" t="s">
        <v>37</v>
      </c>
      <c r="C17" s="26">
        <v>45</v>
      </c>
      <c r="D17" s="26">
        <v>68</v>
      </c>
      <c r="E17" s="27" t="s">
        <v>9</v>
      </c>
      <c r="F17" s="99"/>
      <c r="G17" s="79">
        <f t="shared" si="0"/>
        <v>0</v>
      </c>
      <c r="H17" s="71">
        <f t="shared" si="1"/>
        <v>0</v>
      </c>
    </row>
    <row r="18" spans="1:8" x14ac:dyDescent="0.25">
      <c r="A18" s="195">
        <v>11</v>
      </c>
      <c r="B18" s="190" t="s">
        <v>38</v>
      </c>
      <c r="C18" s="26">
        <v>90</v>
      </c>
      <c r="D18" s="26">
        <v>120</v>
      </c>
      <c r="E18" s="27" t="s">
        <v>7</v>
      </c>
      <c r="F18" s="99"/>
      <c r="G18" s="79">
        <f t="shared" si="0"/>
        <v>0</v>
      </c>
      <c r="H18" s="71">
        <f t="shared" si="1"/>
        <v>0</v>
      </c>
    </row>
    <row r="19" spans="1:8" x14ac:dyDescent="0.25">
      <c r="A19" s="195">
        <v>12</v>
      </c>
      <c r="B19" s="190" t="s">
        <v>39</v>
      </c>
      <c r="C19" s="26">
        <v>40</v>
      </c>
      <c r="D19" s="26">
        <v>60</v>
      </c>
      <c r="E19" s="27" t="s">
        <v>9</v>
      </c>
      <c r="F19" s="99"/>
      <c r="G19" s="79">
        <f t="shared" si="0"/>
        <v>0</v>
      </c>
      <c r="H19" s="71">
        <f t="shared" si="1"/>
        <v>0</v>
      </c>
    </row>
    <row r="20" spans="1:8" x14ac:dyDescent="0.25">
      <c r="A20" s="194">
        <v>13</v>
      </c>
      <c r="B20" s="190" t="s">
        <v>40</v>
      </c>
      <c r="C20" s="26">
        <v>170</v>
      </c>
      <c r="D20" s="26">
        <v>200</v>
      </c>
      <c r="E20" s="27" t="s">
        <v>9</v>
      </c>
      <c r="F20" s="99"/>
      <c r="G20" s="79">
        <f t="shared" si="0"/>
        <v>0</v>
      </c>
      <c r="H20" s="71">
        <f t="shared" si="1"/>
        <v>0</v>
      </c>
    </row>
    <row r="21" spans="1:8" x14ac:dyDescent="0.25">
      <c r="A21" s="195">
        <v>14</v>
      </c>
      <c r="B21" s="190" t="s">
        <v>41</v>
      </c>
      <c r="C21" s="26">
        <v>35</v>
      </c>
      <c r="D21" s="26">
        <v>50</v>
      </c>
      <c r="E21" s="27" t="s">
        <v>7</v>
      </c>
      <c r="F21" s="99"/>
      <c r="G21" s="79">
        <f t="shared" si="0"/>
        <v>0</v>
      </c>
      <c r="H21" s="71">
        <f t="shared" si="1"/>
        <v>0</v>
      </c>
    </row>
    <row r="22" spans="1:8" x14ac:dyDescent="0.25">
      <c r="A22" s="195">
        <v>15</v>
      </c>
      <c r="B22" s="190" t="s">
        <v>42</v>
      </c>
      <c r="C22" s="26">
        <v>15</v>
      </c>
      <c r="D22" s="26">
        <v>25</v>
      </c>
      <c r="E22" s="27" t="s">
        <v>7</v>
      </c>
      <c r="F22" s="99"/>
      <c r="G22" s="79">
        <f t="shared" si="0"/>
        <v>0</v>
      </c>
      <c r="H22" s="71">
        <f t="shared" si="1"/>
        <v>0</v>
      </c>
    </row>
    <row r="23" spans="1:8" x14ac:dyDescent="0.25">
      <c r="A23" s="195">
        <v>16</v>
      </c>
      <c r="B23" s="190" t="s">
        <v>253</v>
      </c>
      <c r="C23" s="26">
        <v>170</v>
      </c>
      <c r="D23" s="26">
        <v>240</v>
      </c>
      <c r="E23" s="27" t="s">
        <v>7</v>
      </c>
      <c r="F23" s="99"/>
      <c r="G23" s="79">
        <f t="shared" si="0"/>
        <v>0</v>
      </c>
      <c r="H23" s="71">
        <f t="shared" si="1"/>
        <v>0</v>
      </c>
    </row>
    <row r="24" spans="1:8" x14ac:dyDescent="0.25">
      <c r="A24" s="194">
        <v>17</v>
      </c>
      <c r="B24" s="190" t="s">
        <v>254</v>
      </c>
      <c r="C24" s="26">
        <v>20</v>
      </c>
      <c r="D24" s="26">
        <v>50</v>
      </c>
      <c r="E24" s="27" t="s">
        <v>7</v>
      </c>
      <c r="F24" s="99"/>
      <c r="G24" s="79">
        <f t="shared" si="0"/>
        <v>0</v>
      </c>
      <c r="H24" s="71">
        <f t="shared" si="1"/>
        <v>0</v>
      </c>
    </row>
    <row r="25" spans="1:8" x14ac:dyDescent="0.25">
      <c r="A25" s="195">
        <v>18</v>
      </c>
      <c r="B25" s="190" t="s">
        <v>43</v>
      </c>
      <c r="C25" s="26">
        <v>500</v>
      </c>
      <c r="D25" s="26">
        <v>655</v>
      </c>
      <c r="E25" s="27" t="s">
        <v>9</v>
      </c>
      <c r="F25" s="99"/>
      <c r="G25" s="79">
        <f t="shared" si="0"/>
        <v>0</v>
      </c>
      <c r="H25" s="71">
        <f t="shared" si="1"/>
        <v>0</v>
      </c>
    </row>
    <row r="26" spans="1:8" x14ac:dyDescent="0.25">
      <c r="A26" s="195">
        <v>19</v>
      </c>
      <c r="B26" s="190" t="s">
        <v>143</v>
      </c>
      <c r="C26" s="26">
        <v>25</v>
      </c>
      <c r="D26" s="26">
        <v>60</v>
      </c>
      <c r="E26" s="27" t="s">
        <v>9</v>
      </c>
      <c r="F26" s="99"/>
      <c r="G26" s="79">
        <f t="shared" si="0"/>
        <v>0</v>
      </c>
      <c r="H26" s="71">
        <f t="shared" si="1"/>
        <v>0</v>
      </c>
    </row>
    <row r="27" spans="1:8" x14ac:dyDescent="0.25">
      <c r="A27" s="195">
        <v>20</v>
      </c>
      <c r="B27" s="190" t="s">
        <v>44</v>
      </c>
      <c r="C27" s="26">
        <v>140</v>
      </c>
      <c r="D27" s="26">
        <v>300</v>
      </c>
      <c r="E27" s="27" t="s">
        <v>9</v>
      </c>
      <c r="F27" s="99"/>
      <c r="G27" s="79">
        <f t="shared" si="0"/>
        <v>0</v>
      </c>
      <c r="H27" s="71">
        <f t="shared" si="1"/>
        <v>0</v>
      </c>
    </row>
    <row r="28" spans="1:8" x14ac:dyDescent="0.25">
      <c r="A28" s="194">
        <v>21</v>
      </c>
      <c r="B28" s="190" t="s">
        <v>45</v>
      </c>
      <c r="C28" s="26">
        <v>90</v>
      </c>
      <c r="D28" s="26">
        <v>140</v>
      </c>
      <c r="E28" s="27" t="s">
        <v>9</v>
      </c>
      <c r="F28" s="99"/>
      <c r="G28" s="79">
        <f t="shared" si="0"/>
        <v>0</v>
      </c>
      <c r="H28" s="71">
        <f t="shared" si="1"/>
        <v>0</v>
      </c>
    </row>
    <row r="29" spans="1:8" x14ac:dyDescent="0.25">
      <c r="A29" s="195">
        <v>22</v>
      </c>
      <c r="B29" s="190" t="s">
        <v>46</v>
      </c>
      <c r="C29" s="26">
        <v>70</v>
      </c>
      <c r="D29" s="26">
        <v>150</v>
      </c>
      <c r="E29" s="27" t="s">
        <v>9</v>
      </c>
      <c r="F29" s="99"/>
      <c r="G29" s="79">
        <f t="shared" si="0"/>
        <v>0</v>
      </c>
      <c r="H29" s="71">
        <f t="shared" si="1"/>
        <v>0</v>
      </c>
    </row>
    <row r="30" spans="1:8" x14ac:dyDescent="0.25">
      <c r="A30" s="195">
        <v>23</v>
      </c>
      <c r="B30" s="190" t="s">
        <v>181</v>
      </c>
      <c r="C30" s="26">
        <v>30</v>
      </c>
      <c r="D30" s="26">
        <v>50</v>
      </c>
      <c r="E30" s="27" t="s">
        <v>9</v>
      </c>
      <c r="F30" s="99"/>
      <c r="G30" s="79">
        <f t="shared" si="0"/>
        <v>0</v>
      </c>
      <c r="H30" s="71">
        <f t="shared" si="1"/>
        <v>0</v>
      </c>
    </row>
    <row r="31" spans="1:8" x14ac:dyDescent="0.25">
      <c r="A31" s="195">
        <v>24</v>
      </c>
      <c r="B31" s="190" t="s">
        <v>182</v>
      </c>
      <c r="C31" s="26">
        <v>30</v>
      </c>
      <c r="D31" s="26">
        <v>50</v>
      </c>
      <c r="E31" s="27" t="s">
        <v>9</v>
      </c>
      <c r="F31" s="99"/>
      <c r="G31" s="79">
        <f t="shared" si="0"/>
        <v>0</v>
      </c>
      <c r="H31" s="71">
        <f t="shared" si="1"/>
        <v>0</v>
      </c>
    </row>
    <row r="32" spans="1:8" x14ac:dyDescent="0.25">
      <c r="A32" s="194">
        <v>25</v>
      </c>
      <c r="B32" s="190" t="s">
        <v>47</v>
      </c>
      <c r="C32" s="26">
        <v>50</v>
      </c>
      <c r="D32" s="26">
        <v>90</v>
      </c>
      <c r="E32" s="27" t="s">
        <v>9</v>
      </c>
      <c r="F32" s="99"/>
      <c r="G32" s="79">
        <f t="shared" si="0"/>
        <v>0</v>
      </c>
      <c r="H32" s="71">
        <f t="shared" si="1"/>
        <v>0</v>
      </c>
    </row>
    <row r="33" spans="1:8" x14ac:dyDescent="0.25">
      <c r="A33" s="195">
        <v>26</v>
      </c>
      <c r="B33" s="190" t="s">
        <v>48</v>
      </c>
      <c r="C33" s="26">
        <v>150</v>
      </c>
      <c r="D33" s="26">
        <v>200</v>
      </c>
      <c r="E33" s="27" t="s">
        <v>9</v>
      </c>
      <c r="F33" s="99"/>
      <c r="G33" s="79">
        <f t="shared" si="0"/>
        <v>0</v>
      </c>
      <c r="H33" s="71">
        <f t="shared" si="1"/>
        <v>0</v>
      </c>
    </row>
    <row r="34" spans="1:8" x14ac:dyDescent="0.25">
      <c r="A34" s="195">
        <v>27</v>
      </c>
      <c r="B34" s="190" t="s">
        <v>146</v>
      </c>
      <c r="C34" s="26">
        <v>100</v>
      </c>
      <c r="D34" s="26">
        <v>200</v>
      </c>
      <c r="E34" s="27" t="s">
        <v>7</v>
      </c>
      <c r="F34" s="99"/>
      <c r="G34" s="79">
        <f t="shared" si="0"/>
        <v>0</v>
      </c>
      <c r="H34" s="71">
        <f t="shared" si="1"/>
        <v>0</v>
      </c>
    </row>
    <row r="35" spans="1:8" x14ac:dyDescent="0.25">
      <c r="A35" s="195">
        <v>28</v>
      </c>
      <c r="B35" s="190" t="s">
        <v>49</v>
      </c>
      <c r="C35" s="26">
        <v>160</v>
      </c>
      <c r="D35" s="26">
        <v>220</v>
      </c>
      <c r="E35" s="27" t="s">
        <v>9</v>
      </c>
      <c r="F35" s="99"/>
      <c r="G35" s="79">
        <f t="shared" si="0"/>
        <v>0</v>
      </c>
      <c r="H35" s="71">
        <f t="shared" si="1"/>
        <v>0</v>
      </c>
    </row>
    <row r="36" spans="1:8" x14ac:dyDescent="0.25">
      <c r="A36" s="194">
        <v>29</v>
      </c>
      <c r="B36" s="190" t="s">
        <v>50</v>
      </c>
      <c r="C36" s="26">
        <v>90</v>
      </c>
      <c r="D36" s="26">
        <v>100</v>
      </c>
      <c r="E36" s="27" t="s">
        <v>7</v>
      </c>
      <c r="F36" s="99"/>
      <c r="G36" s="79">
        <f t="shared" si="0"/>
        <v>0</v>
      </c>
      <c r="H36" s="71">
        <f t="shared" si="1"/>
        <v>0</v>
      </c>
    </row>
    <row r="37" spans="1:8" x14ac:dyDescent="0.25">
      <c r="A37" s="195">
        <v>30</v>
      </c>
      <c r="B37" s="190" t="s">
        <v>51</v>
      </c>
      <c r="C37" s="26">
        <v>10</v>
      </c>
      <c r="D37" s="26">
        <v>18</v>
      </c>
      <c r="E37" s="27" t="s">
        <v>7</v>
      </c>
      <c r="F37" s="99"/>
      <c r="G37" s="79">
        <f t="shared" si="0"/>
        <v>0</v>
      </c>
      <c r="H37" s="71">
        <f t="shared" si="1"/>
        <v>0</v>
      </c>
    </row>
    <row r="38" spans="1:8" x14ac:dyDescent="0.25">
      <c r="A38" s="195">
        <v>31</v>
      </c>
      <c r="B38" s="190" t="s">
        <v>52</v>
      </c>
      <c r="C38" s="26">
        <v>180</v>
      </c>
      <c r="D38" s="26">
        <v>320</v>
      </c>
      <c r="E38" s="27" t="s">
        <v>7</v>
      </c>
      <c r="F38" s="99"/>
      <c r="G38" s="79">
        <f t="shared" si="0"/>
        <v>0</v>
      </c>
      <c r="H38" s="71">
        <f t="shared" si="1"/>
        <v>0</v>
      </c>
    </row>
    <row r="39" spans="1:8" x14ac:dyDescent="0.25">
      <c r="A39" s="195">
        <v>32</v>
      </c>
      <c r="B39" s="190" t="s">
        <v>53</v>
      </c>
      <c r="C39" s="26">
        <v>60</v>
      </c>
      <c r="D39" s="26">
        <v>150</v>
      </c>
      <c r="E39" s="27" t="s">
        <v>7</v>
      </c>
      <c r="F39" s="99"/>
      <c r="G39" s="79">
        <f t="shared" si="0"/>
        <v>0</v>
      </c>
      <c r="H39" s="71">
        <f t="shared" si="1"/>
        <v>0</v>
      </c>
    </row>
    <row r="40" spans="1:8" x14ac:dyDescent="0.25">
      <c r="A40" s="194">
        <v>33</v>
      </c>
      <c r="B40" s="190" t="s">
        <v>54</v>
      </c>
      <c r="C40" s="26">
        <v>150</v>
      </c>
      <c r="D40" s="26">
        <v>200</v>
      </c>
      <c r="E40" s="27" t="s">
        <v>9</v>
      </c>
      <c r="F40" s="99"/>
      <c r="G40" s="79">
        <f t="shared" si="0"/>
        <v>0</v>
      </c>
      <c r="H40" s="71">
        <f t="shared" si="1"/>
        <v>0</v>
      </c>
    </row>
    <row r="41" spans="1:8" x14ac:dyDescent="0.25">
      <c r="A41" s="195">
        <v>34</v>
      </c>
      <c r="B41" s="190" t="s">
        <v>183</v>
      </c>
      <c r="C41" s="26">
        <v>7</v>
      </c>
      <c r="D41" s="26">
        <v>20</v>
      </c>
      <c r="E41" s="27" t="s">
        <v>7</v>
      </c>
      <c r="F41" s="99"/>
      <c r="G41" s="79">
        <f t="shared" si="0"/>
        <v>0</v>
      </c>
      <c r="H41" s="71">
        <f t="shared" si="1"/>
        <v>0</v>
      </c>
    </row>
    <row r="42" spans="1:8" x14ac:dyDescent="0.25">
      <c r="A42" s="195">
        <v>35</v>
      </c>
      <c r="B42" s="190" t="s">
        <v>55</v>
      </c>
      <c r="C42" s="26">
        <v>180</v>
      </c>
      <c r="D42" s="26">
        <v>380</v>
      </c>
      <c r="E42" s="27" t="s">
        <v>7</v>
      </c>
      <c r="F42" s="99"/>
      <c r="G42" s="79">
        <f t="shared" si="0"/>
        <v>0</v>
      </c>
      <c r="H42" s="71">
        <f t="shared" si="1"/>
        <v>0</v>
      </c>
    </row>
    <row r="43" spans="1:8" x14ac:dyDescent="0.25">
      <c r="A43" s="195">
        <v>36</v>
      </c>
      <c r="B43" s="190" t="s">
        <v>56</v>
      </c>
      <c r="C43" s="28">
        <v>2300</v>
      </c>
      <c r="D43" s="28">
        <v>3300</v>
      </c>
      <c r="E43" s="27" t="s">
        <v>9</v>
      </c>
      <c r="F43" s="99"/>
      <c r="G43" s="79">
        <f t="shared" si="0"/>
        <v>0</v>
      </c>
      <c r="H43" s="71">
        <f t="shared" si="1"/>
        <v>0</v>
      </c>
    </row>
    <row r="44" spans="1:8" ht="13.5" thickBot="1" x14ac:dyDescent="0.3">
      <c r="A44" s="194">
        <v>37</v>
      </c>
      <c r="B44" s="191" t="s">
        <v>57</v>
      </c>
      <c r="C44" s="88">
        <v>150</v>
      </c>
      <c r="D44" s="88">
        <v>200</v>
      </c>
      <c r="E44" s="89" t="s">
        <v>9</v>
      </c>
      <c r="F44" s="80"/>
      <c r="G44" s="79">
        <f t="shared" si="0"/>
        <v>0</v>
      </c>
      <c r="H44" s="71">
        <f t="shared" si="1"/>
        <v>0</v>
      </c>
    </row>
    <row r="45" spans="1:8" ht="15.75" customHeight="1" thickBot="1" x14ac:dyDescent="0.3">
      <c r="A45" s="193" t="s">
        <v>27</v>
      </c>
      <c r="B45" s="25" t="s">
        <v>58</v>
      </c>
      <c r="C45" s="90"/>
      <c r="D45" s="90"/>
      <c r="E45" s="90"/>
      <c r="F45" s="73"/>
      <c r="G45" s="78"/>
      <c r="H45" s="73"/>
    </row>
    <row r="46" spans="1:8" x14ac:dyDescent="0.25">
      <c r="A46" s="194">
        <v>1</v>
      </c>
      <c r="B46" s="192" t="s">
        <v>176</v>
      </c>
      <c r="C46" s="85">
        <v>9</v>
      </c>
      <c r="D46" s="85">
        <v>20</v>
      </c>
      <c r="E46" s="87" t="s">
        <v>7</v>
      </c>
      <c r="F46" s="71"/>
      <c r="G46" s="79">
        <f t="shared" si="0"/>
        <v>0</v>
      </c>
      <c r="H46" s="71">
        <f t="shared" si="1"/>
        <v>0</v>
      </c>
    </row>
    <row r="47" spans="1:8" x14ac:dyDescent="0.25">
      <c r="A47" s="195">
        <v>2</v>
      </c>
      <c r="B47" s="190" t="s">
        <v>59</v>
      </c>
      <c r="C47" s="26">
        <v>100</v>
      </c>
      <c r="D47" s="26">
        <v>200</v>
      </c>
      <c r="E47" s="27" t="s">
        <v>9</v>
      </c>
      <c r="F47" s="99"/>
      <c r="G47" s="79">
        <f t="shared" si="0"/>
        <v>0</v>
      </c>
      <c r="H47" s="71">
        <f t="shared" si="1"/>
        <v>0</v>
      </c>
    </row>
    <row r="48" spans="1:8" x14ac:dyDescent="0.25">
      <c r="A48" s="195">
        <v>3</v>
      </c>
      <c r="B48" s="190" t="s">
        <v>60</v>
      </c>
      <c r="C48" s="26">
        <v>550</v>
      </c>
      <c r="D48" s="26">
        <v>840</v>
      </c>
      <c r="E48" s="27" t="s">
        <v>9</v>
      </c>
      <c r="F48" s="99"/>
      <c r="G48" s="79">
        <f t="shared" si="0"/>
        <v>0</v>
      </c>
      <c r="H48" s="71">
        <f t="shared" si="1"/>
        <v>0</v>
      </c>
    </row>
    <row r="49" spans="1:8" x14ac:dyDescent="0.25">
      <c r="A49" s="194">
        <v>4</v>
      </c>
      <c r="B49" s="190" t="s">
        <v>177</v>
      </c>
      <c r="C49" s="26">
        <v>30</v>
      </c>
      <c r="D49" s="26">
        <v>70</v>
      </c>
      <c r="E49" s="27" t="s">
        <v>9</v>
      </c>
      <c r="F49" s="99"/>
      <c r="G49" s="79">
        <f t="shared" si="0"/>
        <v>0</v>
      </c>
      <c r="H49" s="71">
        <f t="shared" si="1"/>
        <v>0</v>
      </c>
    </row>
    <row r="50" spans="1:8" x14ac:dyDescent="0.25">
      <c r="A50" s="195">
        <v>5</v>
      </c>
      <c r="B50" s="190" t="s">
        <v>61</v>
      </c>
      <c r="C50" s="26">
        <v>15</v>
      </c>
      <c r="D50" s="26">
        <v>30</v>
      </c>
      <c r="E50" s="27" t="s">
        <v>9</v>
      </c>
      <c r="F50" s="99"/>
      <c r="G50" s="79">
        <f t="shared" si="0"/>
        <v>0</v>
      </c>
      <c r="H50" s="71">
        <f t="shared" si="1"/>
        <v>0</v>
      </c>
    </row>
    <row r="51" spans="1:8" x14ac:dyDescent="0.25">
      <c r="A51" s="195">
        <v>6</v>
      </c>
      <c r="B51" s="190" t="s">
        <v>62</v>
      </c>
      <c r="C51" s="26">
        <v>200</v>
      </c>
      <c r="D51" s="26">
        <v>280</v>
      </c>
      <c r="E51" s="27" t="s">
        <v>9</v>
      </c>
      <c r="F51" s="99"/>
      <c r="G51" s="79">
        <f t="shared" si="0"/>
        <v>0</v>
      </c>
      <c r="H51" s="71">
        <f t="shared" si="1"/>
        <v>0</v>
      </c>
    </row>
    <row r="52" spans="1:8" x14ac:dyDescent="0.25">
      <c r="A52" s="194">
        <v>7</v>
      </c>
      <c r="B52" s="190" t="s">
        <v>63</v>
      </c>
      <c r="C52" s="26">
        <v>800</v>
      </c>
      <c r="D52" s="26">
        <v>1000</v>
      </c>
      <c r="E52" s="27" t="s">
        <v>9</v>
      </c>
      <c r="F52" s="99"/>
      <c r="G52" s="79">
        <f t="shared" si="0"/>
        <v>0</v>
      </c>
      <c r="H52" s="71">
        <f t="shared" si="1"/>
        <v>0</v>
      </c>
    </row>
    <row r="53" spans="1:8" x14ac:dyDescent="0.25">
      <c r="A53" s="195">
        <v>8</v>
      </c>
      <c r="B53" s="190" t="s">
        <v>179</v>
      </c>
      <c r="C53" s="26">
        <v>100</v>
      </c>
      <c r="D53" s="26">
        <v>300</v>
      </c>
      <c r="E53" s="27" t="s">
        <v>9</v>
      </c>
      <c r="F53" s="99"/>
      <c r="G53" s="79">
        <f t="shared" si="0"/>
        <v>0</v>
      </c>
      <c r="H53" s="71">
        <f t="shared" si="1"/>
        <v>0</v>
      </c>
    </row>
    <row r="54" spans="1:8" x14ac:dyDescent="0.25">
      <c r="A54" s="195">
        <v>9</v>
      </c>
      <c r="B54" s="190" t="s">
        <v>64</v>
      </c>
      <c r="C54" s="26">
        <v>150</v>
      </c>
      <c r="D54" s="26">
        <v>320</v>
      </c>
      <c r="E54" s="27" t="s">
        <v>9</v>
      </c>
      <c r="F54" s="99"/>
      <c r="G54" s="79">
        <f t="shared" si="0"/>
        <v>0</v>
      </c>
      <c r="H54" s="71">
        <f t="shared" si="1"/>
        <v>0</v>
      </c>
    </row>
    <row r="55" spans="1:8" x14ac:dyDescent="0.25">
      <c r="A55" s="194">
        <v>10</v>
      </c>
      <c r="B55" s="190" t="s">
        <v>180</v>
      </c>
      <c r="C55" s="26">
        <v>20</v>
      </c>
      <c r="D55" s="26">
        <v>30</v>
      </c>
      <c r="E55" s="27" t="s">
        <v>7</v>
      </c>
      <c r="F55" s="99"/>
      <c r="G55" s="79">
        <f t="shared" si="0"/>
        <v>0</v>
      </c>
      <c r="H55" s="71">
        <f t="shared" si="1"/>
        <v>0</v>
      </c>
    </row>
    <row r="56" spans="1:8" x14ac:dyDescent="0.25">
      <c r="A56" s="195">
        <v>11</v>
      </c>
      <c r="B56" s="190" t="s">
        <v>65</v>
      </c>
      <c r="C56" s="26">
        <v>30</v>
      </c>
      <c r="D56" s="26">
        <v>60</v>
      </c>
      <c r="E56" s="27" t="s">
        <v>7</v>
      </c>
      <c r="F56" s="99"/>
      <c r="G56" s="79">
        <f t="shared" si="0"/>
        <v>0</v>
      </c>
      <c r="H56" s="71">
        <f t="shared" si="1"/>
        <v>0</v>
      </c>
    </row>
    <row r="57" spans="1:8" x14ac:dyDescent="0.25">
      <c r="A57" s="195">
        <v>12</v>
      </c>
      <c r="B57" s="190" t="s">
        <v>142</v>
      </c>
      <c r="C57" s="26">
        <v>30</v>
      </c>
      <c r="D57" s="26">
        <v>60</v>
      </c>
      <c r="E57" s="27" t="s">
        <v>9</v>
      </c>
      <c r="F57" s="99"/>
      <c r="G57" s="79">
        <f t="shared" si="0"/>
        <v>0</v>
      </c>
      <c r="H57" s="71">
        <f t="shared" si="1"/>
        <v>0</v>
      </c>
    </row>
    <row r="58" spans="1:8" x14ac:dyDescent="0.25">
      <c r="A58" s="194">
        <v>13</v>
      </c>
      <c r="B58" s="190" t="s">
        <v>174</v>
      </c>
      <c r="C58" s="26">
        <v>30</v>
      </c>
      <c r="D58" s="26">
        <v>75</v>
      </c>
      <c r="E58" s="27" t="s">
        <v>9</v>
      </c>
      <c r="F58" s="99"/>
      <c r="G58" s="79">
        <f t="shared" si="0"/>
        <v>0</v>
      </c>
      <c r="H58" s="71">
        <f t="shared" si="1"/>
        <v>0</v>
      </c>
    </row>
    <row r="59" spans="1:8" x14ac:dyDescent="0.25">
      <c r="A59" s="195">
        <v>14</v>
      </c>
      <c r="B59" s="190" t="s">
        <v>66</v>
      </c>
      <c r="C59" s="26">
        <v>50</v>
      </c>
      <c r="D59" s="26">
        <v>80</v>
      </c>
      <c r="E59" s="27" t="s">
        <v>9</v>
      </c>
      <c r="F59" s="99"/>
      <c r="G59" s="79">
        <f t="shared" si="0"/>
        <v>0</v>
      </c>
      <c r="H59" s="71">
        <f t="shared" si="1"/>
        <v>0</v>
      </c>
    </row>
    <row r="60" spans="1:8" x14ac:dyDescent="0.25">
      <c r="A60" s="195">
        <v>15</v>
      </c>
      <c r="B60" s="190" t="s">
        <v>67</v>
      </c>
      <c r="C60" s="26">
        <v>70</v>
      </c>
      <c r="D60" s="26">
        <v>100</v>
      </c>
      <c r="E60" s="27" t="s">
        <v>9</v>
      </c>
      <c r="F60" s="99"/>
      <c r="G60" s="79">
        <f t="shared" si="0"/>
        <v>0</v>
      </c>
      <c r="H60" s="71">
        <f t="shared" si="1"/>
        <v>0</v>
      </c>
    </row>
    <row r="61" spans="1:8" ht="13.5" thickBot="1" x14ac:dyDescent="0.3">
      <c r="A61" s="196">
        <v>16</v>
      </c>
      <c r="B61" s="190" t="s">
        <v>68</v>
      </c>
      <c r="C61" s="26">
        <v>60</v>
      </c>
      <c r="D61" s="26">
        <v>80</v>
      </c>
      <c r="E61" s="27" t="s">
        <v>9</v>
      </c>
      <c r="F61" s="99"/>
      <c r="G61" s="79">
        <f t="shared" si="0"/>
        <v>0</v>
      </c>
      <c r="H61" s="71">
        <f t="shared" si="1"/>
        <v>0</v>
      </c>
    </row>
    <row r="62" spans="1:8" ht="21" customHeight="1" thickBot="1" x14ac:dyDescent="0.3">
      <c r="A62" s="262" t="s">
        <v>263</v>
      </c>
      <c r="B62" s="262"/>
      <c r="C62" s="262"/>
      <c r="D62" s="262"/>
      <c r="E62" s="263"/>
      <c r="F62" s="100"/>
      <c r="G62" s="101">
        <f>SUM(G8:G61)</f>
        <v>0</v>
      </c>
      <c r="H62" s="19">
        <f>SUM(H8:H61)</f>
        <v>0</v>
      </c>
    </row>
    <row r="63" spans="1:8" ht="6.75" customHeight="1" x14ac:dyDescent="0.25"/>
    <row r="64" spans="1:8" ht="8.25" customHeight="1" x14ac:dyDescent="0.25"/>
    <row r="65" spans="1:5" s="9" customFormat="1" ht="15.75" customHeight="1" x14ac:dyDescent="0.2">
      <c r="A65" s="240" t="s">
        <v>271</v>
      </c>
      <c r="B65" s="240"/>
      <c r="C65" s="240"/>
      <c r="D65" s="241">
        <f>G62</f>
        <v>0</v>
      </c>
      <c r="E65" s="242"/>
    </row>
    <row r="66" spans="1:5" s="9" customFormat="1" ht="12.75" customHeight="1" x14ac:dyDescent="0.2">
      <c r="A66" s="43"/>
      <c r="B66" s="43"/>
      <c r="C66" s="44"/>
      <c r="D66" s="44"/>
      <c r="E66" s="44"/>
    </row>
    <row r="67" spans="1:5" s="9" customFormat="1" ht="7.5" customHeight="1" x14ac:dyDescent="0.2">
      <c r="A67" s="45"/>
      <c r="B67" s="45"/>
      <c r="C67" s="44"/>
      <c r="D67" s="44"/>
      <c r="E67" s="44"/>
    </row>
    <row r="68" spans="1:5" s="9" customFormat="1" ht="14.25" customHeight="1" x14ac:dyDescent="0.2">
      <c r="A68" s="243" t="s">
        <v>272</v>
      </c>
      <c r="B68" s="243"/>
      <c r="C68" s="243"/>
      <c r="D68" s="241">
        <f>H62</f>
        <v>0</v>
      </c>
      <c r="E68" s="242"/>
    </row>
    <row r="69" spans="1:5" s="9" customFormat="1" ht="11.25" customHeight="1" x14ac:dyDescent="0.25">
      <c r="A69" s="46"/>
      <c r="B69" s="46"/>
      <c r="C69" s="46"/>
      <c r="D69" s="46"/>
      <c r="E69" s="46"/>
    </row>
    <row r="70" spans="1:5" s="9" customFormat="1" ht="9" customHeight="1" x14ac:dyDescent="0.25">
      <c r="A70" s="46"/>
      <c r="B70" s="46"/>
      <c r="C70" s="46"/>
      <c r="D70" s="46"/>
      <c r="E70" s="46"/>
    </row>
    <row r="71" spans="1:5" s="9" customFormat="1" ht="23.25" customHeight="1" x14ac:dyDescent="0.2">
      <c r="A71" s="47"/>
      <c r="B71" s="48" t="s">
        <v>264</v>
      </c>
      <c r="C71" s="47"/>
      <c r="D71" s="47"/>
      <c r="E71" s="47"/>
    </row>
  </sheetData>
  <sortState ref="B9:L44">
    <sortCondition ref="B44"/>
  </sortState>
  <mergeCells count="13">
    <mergeCell ref="A2:H2"/>
    <mergeCell ref="A4:A5"/>
    <mergeCell ref="A62:E62"/>
    <mergeCell ref="H4:H5"/>
    <mergeCell ref="B4:B5"/>
    <mergeCell ref="F4:F5"/>
    <mergeCell ref="G4:G5"/>
    <mergeCell ref="C4:E4"/>
    <mergeCell ref="A65:C65"/>
    <mergeCell ref="D65:E65"/>
    <mergeCell ref="A68:C68"/>
    <mergeCell ref="D68:E68"/>
    <mergeCell ref="A3:H3"/>
  </mergeCells>
  <pageMargins left="3.937007874015748E-2" right="3.937007874015748E-2" top="0.55118110236220474" bottom="0.55118110236220474" header="0.31496062992125984" footer="0.31496062992125984"/>
  <pageSetup paperSize="9" scale="8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="90" zoomScaleNormal="90" workbookViewId="0">
      <selection activeCell="F13" sqref="F13"/>
    </sheetView>
  </sheetViews>
  <sheetFormatPr defaultColWidth="9.140625" defaultRowHeight="30" customHeight="1" x14ac:dyDescent="0.25"/>
  <cols>
    <col min="1" max="1" width="6.28515625" style="8" customWidth="1"/>
    <col min="2" max="2" width="33" style="8" customWidth="1"/>
    <col min="3" max="3" width="13.7109375" style="8" customWidth="1"/>
    <col min="4" max="4" width="14.7109375" style="8" customWidth="1"/>
    <col min="5" max="5" width="6.28515625" style="8" bestFit="1" customWidth="1"/>
    <col min="6" max="6" width="15.28515625" style="8" customWidth="1"/>
    <col min="7" max="7" width="19.28515625" style="8" customWidth="1"/>
    <col min="8" max="8" width="20.28515625" style="8" customWidth="1"/>
    <col min="9" max="16384" width="9.140625" style="8"/>
  </cols>
  <sheetData>
    <row r="1" spans="1:8" ht="30" customHeight="1" x14ac:dyDescent="0.25">
      <c r="H1" s="188" t="s">
        <v>291</v>
      </c>
    </row>
    <row r="2" spans="1:8" ht="24.75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21" customHeight="1" thickBot="1" x14ac:dyDescent="0.3">
      <c r="A3" s="239" t="s">
        <v>273</v>
      </c>
      <c r="B3" s="239"/>
      <c r="C3" s="239"/>
      <c r="D3" s="239"/>
      <c r="E3" s="239"/>
      <c r="F3" s="239"/>
      <c r="G3" s="239"/>
      <c r="H3" s="239"/>
    </row>
    <row r="4" spans="1:8" ht="30" customHeight="1" thickBot="1" x14ac:dyDescent="0.3">
      <c r="A4" s="244" t="s">
        <v>0</v>
      </c>
      <c r="B4" s="255" t="s">
        <v>1</v>
      </c>
      <c r="C4" s="258" t="s">
        <v>2</v>
      </c>
      <c r="D4" s="259"/>
      <c r="E4" s="260"/>
      <c r="F4" s="249" t="s">
        <v>3</v>
      </c>
      <c r="G4" s="257" t="s">
        <v>261</v>
      </c>
      <c r="H4" s="254" t="s">
        <v>262</v>
      </c>
    </row>
    <row r="5" spans="1:8" ht="57" customHeight="1" thickBot="1" x14ac:dyDescent="0.3">
      <c r="A5" s="251"/>
      <c r="B5" s="256"/>
      <c r="C5" s="1" t="s">
        <v>4</v>
      </c>
      <c r="D5" s="1" t="s">
        <v>5</v>
      </c>
      <c r="E5" s="62" t="s">
        <v>6</v>
      </c>
      <c r="F5" s="267"/>
      <c r="G5" s="257"/>
      <c r="H5" s="254"/>
    </row>
    <row r="6" spans="1:8" ht="14.25" customHeight="1" thickBot="1" x14ac:dyDescent="0.3">
      <c r="A6" s="125">
        <v>1</v>
      </c>
      <c r="B6" s="39">
        <v>2</v>
      </c>
      <c r="C6" s="125">
        <v>3</v>
      </c>
      <c r="D6" s="127">
        <v>4</v>
      </c>
      <c r="E6" s="96">
        <v>5</v>
      </c>
      <c r="F6" s="125">
        <v>6</v>
      </c>
      <c r="G6" s="106">
        <v>7</v>
      </c>
      <c r="H6" s="125">
        <v>8</v>
      </c>
    </row>
    <row r="7" spans="1:8" ht="21" customHeight="1" thickBot="1" x14ac:dyDescent="0.3">
      <c r="A7" s="212" t="s">
        <v>11</v>
      </c>
      <c r="B7" s="30" t="s">
        <v>69</v>
      </c>
      <c r="C7" s="60"/>
      <c r="D7" s="60"/>
      <c r="E7" s="64"/>
      <c r="F7" s="102"/>
      <c r="G7" s="107"/>
      <c r="H7" s="102"/>
    </row>
    <row r="8" spans="1:8" ht="25.5" x14ac:dyDescent="0.25">
      <c r="A8" s="209">
        <v>1</v>
      </c>
      <c r="B8" s="203" t="s">
        <v>70</v>
      </c>
      <c r="C8" s="20">
        <v>150</v>
      </c>
      <c r="D8" s="20">
        <v>170</v>
      </c>
      <c r="E8" s="21" t="s">
        <v>9</v>
      </c>
      <c r="F8" s="103"/>
      <c r="G8" s="79">
        <f>ROUND(C8*F8,2)</f>
        <v>0</v>
      </c>
      <c r="H8" s="71">
        <f>ROUND(D8*F8,2)</f>
        <v>0</v>
      </c>
    </row>
    <row r="9" spans="1:8" ht="21" customHeight="1" x14ac:dyDescent="0.25">
      <c r="A9" s="210">
        <v>2</v>
      </c>
      <c r="B9" s="203" t="s">
        <v>175</v>
      </c>
      <c r="C9" s="14">
        <v>60</v>
      </c>
      <c r="D9" s="14">
        <v>90</v>
      </c>
      <c r="E9" s="65" t="s">
        <v>9</v>
      </c>
      <c r="F9" s="104"/>
      <c r="G9" s="79">
        <f t="shared" ref="G9:G10" si="0">ROUND(C9*F9,2)</f>
        <v>0</v>
      </c>
      <c r="H9" s="71">
        <f t="shared" ref="H9:H10" si="1">ROUND(D9*F9,2)</f>
        <v>0</v>
      </c>
    </row>
    <row r="10" spans="1:8" ht="26.25" thickBot="1" x14ac:dyDescent="0.3">
      <c r="A10" s="211">
        <v>3</v>
      </c>
      <c r="B10" s="204" t="s">
        <v>71</v>
      </c>
      <c r="C10" s="24">
        <v>30</v>
      </c>
      <c r="D10" s="24">
        <v>50</v>
      </c>
      <c r="E10" s="66" t="s">
        <v>9</v>
      </c>
      <c r="F10" s="105"/>
      <c r="G10" s="79">
        <f t="shared" si="0"/>
        <v>0</v>
      </c>
      <c r="H10" s="71">
        <f t="shared" si="1"/>
        <v>0</v>
      </c>
    </row>
    <row r="11" spans="1:8" ht="18.75" customHeight="1" thickBot="1" x14ac:dyDescent="0.3">
      <c r="A11" s="212" t="s">
        <v>27</v>
      </c>
      <c r="B11" s="202" t="s">
        <v>72</v>
      </c>
      <c r="C11" s="59"/>
      <c r="D11" s="59"/>
      <c r="E11" s="61"/>
      <c r="F11" s="102"/>
      <c r="G11" s="107"/>
      <c r="H11" s="102"/>
    </row>
    <row r="12" spans="1:8" ht="29.1" customHeight="1" x14ac:dyDescent="0.25">
      <c r="A12" s="215">
        <v>1</v>
      </c>
      <c r="B12" s="203" t="s">
        <v>201</v>
      </c>
      <c r="C12" s="20">
        <v>5</v>
      </c>
      <c r="D12" s="20">
        <v>10</v>
      </c>
      <c r="E12" s="21" t="s">
        <v>9</v>
      </c>
      <c r="F12" s="103"/>
      <c r="G12" s="79">
        <f t="shared" ref="G12" si="2">ROUND(C12*F12,2)</f>
        <v>0</v>
      </c>
      <c r="H12" s="71">
        <f t="shared" ref="H12" si="3">ROUND(D12*F12,2)</f>
        <v>0</v>
      </c>
    </row>
    <row r="13" spans="1:8" ht="24" customHeight="1" thickBot="1" x14ac:dyDescent="0.3">
      <c r="A13" s="216">
        <v>2</v>
      </c>
      <c r="B13" s="200" t="s">
        <v>73</v>
      </c>
      <c r="C13" s="14">
        <v>50</v>
      </c>
      <c r="D13" s="14">
        <v>80</v>
      </c>
      <c r="E13" s="65" t="s">
        <v>9</v>
      </c>
      <c r="F13" s="104"/>
      <c r="G13" s="79">
        <f t="shared" ref="G13" si="4">ROUND(C13*F13,2)</f>
        <v>0</v>
      </c>
      <c r="H13" s="71">
        <f t="shared" ref="H13" si="5">ROUND(D13*F13,2)</f>
        <v>0</v>
      </c>
    </row>
    <row r="14" spans="1:8" ht="30" customHeight="1" thickBot="1" x14ac:dyDescent="0.3">
      <c r="A14" s="265" t="s">
        <v>263</v>
      </c>
      <c r="B14" s="265"/>
      <c r="C14" s="265"/>
      <c r="D14" s="265"/>
      <c r="E14" s="266"/>
      <c r="F14" s="100"/>
      <c r="G14" s="101">
        <f>SUM(G8:G13)</f>
        <v>0</v>
      </c>
      <c r="H14" s="19">
        <f>SUM(H8:H13)</f>
        <v>0</v>
      </c>
    </row>
    <row r="15" spans="1:8" ht="21" customHeight="1" x14ac:dyDescent="0.25"/>
    <row r="16" spans="1:8" ht="18" customHeight="1" x14ac:dyDescent="0.25"/>
    <row r="17" spans="1:5" s="9" customFormat="1" ht="23.25" customHeight="1" x14ac:dyDescent="0.2">
      <c r="A17" s="240" t="s">
        <v>274</v>
      </c>
      <c r="B17" s="240"/>
      <c r="C17" s="240"/>
      <c r="D17" s="241">
        <f>G14</f>
        <v>0</v>
      </c>
      <c r="E17" s="242"/>
    </row>
    <row r="18" spans="1:5" s="9" customFormat="1" ht="12.75" customHeight="1" x14ac:dyDescent="0.2">
      <c r="A18" s="43"/>
      <c r="B18" s="43"/>
      <c r="C18" s="44"/>
      <c r="D18" s="44"/>
      <c r="E18" s="44"/>
    </row>
    <row r="19" spans="1:5" s="9" customFormat="1" ht="10.5" customHeight="1" x14ac:dyDescent="0.2">
      <c r="A19" s="45"/>
      <c r="B19" s="45"/>
      <c r="C19" s="44"/>
      <c r="D19" s="44"/>
      <c r="E19" s="44"/>
    </row>
    <row r="20" spans="1:5" s="9" customFormat="1" ht="23.25" customHeight="1" x14ac:dyDescent="0.2">
      <c r="A20" s="243" t="s">
        <v>275</v>
      </c>
      <c r="B20" s="243"/>
      <c r="C20" s="243"/>
      <c r="D20" s="241">
        <f>H14</f>
        <v>0</v>
      </c>
      <c r="E20" s="242"/>
    </row>
    <row r="21" spans="1:5" s="9" customFormat="1" ht="23.25" customHeight="1" x14ac:dyDescent="0.25">
      <c r="A21" s="46"/>
      <c r="B21" s="46"/>
      <c r="C21" s="46"/>
      <c r="D21" s="46"/>
      <c r="E21" s="46"/>
    </row>
    <row r="22" spans="1:5" s="9" customFormat="1" ht="23.25" customHeight="1" x14ac:dyDescent="0.25">
      <c r="A22" s="46"/>
      <c r="B22" s="46"/>
      <c r="C22" s="46"/>
      <c r="D22" s="46"/>
      <c r="E22" s="46"/>
    </row>
    <row r="23" spans="1:5" s="9" customFormat="1" ht="23.25" customHeight="1" x14ac:dyDescent="0.2">
      <c r="A23" s="47"/>
      <c r="B23" s="48" t="s">
        <v>264</v>
      </c>
      <c r="C23" s="47"/>
      <c r="D23" s="47"/>
      <c r="E23" s="47"/>
    </row>
  </sheetData>
  <mergeCells count="13">
    <mergeCell ref="A2:H2"/>
    <mergeCell ref="A3:H3"/>
    <mergeCell ref="A17:C17"/>
    <mergeCell ref="D17:E17"/>
    <mergeCell ref="A20:C20"/>
    <mergeCell ref="D20:E20"/>
    <mergeCell ref="A14:E14"/>
    <mergeCell ref="A4:A5"/>
    <mergeCell ref="H4:H5"/>
    <mergeCell ref="B4:B5"/>
    <mergeCell ref="F4:F5"/>
    <mergeCell ref="G4:G5"/>
    <mergeCell ref="C4:E4"/>
  </mergeCells>
  <pageMargins left="3.937007874015748E-2" right="3.937007874015748E-2" top="0.35433070866141736" bottom="0.35433070866141736" header="0.31496062992125984" footer="0.31496062992125984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98" zoomScaleNormal="98" workbookViewId="0">
      <selection activeCell="F27" sqref="F27"/>
    </sheetView>
  </sheetViews>
  <sheetFormatPr defaultColWidth="9.140625" defaultRowHeight="12.75" x14ac:dyDescent="0.25"/>
  <cols>
    <col min="1" max="1" width="4.85546875" style="31" customWidth="1"/>
    <col min="2" max="2" width="35.85546875" style="8" customWidth="1"/>
    <col min="3" max="3" width="10.7109375" style="8" customWidth="1"/>
    <col min="4" max="4" width="11.7109375" style="8" customWidth="1"/>
    <col min="5" max="5" width="5.85546875" style="8" customWidth="1"/>
    <col min="6" max="6" width="13.28515625" style="8" customWidth="1"/>
    <col min="7" max="7" width="20.28515625" style="8" customWidth="1"/>
    <col min="8" max="8" width="19" style="8" customWidth="1"/>
    <col min="9" max="11" width="9.140625" style="8"/>
    <col min="12" max="12" width="9.140625" style="8" customWidth="1"/>
    <col min="13" max="16384" width="9.140625" style="8"/>
  </cols>
  <sheetData>
    <row r="1" spans="1:8" x14ac:dyDescent="0.25">
      <c r="H1" s="188" t="s">
        <v>292</v>
      </c>
    </row>
    <row r="2" spans="1:8" ht="22.5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22.5" customHeight="1" thickBot="1" x14ac:dyDescent="0.3">
      <c r="A3" s="239" t="s">
        <v>281</v>
      </c>
      <c r="B3" s="239"/>
      <c r="C3" s="239"/>
      <c r="D3" s="239"/>
      <c r="E3" s="239"/>
      <c r="F3" s="239"/>
      <c r="G3" s="239"/>
      <c r="H3" s="239"/>
    </row>
    <row r="4" spans="1:8" ht="23.25" customHeight="1" thickBot="1" x14ac:dyDescent="0.3">
      <c r="A4" s="271" t="s">
        <v>0</v>
      </c>
      <c r="B4" s="259" t="s">
        <v>1</v>
      </c>
      <c r="C4" s="255" t="s">
        <v>74</v>
      </c>
      <c r="D4" s="276"/>
      <c r="E4" s="277"/>
      <c r="F4" s="274" t="s">
        <v>3</v>
      </c>
      <c r="G4" s="257" t="s">
        <v>261</v>
      </c>
      <c r="H4" s="254" t="s">
        <v>262</v>
      </c>
    </row>
    <row r="5" spans="1:8" ht="53.25" customHeight="1" thickBot="1" x14ac:dyDescent="0.3">
      <c r="A5" s="272"/>
      <c r="B5" s="273"/>
      <c r="C5" s="109" t="s">
        <v>259</v>
      </c>
      <c r="D5" s="108" t="s">
        <v>276</v>
      </c>
      <c r="E5" s="128" t="s">
        <v>6</v>
      </c>
      <c r="F5" s="275"/>
      <c r="G5" s="257"/>
      <c r="H5" s="254"/>
    </row>
    <row r="6" spans="1:8" ht="20.25" customHeight="1" thickBot="1" x14ac:dyDescent="0.3">
      <c r="A6" s="120">
        <v>1</v>
      </c>
      <c r="B6" s="122">
        <v>2</v>
      </c>
      <c r="C6" s="111">
        <v>3</v>
      </c>
      <c r="D6" s="112">
        <v>4</v>
      </c>
      <c r="E6" s="118">
        <v>5</v>
      </c>
      <c r="F6" s="120">
        <v>6</v>
      </c>
      <c r="G6" s="122">
        <v>7</v>
      </c>
      <c r="H6" s="120">
        <v>8</v>
      </c>
    </row>
    <row r="7" spans="1:8" ht="21" customHeight="1" thickBot="1" x14ac:dyDescent="0.3">
      <c r="A7" s="193" t="s">
        <v>11</v>
      </c>
      <c r="B7" s="25" t="s">
        <v>75</v>
      </c>
      <c r="C7" s="114"/>
      <c r="D7" s="60"/>
      <c r="E7" s="64"/>
      <c r="F7" s="121"/>
      <c r="G7" s="123"/>
      <c r="H7" s="124"/>
    </row>
    <row r="8" spans="1:8" ht="25.5" x14ac:dyDescent="0.25">
      <c r="A8" s="194">
        <v>1</v>
      </c>
      <c r="B8" s="217" t="s">
        <v>76</v>
      </c>
      <c r="C8" s="113">
        <v>50</v>
      </c>
      <c r="D8" s="85">
        <v>75</v>
      </c>
      <c r="E8" s="87" t="s">
        <v>9</v>
      </c>
      <c r="F8" s="71"/>
      <c r="G8" s="79">
        <f>ROUND(C8*F8,2)</f>
        <v>0</v>
      </c>
      <c r="H8" s="71">
        <f>ROUND(D8*F8,2)</f>
        <v>0</v>
      </c>
    </row>
    <row r="9" spans="1:8" ht="25.5" x14ac:dyDescent="0.25">
      <c r="A9" s="195">
        <v>2</v>
      </c>
      <c r="B9" s="218" t="s">
        <v>218</v>
      </c>
      <c r="C9" s="110">
        <v>20</v>
      </c>
      <c r="D9" s="26">
        <v>30</v>
      </c>
      <c r="E9" s="27" t="s">
        <v>9</v>
      </c>
      <c r="F9" s="99"/>
      <c r="G9" s="79">
        <f t="shared" ref="G9:G21" si="0">ROUND(C9*F9,2)</f>
        <v>0</v>
      </c>
      <c r="H9" s="71">
        <f t="shared" ref="H9:H21" si="1">ROUND(D9*F9,2)</f>
        <v>0</v>
      </c>
    </row>
    <row r="10" spans="1:8" ht="19.5" customHeight="1" x14ac:dyDescent="0.25">
      <c r="A10" s="195">
        <v>3</v>
      </c>
      <c r="B10" s="218" t="s">
        <v>215</v>
      </c>
      <c r="C10" s="110">
        <v>40</v>
      </c>
      <c r="D10" s="26">
        <v>50</v>
      </c>
      <c r="E10" s="27" t="s">
        <v>9</v>
      </c>
      <c r="F10" s="99"/>
      <c r="G10" s="79">
        <f t="shared" si="0"/>
        <v>0</v>
      </c>
      <c r="H10" s="71">
        <f t="shared" si="1"/>
        <v>0</v>
      </c>
    </row>
    <row r="11" spans="1:8" ht="25.5" x14ac:dyDescent="0.25">
      <c r="A11" s="195">
        <v>4</v>
      </c>
      <c r="B11" s="218" t="s">
        <v>77</v>
      </c>
      <c r="C11" s="110">
        <v>40</v>
      </c>
      <c r="D11" s="26">
        <v>75</v>
      </c>
      <c r="E11" s="27" t="s">
        <v>9</v>
      </c>
      <c r="F11" s="99"/>
      <c r="G11" s="79">
        <f t="shared" si="0"/>
        <v>0</v>
      </c>
      <c r="H11" s="71">
        <f t="shared" si="1"/>
        <v>0</v>
      </c>
    </row>
    <row r="12" spans="1:8" ht="25.5" x14ac:dyDescent="0.25">
      <c r="A12" s="195">
        <v>5</v>
      </c>
      <c r="B12" s="218" t="s">
        <v>214</v>
      </c>
      <c r="C12" s="110">
        <v>20</v>
      </c>
      <c r="D12" s="26">
        <v>50</v>
      </c>
      <c r="E12" s="27" t="s">
        <v>9</v>
      </c>
      <c r="F12" s="99"/>
      <c r="G12" s="79">
        <f t="shared" si="0"/>
        <v>0</v>
      </c>
      <c r="H12" s="71">
        <f t="shared" si="1"/>
        <v>0</v>
      </c>
    </row>
    <row r="13" spans="1:8" ht="25.5" x14ac:dyDescent="0.25">
      <c r="A13" s="195">
        <v>6</v>
      </c>
      <c r="B13" s="218" t="s">
        <v>78</v>
      </c>
      <c r="C13" s="110">
        <v>50</v>
      </c>
      <c r="D13" s="26">
        <v>90</v>
      </c>
      <c r="E13" s="27" t="s">
        <v>9</v>
      </c>
      <c r="F13" s="99"/>
      <c r="G13" s="79">
        <f t="shared" si="0"/>
        <v>0</v>
      </c>
      <c r="H13" s="71">
        <f t="shared" si="1"/>
        <v>0</v>
      </c>
    </row>
    <row r="14" spans="1:8" ht="25.5" x14ac:dyDescent="0.25">
      <c r="A14" s="195">
        <v>7</v>
      </c>
      <c r="B14" s="218" t="s">
        <v>79</v>
      </c>
      <c r="C14" s="110">
        <v>60</v>
      </c>
      <c r="D14" s="26">
        <v>90</v>
      </c>
      <c r="E14" s="27" t="s">
        <v>9</v>
      </c>
      <c r="F14" s="99"/>
      <c r="G14" s="79">
        <f t="shared" si="0"/>
        <v>0</v>
      </c>
      <c r="H14" s="71">
        <f t="shared" si="1"/>
        <v>0</v>
      </c>
    </row>
    <row r="15" spans="1:8" ht="25.5" x14ac:dyDescent="0.25">
      <c r="A15" s="195">
        <v>8</v>
      </c>
      <c r="B15" s="218" t="s">
        <v>216</v>
      </c>
      <c r="C15" s="110">
        <v>10</v>
      </c>
      <c r="D15" s="26">
        <v>25</v>
      </c>
      <c r="E15" s="27" t="s">
        <v>9</v>
      </c>
      <c r="F15" s="99"/>
      <c r="G15" s="79">
        <f t="shared" si="0"/>
        <v>0</v>
      </c>
      <c r="H15" s="71">
        <f t="shared" si="1"/>
        <v>0</v>
      </c>
    </row>
    <row r="16" spans="1:8" ht="25.5" x14ac:dyDescent="0.25">
      <c r="A16" s="195">
        <v>9</v>
      </c>
      <c r="B16" s="218" t="s">
        <v>221</v>
      </c>
      <c r="C16" s="110">
        <v>10</v>
      </c>
      <c r="D16" s="26">
        <v>20</v>
      </c>
      <c r="E16" s="27" t="s">
        <v>9</v>
      </c>
      <c r="F16" s="99"/>
      <c r="G16" s="79">
        <f t="shared" si="0"/>
        <v>0</v>
      </c>
      <c r="H16" s="71">
        <f t="shared" si="1"/>
        <v>0</v>
      </c>
    </row>
    <row r="17" spans="1:8" ht="25.5" x14ac:dyDescent="0.25">
      <c r="A17" s="195">
        <v>10</v>
      </c>
      <c r="B17" s="218" t="s">
        <v>81</v>
      </c>
      <c r="C17" s="110">
        <v>20</v>
      </c>
      <c r="D17" s="26">
        <v>30</v>
      </c>
      <c r="E17" s="27" t="s">
        <v>9</v>
      </c>
      <c r="F17" s="99"/>
      <c r="G17" s="79">
        <f t="shared" si="0"/>
        <v>0</v>
      </c>
      <c r="H17" s="71">
        <f t="shared" si="1"/>
        <v>0</v>
      </c>
    </row>
    <row r="18" spans="1:8" ht="38.25" x14ac:dyDescent="0.25">
      <c r="A18" s="195">
        <v>11</v>
      </c>
      <c r="B18" s="218" t="s">
        <v>80</v>
      </c>
      <c r="C18" s="110">
        <v>10</v>
      </c>
      <c r="D18" s="26">
        <v>20</v>
      </c>
      <c r="E18" s="27" t="s">
        <v>9</v>
      </c>
      <c r="F18" s="99"/>
      <c r="G18" s="79">
        <f t="shared" si="0"/>
        <v>0</v>
      </c>
      <c r="H18" s="71">
        <f t="shared" si="1"/>
        <v>0</v>
      </c>
    </row>
    <row r="19" spans="1:8" ht="36" customHeight="1" x14ac:dyDescent="0.25">
      <c r="A19" s="195">
        <v>12</v>
      </c>
      <c r="B19" s="218" t="s">
        <v>84</v>
      </c>
      <c r="C19" s="110">
        <v>50</v>
      </c>
      <c r="D19" s="26">
        <v>100</v>
      </c>
      <c r="E19" s="27" t="s">
        <v>9</v>
      </c>
      <c r="F19" s="99"/>
      <c r="G19" s="79">
        <f t="shared" si="0"/>
        <v>0</v>
      </c>
      <c r="H19" s="71">
        <f t="shared" si="1"/>
        <v>0</v>
      </c>
    </row>
    <row r="20" spans="1:8" ht="25.5" x14ac:dyDescent="0.25">
      <c r="A20" s="195">
        <v>13</v>
      </c>
      <c r="B20" s="218" t="s">
        <v>82</v>
      </c>
      <c r="C20" s="110">
        <v>40</v>
      </c>
      <c r="D20" s="26">
        <v>80</v>
      </c>
      <c r="E20" s="27" t="s">
        <v>9</v>
      </c>
      <c r="F20" s="99"/>
      <c r="G20" s="79">
        <f t="shared" si="0"/>
        <v>0</v>
      </c>
      <c r="H20" s="71">
        <f t="shared" si="1"/>
        <v>0</v>
      </c>
    </row>
    <row r="21" spans="1:8" ht="26.25" thickBot="1" x14ac:dyDescent="0.3">
      <c r="A21" s="220">
        <v>14</v>
      </c>
      <c r="B21" s="219" t="s">
        <v>83</v>
      </c>
      <c r="C21" s="115">
        <v>40</v>
      </c>
      <c r="D21" s="88">
        <v>60</v>
      </c>
      <c r="E21" s="89" t="s">
        <v>9</v>
      </c>
      <c r="F21" s="80"/>
      <c r="G21" s="79">
        <f t="shared" si="0"/>
        <v>0</v>
      </c>
      <c r="H21" s="71">
        <f t="shared" si="1"/>
        <v>0</v>
      </c>
    </row>
    <row r="22" spans="1:8" ht="20.25" customHeight="1" thickBot="1" x14ac:dyDescent="0.3">
      <c r="A22" s="193" t="s">
        <v>27</v>
      </c>
      <c r="B22" s="25" t="s">
        <v>85</v>
      </c>
      <c r="C22" s="116"/>
      <c r="D22" s="117"/>
      <c r="E22" s="119"/>
      <c r="F22" s="73"/>
      <c r="G22" s="78"/>
      <c r="H22" s="73"/>
    </row>
    <row r="23" spans="1:8" ht="33.6" customHeight="1" x14ac:dyDescent="0.25">
      <c r="A23" s="194">
        <v>1</v>
      </c>
      <c r="B23" s="217" t="s">
        <v>217</v>
      </c>
      <c r="C23" s="113">
        <v>20</v>
      </c>
      <c r="D23" s="85">
        <v>40</v>
      </c>
      <c r="E23" s="87" t="s">
        <v>9</v>
      </c>
      <c r="F23" s="71"/>
      <c r="G23" s="79">
        <f t="shared" ref="G23" si="2">ROUND(C23*F23,2)</f>
        <v>0</v>
      </c>
      <c r="H23" s="71">
        <f t="shared" ref="H23" si="3">ROUND(D23*F23,2)</f>
        <v>0</v>
      </c>
    </row>
    <row r="24" spans="1:8" ht="30.6" customHeight="1" x14ac:dyDescent="0.25">
      <c r="A24" s="195">
        <v>2</v>
      </c>
      <c r="B24" s="218" t="s">
        <v>220</v>
      </c>
      <c r="C24" s="110">
        <v>20</v>
      </c>
      <c r="D24" s="26">
        <v>40</v>
      </c>
      <c r="E24" s="27" t="s">
        <v>9</v>
      </c>
      <c r="F24" s="99"/>
      <c r="G24" s="79">
        <f t="shared" ref="G24:G28" si="4">ROUND(C24*F24,2)</f>
        <v>0</v>
      </c>
      <c r="H24" s="71">
        <f t="shared" ref="H24:H28" si="5">ROUND(D24*F24,2)</f>
        <v>0</v>
      </c>
    </row>
    <row r="25" spans="1:8" ht="32.450000000000003" customHeight="1" x14ac:dyDescent="0.25">
      <c r="A25" s="195">
        <v>3</v>
      </c>
      <c r="B25" s="218" t="s">
        <v>86</v>
      </c>
      <c r="C25" s="110">
        <v>360</v>
      </c>
      <c r="D25" s="26">
        <v>400</v>
      </c>
      <c r="E25" s="27" t="s">
        <v>9</v>
      </c>
      <c r="F25" s="99"/>
      <c r="G25" s="79">
        <f t="shared" si="4"/>
        <v>0</v>
      </c>
      <c r="H25" s="71">
        <f t="shared" si="5"/>
        <v>0</v>
      </c>
    </row>
    <row r="26" spans="1:8" ht="34.9" customHeight="1" x14ac:dyDescent="0.25">
      <c r="A26" s="195">
        <v>4</v>
      </c>
      <c r="B26" s="218" t="s">
        <v>222</v>
      </c>
      <c r="C26" s="110">
        <v>20</v>
      </c>
      <c r="D26" s="26">
        <v>40</v>
      </c>
      <c r="E26" s="27" t="s">
        <v>9</v>
      </c>
      <c r="F26" s="99"/>
      <c r="G26" s="79">
        <f t="shared" si="4"/>
        <v>0</v>
      </c>
      <c r="H26" s="71">
        <f t="shared" si="5"/>
        <v>0</v>
      </c>
    </row>
    <row r="27" spans="1:8" ht="34.15" customHeight="1" x14ac:dyDescent="0.25">
      <c r="A27" s="195">
        <v>5</v>
      </c>
      <c r="B27" s="218" t="s">
        <v>87</v>
      </c>
      <c r="C27" s="110">
        <v>50</v>
      </c>
      <c r="D27" s="26">
        <v>65</v>
      </c>
      <c r="E27" s="27" t="s">
        <v>9</v>
      </c>
      <c r="F27" s="99"/>
      <c r="G27" s="79">
        <f t="shared" si="4"/>
        <v>0</v>
      </c>
      <c r="H27" s="71">
        <f t="shared" si="5"/>
        <v>0</v>
      </c>
    </row>
    <row r="28" spans="1:8" ht="27" customHeight="1" thickBot="1" x14ac:dyDescent="0.3">
      <c r="A28" s="221">
        <v>6</v>
      </c>
      <c r="B28" s="219" t="s">
        <v>219</v>
      </c>
      <c r="C28" s="115">
        <v>5</v>
      </c>
      <c r="D28" s="88">
        <v>10</v>
      </c>
      <c r="E28" s="89" t="s">
        <v>9</v>
      </c>
      <c r="F28" s="80"/>
      <c r="G28" s="79">
        <f t="shared" si="4"/>
        <v>0</v>
      </c>
      <c r="H28" s="71">
        <f t="shared" si="5"/>
        <v>0</v>
      </c>
    </row>
    <row r="29" spans="1:8" ht="38.25" customHeight="1" thickBot="1" x14ac:dyDescent="0.3">
      <c r="A29" s="268" t="s">
        <v>263</v>
      </c>
      <c r="B29" s="269"/>
      <c r="C29" s="269"/>
      <c r="D29" s="269"/>
      <c r="E29" s="270"/>
      <c r="F29" s="19"/>
      <c r="G29" s="101">
        <f>SUM(G8:G28)</f>
        <v>0</v>
      </c>
      <c r="H29" s="19">
        <f>SUM(H8:H28)</f>
        <v>0</v>
      </c>
    </row>
    <row r="32" spans="1:8" s="9" customFormat="1" ht="23.25" customHeight="1" x14ac:dyDescent="0.2">
      <c r="A32" s="240" t="s">
        <v>277</v>
      </c>
      <c r="B32" s="240"/>
      <c r="C32" s="240"/>
      <c r="D32" s="241">
        <f>G29</f>
        <v>0</v>
      </c>
      <c r="E32" s="242"/>
    </row>
    <row r="33" spans="1:5" s="9" customFormat="1" ht="12.75" customHeight="1" x14ac:dyDescent="0.2">
      <c r="A33" s="43"/>
      <c r="B33" s="43"/>
      <c r="C33" s="44"/>
      <c r="D33" s="44"/>
      <c r="E33" s="44"/>
    </row>
    <row r="34" spans="1:5" s="9" customFormat="1" ht="10.5" customHeight="1" x14ac:dyDescent="0.2">
      <c r="A34" s="45"/>
      <c r="B34" s="45"/>
      <c r="C34" s="44"/>
      <c r="D34" s="44"/>
      <c r="E34" s="44"/>
    </row>
    <row r="35" spans="1:5" s="9" customFormat="1" ht="23.25" customHeight="1" x14ac:dyDescent="0.2">
      <c r="A35" s="243" t="s">
        <v>278</v>
      </c>
      <c r="B35" s="243"/>
      <c r="C35" s="243"/>
      <c r="D35" s="241">
        <f>H29</f>
        <v>0</v>
      </c>
      <c r="E35" s="242"/>
    </row>
    <row r="36" spans="1:5" s="9" customFormat="1" ht="23.25" customHeight="1" x14ac:dyDescent="0.25">
      <c r="A36" s="46"/>
      <c r="B36" s="46"/>
      <c r="C36" s="46"/>
      <c r="D36" s="46"/>
      <c r="E36" s="46"/>
    </row>
    <row r="37" spans="1:5" s="9" customFormat="1" ht="23.25" customHeight="1" x14ac:dyDescent="0.25">
      <c r="A37" s="46"/>
      <c r="B37" s="46"/>
      <c r="C37" s="46"/>
      <c r="D37" s="46"/>
      <c r="E37" s="46"/>
    </row>
    <row r="38" spans="1:5" s="9" customFormat="1" ht="23.25" customHeight="1" x14ac:dyDescent="0.2">
      <c r="A38" s="47"/>
      <c r="B38" s="48" t="s">
        <v>264</v>
      </c>
      <c r="C38" s="47"/>
      <c r="D38" s="47"/>
      <c r="E38" s="47"/>
    </row>
  </sheetData>
  <sortState ref="B23:L28">
    <sortCondition ref="B28"/>
  </sortState>
  <mergeCells count="13">
    <mergeCell ref="A3:H3"/>
    <mergeCell ref="A2:H2"/>
    <mergeCell ref="A32:C32"/>
    <mergeCell ref="D32:E32"/>
    <mergeCell ref="A35:C35"/>
    <mergeCell ref="D35:E35"/>
    <mergeCell ref="A29:E29"/>
    <mergeCell ref="A4:A5"/>
    <mergeCell ref="H4:H5"/>
    <mergeCell ref="B4:B5"/>
    <mergeCell ref="F4:F5"/>
    <mergeCell ref="G4:G5"/>
    <mergeCell ref="C4:E4"/>
  </mergeCells>
  <pageMargins left="0.25" right="0.25" top="0.75" bottom="0.75" header="0.3" footer="0.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="80" zoomScaleNormal="80" workbookViewId="0">
      <selection activeCell="A2" sqref="A2:H2"/>
    </sheetView>
  </sheetViews>
  <sheetFormatPr defaultColWidth="9.140625" defaultRowHeight="15" x14ac:dyDescent="0.25"/>
  <cols>
    <col min="1" max="1" width="9.140625" style="4"/>
    <col min="2" max="2" width="46.42578125" style="4" customWidth="1"/>
    <col min="3" max="3" width="14.5703125" style="4" customWidth="1"/>
    <col min="4" max="4" width="14.28515625" style="4" customWidth="1"/>
    <col min="5" max="5" width="6" style="4" bestFit="1" customWidth="1"/>
    <col min="6" max="6" width="16" style="4" customWidth="1"/>
    <col min="7" max="7" width="22.28515625" style="4" customWidth="1"/>
    <col min="8" max="8" width="23.85546875" style="4" customWidth="1"/>
    <col min="9" max="16384" width="9.140625" style="4"/>
  </cols>
  <sheetData>
    <row r="1" spans="1:8" x14ac:dyDescent="0.25">
      <c r="H1" s="228" t="s">
        <v>295</v>
      </c>
    </row>
    <row r="2" spans="1:8" ht="31.5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36" customHeight="1" thickBot="1" x14ac:dyDescent="0.3">
      <c r="A3" s="239" t="s">
        <v>287</v>
      </c>
      <c r="B3" s="239"/>
      <c r="C3" s="239"/>
      <c r="D3" s="239"/>
      <c r="E3" s="239"/>
      <c r="F3" s="239"/>
      <c r="G3" s="239"/>
      <c r="H3" s="239"/>
    </row>
    <row r="4" spans="1:8" ht="19.5" customHeight="1" thickBot="1" x14ac:dyDescent="0.3">
      <c r="A4" s="244" t="s">
        <v>0</v>
      </c>
      <c r="B4" s="279" t="s">
        <v>1</v>
      </c>
      <c r="C4" s="249" t="s">
        <v>2</v>
      </c>
      <c r="D4" s="249"/>
      <c r="E4" s="250"/>
      <c r="F4" s="280" t="s">
        <v>3</v>
      </c>
      <c r="G4" s="247" t="s">
        <v>261</v>
      </c>
      <c r="H4" s="246" t="s">
        <v>262</v>
      </c>
    </row>
    <row r="5" spans="1:8" ht="52.5" customHeight="1" thickBot="1" x14ac:dyDescent="0.3">
      <c r="A5" s="244"/>
      <c r="B5" s="279"/>
      <c r="C5" s="127" t="s">
        <v>259</v>
      </c>
      <c r="D5" s="127" t="s">
        <v>260</v>
      </c>
      <c r="E5" s="127" t="s">
        <v>6</v>
      </c>
      <c r="F5" s="280"/>
      <c r="G5" s="247"/>
      <c r="H5" s="246"/>
    </row>
    <row r="6" spans="1:8" ht="17.25" customHeight="1" thickBot="1" x14ac:dyDescent="0.3">
      <c r="A6" s="6">
        <v>1</v>
      </c>
      <c r="B6" s="142">
        <v>2</v>
      </c>
      <c r="C6" s="95">
        <f>B6+1</f>
        <v>3</v>
      </c>
      <c r="D6" s="6">
        <v>4</v>
      </c>
      <c r="E6" s="95">
        <v>5</v>
      </c>
      <c r="F6" s="137">
        <f t="shared" ref="F6" si="0">E6+1</f>
        <v>6</v>
      </c>
      <c r="G6" s="6">
        <v>7</v>
      </c>
      <c r="H6" s="142">
        <v>8</v>
      </c>
    </row>
    <row r="7" spans="1:8" ht="30" customHeight="1" x14ac:dyDescent="0.25">
      <c r="A7" s="225">
        <v>1</v>
      </c>
      <c r="B7" s="222" t="s">
        <v>125</v>
      </c>
      <c r="C7" s="130">
        <v>15</v>
      </c>
      <c r="D7" s="131">
        <v>30</v>
      </c>
      <c r="E7" s="132" t="s">
        <v>9</v>
      </c>
      <c r="F7" s="138"/>
      <c r="G7" s="145">
        <f>ROUND(C7*F7,2)</f>
        <v>0</v>
      </c>
      <c r="H7" s="143">
        <f>ROUND(D7*F7,2)</f>
        <v>0</v>
      </c>
    </row>
    <row r="8" spans="1:8" ht="25.5" customHeight="1" x14ac:dyDescent="0.25">
      <c r="A8" s="226">
        <v>2</v>
      </c>
      <c r="B8" s="223" t="s">
        <v>89</v>
      </c>
      <c r="C8" s="133">
        <v>35</v>
      </c>
      <c r="D8" s="7">
        <v>50</v>
      </c>
      <c r="E8" s="134" t="s">
        <v>9</v>
      </c>
      <c r="F8" s="139"/>
      <c r="G8" s="145">
        <f t="shared" ref="G8:G26" si="1">ROUND(C8*F8,2)</f>
        <v>0</v>
      </c>
      <c r="H8" s="143">
        <f t="shared" ref="H8:H26" si="2">ROUND(D8*F8,2)</f>
        <v>0</v>
      </c>
    </row>
    <row r="9" spans="1:8" ht="30.75" customHeight="1" x14ac:dyDescent="0.25">
      <c r="A9" s="226">
        <v>3</v>
      </c>
      <c r="B9" s="223" t="s">
        <v>95</v>
      </c>
      <c r="C9" s="133">
        <v>250</v>
      </c>
      <c r="D9" s="7">
        <v>350</v>
      </c>
      <c r="E9" s="134" t="s">
        <v>91</v>
      </c>
      <c r="F9" s="139"/>
      <c r="G9" s="145">
        <f t="shared" si="1"/>
        <v>0</v>
      </c>
      <c r="H9" s="143">
        <f t="shared" si="2"/>
        <v>0</v>
      </c>
    </row>
    <row r="10" spans="1:8" ht="30" customHeight="1" x14ac:dyDescent="0.25">
      <c r="A10" s="226">
        <v>4</v>
      </c>
      <c r="B10" s="223" t="s">
        <v>184</v>
      </c>
      <c r="C10" s="133">
        <v>400</v>
      </c>
      <c r="D10" s="7">
        <v>1200</v>
      </c>
      <c r="E10" s="134" t="s">
        <v>91</v>
      </c>
      <c r="F10" s="139"/>
      <c r="G10" s="145">
        <f t="shared" si="1"/>
        <v>0</v>
      </c>
      <c r="H10" s="143">
        <f t="shared" si="2"/>
        <v>0</v>
      </c>
    </row>
    <row r="11" spans="1:8" ht="26.25" customHeight="1" x14ac:dyDescent="0.25">
      <c r="A11" s="226">
        <v>5</v>
      </c>
      <c r="B11" s="223" t="s">
        <v>185</v>
      </c>
      <c r="C11" s="133">
        <v>500</v>
      </c>
      <c r="D11" s="7">
        <v>620</v>
      </c>
      <c r="E11" s="134" t="s">
        <v>91</v>
      </c>
      <c r="F11" s="139"/>
      <c r="G11" s="145">
        <f t="shared" si="1"/>
        <v>0</v>
      </c>
      <c r="H11" s="143">
        <f t="shared" si="2"/>
        <v>0</v>
      </c>
    </row>
    <row r="12" spans="1:8" ht="26.25" customHeight="1" x14ac:dyDescent="0.25">
      <c r="A12" s="226">
        <v>6</v>
      </c>
      <c r="B12" s="223" t="s">
        <v>186</v>
      </c>
      <c r="C12" s="133">
        <v>400</v>
      </c>
      <c r="D12" s="7">
        <v>1600</v>
      </c>
      <c r="E12" s="134" t="s">
        <v>91</v>
      </c>
      <c r="F12" s="139"/>
      <c r="G12" s="145">
        <f t="shared" si="1"/>
        <v>0</v>
      </c>
      <c r="H12" s="143">
        <f t="shared" si="2"/>
        <v>0</v>
      </c>
    </row>
    <row r="13" spans="1:8" ht="28.5" customHeight="1" x14ac:dyDescent="0.25">
      <c r="A13" s="226">
        <v>7</v>
      </c>
      <c r="B13" s="223" t="s">
        <v>96</v>
      </c>
      <c r="C13" s="133">
        <v>20</v>
      </c>
      <c r="D13" s="7">
        <v>45</v>
      </c>
      <c r="E13" s="134" t="s">
        <v>9</v>
      </c>
      <c r="F13" s="139"/>
      <c r="G13" s="145">
        <f t="shared" si="1"/>
        <v>0</v>
      </c>
      <c r="H13" s="143">
        <f t="shared" si="2"/>
        <v>0</v>
      </c>
    </row>
    <row r="14" spans="1:8" ht="28.5" customHeight="1" x14ac:dyDescent="0.25">
      <c r="A14" s="226">
        <v>8</v>
      </c>
      <c r="B14" s="223" t="s">
        <v>130</v>
      </c>
      <c r="C14" s="133">
        <v>1200</v>
      </c>
      <c r="D14" s="7">
        <v>1600</v>
      </c>
      <c r="E14" s="134" t="s">
        <v>91</v>
      </c>
      <c r="F14" s="140"/>
      <c r="G14" s="145">
        <f t="shared" si="1"/>
        <v>0</v>
      </c>
      <c r="H14" s="143">
        <f t="shared" si="2"/>
        <v>0</v>
      </c>
    </row>
    <row r="15" spans="1:8" ht="28.5" customHeight="1" x14ac:dyDescent="0.25">
      <c r="A15" s="226">
        <v>9</v>
      </c>
      <c r="B15" s="223" t="s">
        <v>90</v>
      </c>
      <c r="C15" s="133">
        <v>400</v>
      </c>
      <c r="D15" s="7">
        <v>600</v>
      </c>
      <c r="E15" s="134" t="s">
        <v>91</v>
      </c>
      <c r="F15" s="139"/>
      <c r="G15" s="145">
        <f t="shared" si="1"/>
        <v>0</v>
      </c>
      <c r="H15" s="143">
        <f t="shared" si="2"/>
        <v>0</v>
      </c>
    </row>
    <row r="16" spans="1:8" ht="31.5" customHeight="1" x14ac:dyDescent="0.25">
      <c r="A16" s="226">
        <v>10</v>
      </c>
      <c r="B16" s="223" t="s">
        <v>126</v>
      </c>
      <c r="C16" s="133">
        <v>85</v>
      </c>
      <c r="D16" s="7">
        <v>140</v>
      </c>
      <c r="E16" s="134" t="s">
        <v>91</v>
      </c>
      <c r="F16" s="139"/>
      <c r="G16" s="145">
        <f t="shared" si="1"/>
        <v>0</v>
      </c>
      <c r="H16" s="143">
        <f t="shared" si="2"/>
        <v>0</v>
      </c>
    </row>
    <row r="17" spans="1:8" ht="29.25" customHeight="1" x14ac:dyDescent="0.25">
      <c r="A17" s="226">
        <v>11</v>
      </c>
      <c r="B17" s="223" t="s">
        <v>127</v>
      </c>
      <c r="C17" s="133">
        <v>150</v>
      </c>
      <c r="D17" s="7">
        <v>200</v>
      </c>
      <c r="E17" s="134" t="s">
        <v>91</v>
      </c>
      <c r="F17" s="139"/>
      <c r="G17" s="145">
        <f t="shared" si="1"/>
        <v>0</v>
      </c>
      <c r="H17" s="143">
        <f t="shared" si="2"/>
        <v>0</v>
      </c>
    </row>
    <row r="18" spans="1:8" ht="30.75" customHeight="1" x14ac:dyDescent="0.25">
      <c r="A18" s="226">
        <v>12</v>
      </c>
      <c r="B18" s="223" t="s">
        <v>94</v>
      </c>
      <c r="C18" s="133">
        <v>150</v>
      </c>
      <c r="D18" s="7">
        <v>200</v>
      </c>
      <c r="E18" s="134" t="s">
        <v>91</v>
      </c>
      <c r="F18" s="139"/>
      <c r="G18" s="145">
        <f t="shared" si="1"/>
        <v>0</v>
      </c>
      <c r="H18" s="143">
        <f t="shared" si="2"/>
        <v>0</v>
      </c>
    </row>
    <row r="19" spans="1:8" ht="28.5" customHeight="1" x14ac:dyDescent="0.25">
      <c r="A19" s="226">
        <v>13</v>
      </c>
      <c r="B19" s="223" t="s">
        <v>92</v>
      </c>
      <c r="C19" s="133">
        <v>260</v>
      </c>
      <c r="D19" s="7">
        <v>320</v>
      </c>
      <c r="E19" s="134" t="s">
        <v>91</v>
      </c>
      <c r="F19" s="139"/>
      <c r="G19" s="145">
        <f t="shared" si="1"/>
        <v>0</v>
      </c>
      <c r="H19" s="143">
        <f t="shared" si="2"/>
        <v>0</v>
      </c>
    </row>
    <row r="20" spans="1:8" ht="40.5" customHeight="1" x14ac:dyDescent="0.25">
      <c r="A20" s="226">
        <v>14</v>
      </c>
      <c r="B20" s="223" t="s">
        <v>93</v>
      </c>
      <c r="C20" s="133">
        <v>250</v>
      </c>
      <c r="D20" s="7">
        <v>340</v>
      </c>
      <c r="E20" s="134" t="s">
        <v>91</v>
      </c>
      <c r="F20" s="140"/>
      <c r="G20" s="145">
        <f t="shared" si="1"/>
        <v>0</v>
      </c>
      <c r="H20" s="143">
        <f t="shared" si="2"/>
        <v>0</v>
      </c>
    </row>
    <row r="21" spans="1:8" ht="33.75" customHeight="1" x14ac:dyDescent="0.25">
      <c r="A21" s="226">
        <v>15</v>
      </c>
      <c r="B21" s="223" t="s">
        <v>129</v>
      </c>
      <c r="C21" s="133">
        <v>250</v>
      </c>
      <c r="D21" s="7">
        <v>330</v>
      </c>
      <c r="E21" s="134" t="s">
        <v>91</v>
      </c>
      <c r="F21" s="140"/>
      <c r="G21" s="145">
        <f t="shared" si="1"/>
        <v>0</v>
      </c>
      <c r="H21" s="143">
        <f t="shared" si="2"/>
        <v>0</v>
      </c>
    </row>
    <row r="22" spans="1:8" ht="40.5" customHeight="1" x14ac:dyDescent="0.25">
      <c r="A22" s="226">
        <v>16</v>
      </c>
      <c r="B22" s="223" t="s">
        <v>128</v>
      </c>
      <c r="C22" s="133">
        <v>150</v>
      </c>
      <c r="D22" s="7">
        <v>230</v>
      </c>
      <c r="E22" s="134" t="s">
        <v>7</v>
      </c>
      <c r="F22" s="140"/>
      <c r="G22" s="145">
        <f t="shared" si="1"/>
        <v>0</v>
      </c>
      <c r="H22" s="143">
        <f t="shared" si="2"/>
        <v>0</v>
      </c>
    </row>
    <row r="23" spans="1:8" ht="29.25" customHeight="1" x14ac:dyDescent="0.25">
      <c r="A23" s="226">
        <v>17</v>
      </c>
      <c r="B23" s="223" t="s">
        <v>187</v>
      </c>
      <c r="C23" s="133">
        <v>50</v>
      </c>
      <c r="D23" s="7">
        <v>100</v>
      </c>
      <c r="E23" s="134" t="s">
        <v>91</v>
      </c>
      <c r="F23" s="140"/>
      <c r="G23" s="145">
        <f t="shared" si="1"/>
        <v>0</v>
      </c>
      <c r="H23" s="143">
        <f t="shared" si="2"/>
        <v>0</v>
      </c>
    </row>
    <row r="24" spans="1:8" ht="30.75" customHeight="1" x14ac:dyDescent="0.25">
      <c r="A24" s="226">
        <v>18</v>
      </c>
      <c r="B24" s="223" t="s">
        <v>88</v>
      </c>
      <c r="C24" s="133">
        <v>20</v>
      </c>
      <c r="D24" s="7">
        <v>25</v>
      </c>
      <c r="E24" s="134" t="s">
        <v>9</v>
      </c>
      <c r="F24" s="140"/>
      <c r="G24" s="145">
        <f t="shared" si="1"/>
        <v>0</v>
      </c>
      <c r="H24" s="143">
        <f t="shared" si="2"/>
        <v>0</v>
      </c>
    </row>
    <row r="25" spans="1:8" ht="27.75" customHeight="1" x14ac:dyDescent="0.25">
      <c r="A25" s="226">
        <v>19</v>
      </c>
      <c r="B25" s="223" t="s">
        <v>230</v>
      </c>
      <c r="C25" s="133">
        <v>200</v>
      </c>
      <c r="D25" s="7">
        <v>450</v>
      </c>
      <c r="E25" s="134" t="s">
        <v>91</v>
      </c>
      <c r="F25" s="140"/>
      <c r="G25" s="145">
        <f t="shared" si="1"/>
        <v>0</v>
      </c>
      <c r="H25" s="143">
        <f t="shared" si="2"/>
        <v>0</v>
      </c>
    </row>
    <row r="26" spans="1:8" ht="33" customHeight="1" thickBot="1" x14ac:dyDescent="0.3">
      <c r="A26" s="227">
        <v>20</v>
      </c>
      <c r="B26" s="224" t="s">
        <v>231</v>
      </c>
      <c r="C26" s="135">
        <v>70</v>
      </c>
      <c r="D26" s="129">
        <v>130</v>
      </c>
      <c r="E26" s="136" t="s">
        <v>91</v>
      </c>
      <c r="F26" s="141"/>
      <c r="G26" s="145">
        <f t="shared" si="1"/>
        <v>0</v>
      </c>
      <c r="H26" s="143">
        <f t="shared" si="2"/>
        <v>0</v>
      </c>
    </row>
    <row r="27" spans="1:8" ht="39" customHeight="1" thickBot="1" x14ac:dyDescent="0.3">
      <c r="A27" s="278" t="s">
        <v>263</v>
      </c>
      <c r="B27" s="278"/>
      <c r="C27" s="278"/>
      <c r="D27" s="278"/>
      <c r="E27" s="278"/>
      <c r="F27" s="2"/>
      <c r="G27" s="5">
        <f>SUM(G7:G26)</f>
        <v>0</v>
      </c>
      <c r="H27" s="144">
        <f>SUM(H7:H26)</f>
        <v>0</v>
      </c>
    </row>
    <row r="30" spans="1:8" s="9" customFormat="1" ht="23.25" customHeight="1" x14ac:dyDescent="0.2">
      <c r="A30" s="240" t="s">
        <v>279</v>
      </c>
      <c r="B30" s="240"/>
      <c r="C30" s="240"/>
      <c r="D30" s="241">
        <f>G27</f>
        <v>0</v>
      </c>
      <c r="E30" s="242"/>
    </row>
    <row r="31" spans="1:8" s="9" customFormat="1" ht="12.75" customHeight="1" x14ac:dyDescent="0.2">
      <c r="A31" s="91"/>
      <c r="B31" s="91"/>
      <c r="C31" s="44"/>
      <c r="D31" s="44"/>
      <c r="E31" s="44"/>
    </row>
    <row r="32" spans="1:8" s="9" customFormat="1" ht="10.5" customHeight="1" x14ac:dyDescent="0.2">
      <c r="A32" s="45"/>
      <c r="B32" s="45"/>
      <c r="C32" s="44"/>
      <c r="D32" s="44"/>
      <c r="E32" s="44"/>
    </row>
    <row r="33" spans="1:5" s="9" customFormat="1" ht="23.25" customHeight="1" x14ac:dyDescent="0.2">
      <c r="A33" s="243" t="s">
        <v>280</v>
      </c>
      <c r="B33" s="243"/>
      <c r="C33" s="243"/>
      <c r="D33" s="241">
        <f>H27</f>
        <v>0</v>
      </c>
      <c r="E33" s="242"/>
    </row>
    <row r="34" spans="1:5" s="9" customFormat="1" ht="23.25" customHeight="1" x14ac:dyDescent="0.25">
      <c r="A34" s="46"/>
      <c r="B34" s="46"/>
      <c r="C34" s="46"/>
      <c r="D34" s="46"/>
      <c r="E34" s="46"/>
    </row>
    <row r="35" spans="1:5" s="9" customFormat="1" ht="23.25" customHeight="1" x14ac:dyDescent="0.25">
      <c r="A35" s="46"/>
      <c r="B35" s="46"/>
      <c r="C35" s="46"/>
      <c r="D35" s="46"/>
      <c r="E35" s="46"/>
    </row>
    <row r="36" spans="1:5" s="9" customFormat="1" ht="23.25" customHeight="1" x14ac:dyDescent="0.2">
      <c r="A36" s="47"/>
      <c r="B36" s="48" t="s">
        <v>264</v>
      </c>
      <c r="C36" s="47"/>
      <c r="D36" s="47"/>
      <c r="E36" s="47"/>
    </row>
  </sheetData>
  <sortState ref="B8:L26">
    <sortCondition ref="B26"/>
  </sortState>
  <mergeCells count="13">
    <mergeCell ref="A30:C30"/>
    <mergeCell ref="D30:E30"/>
    <mergeCell ref="A33:C33"/>
    <mergeCell ref="D33:E33"/>
    <mergeCell ref="A2:H2"/>
    <mergeCell ref="A3:H3"/>
    <mergeCell ref="A4:A5"/>
    <mergeCell ref="A27:E27"/>
    <mergeCell ref="H4:H5"/>
    <mergeCell ref="B4:B5"/>
    <mergeCell ref="F4:F5"/>
    <mergeCell ref="G4:G5"/>
    <mergeCell ref="C4:E4"/>
  </mergeCells>
  <pageMargins left="3.937007874015748E-2" right="3.937007874015748E-2" top="0.55118110236220474" bottom="0.55118110236220474" header="0.31496062992125984" footer="0.31496062992125984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workbookViewId="0">
      <selection activeCell="G22" sqref="G22"/>
    </sheetView>
  </sheetViews>
  <sheetFormatPr defaultColWidth="9.140625" defaultRowHeight="12.75" x14ac:dyDescent="0.25"/>
  <cols>
    <col min="1" max="1" width="6.42578125" style="8" customWidth="1"/>
    <col min="2" max="2" width="41.85546875" style="8" customWidth="1"/>
    <col min="3" max="3" width="11.5703125" style="8" bestFit="1" customWidth="1"/>
    <col min="4" max="4" width="13.140625" style="8" bestFit="1" customWidth="1"/>
    <col min="5" max="5" width="4.5703125" style="8" bestFit="1" customWidth="1"/>
    <col min="6" max="6" width="15.5703125" style="8" customWidth="1"/>
    <col min="7" max="7" width="19.42578125" style="8" customWidth="1"/>
    <col min="8" max="8" width="20.7109375" style="8" customWidth="1"/>
    <col min="9" max="16384" width="9.140625" style="8"/>
  </cols>
  <sheetData>
    <row r="1" spans="1:8" x14ac:dyDescent="0.25">
      <c r="H1" s="188" t="s">
        <v>293</v>
      </c>
    </row>
    <row r="2" spans="1:8" ht="25.5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21.75" customHeight="1" thickBot="1" x14ac:dyDescent="0.3">
      <c r="A3" s="239" t="s">
        <v>286</v>
      </c>
      <c r="B3" s="239"/>
      <c r="C3" s="239"/>
      <c r="D3" s="239"/>
      <c r="E3" s="239"/>
      <c r="F3" s="239"/>
      <c r="G3" s="239"/>
      <c r="H3" s="239"/>
    </row>
    <row r="4" spans="1:8" ht="13.5" customHeight="1" thickBot="1" x14ac:dyDescent="0.3">
      <c r="A4" s="244" t="s">
        <v>0</v>
      </c>
      <c r="B4" s="249" t="s">
        <v>1</v>
      </c>
      <c r="C4" s="249" t="s">
        <v>2</v>
      </c>
      <c r="D4" s="249"/>
      <c r="E4" s="250"/>
      <c r="F4" s="249" t="s">
        <v>3</v>
      </c>
      <c r="G4" s="247" t="s">
        <v>261</v>
      </c>
      <c r="H4" s="246" t="s">
        <v>262</v>
      </c>
    </row>
    <row r="5" spans="1:8" ht="33.75" customHeight="1" thickBot="1" x14ac:dyDescent="0.3">
      <c r="A5" s="244"/>
      <c r="B5" s="249"/>
      <c r="C5" s="94" t="s">
        <v>259</v>
      </c>
      <c r="D5" s="94" t="s">
        <v>260</v>
      </c>
      <c r="E5" s="94" t="s">
        <v>6</v>
      </c>
      <c r="F5" s="249"/>
      <c r="G5" s="247"/>
      <c r="H5" s="246"/>
    </row>
    <row r="6" spans="1:8" ht="13.5" thickBot="1" x14ac:dyDescent="0.3">
      <c r="A6" s="92">
        <v>1</v>
      </c>
      <c r="B6" s="93">
        <v>2</v>
      </c>
      <c r="C6" s="94">
        <f>B6+1</f>
        <v>3</v>
      </c>
      <c r="D6" s="94">
        <f t="shared" ref="D6:E6" si="0">C6+1</f>
        <v>4</v>
      </c>
      <c r="E6" s="94">
        <f t="shared" si="0"/>
        <v>5</v>
      </c>
      <c r="F6" s="39">
        <f>E6+1</f>
        <v>6</v>
      </c>
      <c r="G6" s="94">
        <f t="shared" ref="G6" si="1">F6+1</f>
        <v>7</v>
      </c>
      <c r="H6" s="94">
        <f t="shared" ref="H6" si="2">G6+1</f>
        <v>8</v>
      </c>
    </row>
    <row r="7" spans="1:8" ht="18" customHeight="1" thickBot="1" x14ac:dyDescent="0.3">
      <c r="A7" s="147" t="s">
        <v>11</v>
      </c>
      <c r="B7" s="153" t="s">
        <v>97</v>
      </c>
      <c r="C7" s="157"/>
      <c r="D7" s="148"/>
      <c r="E7" s="158"/>
      <c r="F7" s="167"/>
      <c r="G7" s="169"/>
      <c r="H7" s="168"/>
    </row>
    <row r="8" spans="1:8" ht="16.5" customHeight="1" x14ac:dyDescent="0.25">
      <c r="A8" s="146">
        <v>1</v>
      </c>
      <c r="B8" s="154" t="s">
        <v>205</v>
      </c>
      <c r="C8" s="113">
        <v>7</v>
      </c>
      <c r="D8" s="85">
        <v>20</v>
      </c>
      <c r="E8" s="159" t="s">
        <v>7</v>
      </c>
      <c r="F8" s="234"/>
      <c r="G8" s="68">
        <f>ROUND(C8*F8,2)</f>
        <v>0</v>
      </c>
      <c r="H8" s="68">
        <f>ROUND(D8*F8,2)</f>
        <v>0</v>
      </c>
    </row>
    <row r="9" spans="1:8" ht="15.75" customHeight="1" x14ac:dyDescent="0.25">
      <c r="A9" s="32">
        <v>2</v>
      </c>
      <c r="B9" s="155" t="s">
        <v>223</v>
      </c>
      <c r="C9" s="110">
        <v>4</v>
      </c>
      <c r="D9" s="26">
        <v>10</v>
      </c>
      <c r="E9" s="160" t="s">
        <v>224</v>
      </c>
      <c r="F9" s="235"/>
      <c r="G9" s="68">
        <f t="shared" ref="G9:G14" si="3">ROUND(C9*F9,2)</f>
        <v>0</v>
      </c>
      <c r="H9" s="68">
        <f t="shared" ref="H9:H14" si="4">ROUND(D9*F9,2)</f>
        <v>0</v>
      </c>
    </row>
    <row r="10" spans="1:8" ht="25.5" x14ac:dyDescent="0.25">
      <c r="A10" s="32">
        <v>3</v>
      </c>
      <c r="B10" s="155" t="s">
        <v>98</v>
      </c>
      <c r="C10" s="110">
        <v>10</v>
      </c>
      <c r="D10" s="26">
        <v>30</v>
      </c>
      <c r="E10" s="160" t="s">
        <v>7</v>
      </c>
      <c r="F10" s="235"/>
      <c r="G10" s="68">
        <f t="shared" si="3"/>
        <v>0</v>
      </c>
      <c r="H10" s="68">
        <f t="shared" si="4"/>
        <v>0</v>
      </c>
    </row>
    <row r="11" spans="1:8" ht="38.25" x14ac:dyDescent="0.25">
      <c r="A11" s="32">
        <v>4</v>
      </c>
      <c r="B11" s="155" t="s">
        <v>131</v>
      </c>
      <c r="C11" s="110">
        <v>8</v>
      </c>
      <c r="D11" s="26">
        <v>25</v>
      </c>
      <c r="E11" s="160" t="s">
        <v>91</v>
      </c>
      <c r="F11" s="235"/>
      <c r="G11" s="68">
        <f t="shared" si="3"/>
        <v>0</v>
      </c>
      <c r="H11" s="68">
        <f t="shared" si="4"/>
        <v>0</v>
      </c>
    </row>
    <row r="12" spans="1:8" ht="18" customHeight="1" x14ac:dyDescent="0.25">
      <c r="A12" s="32">
        <v>5</v>
      </c>
      <c r="B12" s="155" t="s">
        <v>226</v>
      </c>
      <c r="C12" s="110">
        <v>15</v>
      </c>
      <c r="D12" s="26">
        <v>30</v>
      </c>
      <c r="E12" s="160" t="s">
        <v>7</v>
      </c>
      <c r="F12" s="235"/>
      <c r="G12" s="68">
        <f t="shared" si="3"/>
        <v>0</v>
      </c>
      <c r="H12" s="68">
        <f t="shared" si="4"/>
        <v>0</v>
      </c>
    </row>
    <row r="13" spans="1:8" ht="25.5" customHeight="1" x14ac:dyDescent="0.25">
      <c r="A13" s="32">
        <v>6</v>
      </c>
      <c r="B13" s="155" t="s">
        <v>203</v>
      </c>
      <c r="C13" s="110">
        <v>320</v>
      </c>
      <c r="D13" s="26">
        <v>380</v>
      </c>
      <c r="E13" s="160" t="s">
        <v>7</v>
      </c>
      <c r="F13" s="235"/>
      <c r="G13" s="68">
        <f t="shared" si="3"/>
        <v>0</v>
      </c>
      <c r="H13" s="68">
        <f t="shared" si="4"/>
        <v>0</v>
      </c>
    </row>
    <row r="14" spans="1:8" ht="25.5" customHeight="1" thickBot="1" x14ac:dyDescent="0.3">
      <c r="A14" s="149">
        <v>7</v>
      </c>
      <c r="B14" s="156" t="s">
        <v>232</v>
      </c>
      <c r="C14" s="115">
        <v>15</v>
      </c>
      <c r="D14" s="88">
        <v>25</v>
      </c>
      <c r="E14" s="161" t="s">
        <v>7</v>
      </c>
      <c r="F14" s="236"/>
      <c r="G14" s="68">
        <f t="shared" si="3"/>
        <v>0</v>
      </c>
      <c r="H14" s="68">
        <f t="shared" si="4"/>
        <v>0</v>
      </c>
    </row>
    <row r="15" spans="1:8" ht="22.5" customHeight="1" thickBot="1" x14ac:dyDescent="0.3">
      <c r="A15" s="147" t="s">
        <v>27</v>
      </c>
      <c r="B15" s="153" t="s">
        <v>99</v>
      </c>
      <c r="C15" s="162"/>
      <c r="D15" s="150"/>
      <c r="E15" s="163"/>
      <c r="F15" s="237"/>
      <c r="G15" s="67"/>
      <c r="H15" s="229"/>
    </row>
    <row r="16" spans="1:8" ht="18" customHeight="1" x14ac:dyDescent="0.25">
      <c r="A16" s="146">
        <v>1</v>
      </c>
      <c r="B16" s="154" t="s">
        <v>101</v>
      </c>
      <c r="C16" s="113">
        <v>290</v>
      </c>
      <c r="D16" s="85">
        <v>350</v>
      </c>
      <c r="E16" s="159" t="s">
        <v>7</v>
      </c>
      <c r="F16" s="234"/>
      <c r="G16" s="68">
        <f t="shared" ref="G16" si="5">ROUND(C16*F16,2)</f>
        <v>0</v>
      </c>
      <c r="H16" s="68">
        <f t="shared" ref="H16" si="6">ROUND(D16*F16,2)</f>
        <v>0</v>
      </c>
    </row>
    <row r="17" spans="1:8" ht="17.25" customHeight="1" x14ac:dyDescent="0.25">
      <c r="A17" s="32">
        <v>2</v>
      </c>
      <c r="B17" s="155" t="s">
        <v>102</v>
      </c>
      <c r="C17" s="110">
        <v>30</v>
      </c>
      <c r="D17" s="26">
        <v>60</v>
      </c>
      <c r="E17" s="160" t="s">
        <v>7</v>
      </c>
      <c r="F17" s="235"/>
      <c r="G17" s="68">
        <f t="shared" ref="G17:G50" si="7">ROUND(C17*F17,2)</f>
        <v>0</v>
      </c>
      <c r="H17" s="68">
        <f t="shared" ref="H17:H50" si="8">ROUND(D17*F17,2)</f>
        <v>0</v>
      </c>
    </row>
    <row r="18" spans="1:8" ht="17.25" customHeight="1" x14ac:dyDescent="0.25">
      <c r="A18" s="32">
        <v>3</v>
      </c>
      <c r="B18" s="155" t="s">
        <v>243</v>
      </c>
      <c r="C18" s="110">
        <v>150</v>
      </c>
      <c r="D18" s="26">
        <v>260</v>
      </c>
      <c r="E18" s="160" t="s">
        <v>91</v>
      </c>
      <c r="F18" s="235"/>
      <c r="G18" s="68">
        <f t="shared" si="7"/>
        <v>0</v>
      </c>
      <c r="H18" s="68">
        <f t="shared" si="8"/>
        <v>0</v>
      </c>
    </row>
    <row r="19" spans="1:8" ht="25.5" x14ac:dyDescent="0.25">
      <c r="A19" s="32">
        <v>4</v>
      </c>
      <c r="B19" s="155" t="s">
        <v>149</v>
      </c>
      <c r="C19" s="110">
        <v>70</v>
      </c>
      <c r="D19" s="26">
        <v>100</v>
      </c>
      <c r="E19" s="160" t="s">
        <v>7</v>
      </c>
      <c r="F19" s="235"/>
      <c r="G19" s="68">
        <f t="shared" si="7"/>
        <v>0</v>
      </c>
      <c r="H19" s="68">
        <f t="shared" si="8"/>
        <v>0</v>
      </c>
    </row>
    <row r="20" spans="1:8" ht="17.25" customHeight="1" x14ac:dyDescent="0.25">
      <c r="A20" s="32">
        <v>5</v>
      </c>
      <c r="B20" s="155" t="s">
        <v>209</v>
      </c>
      <c r="C20" s="110">
        <v>30</v>
      </c>
      <c r="D20" s="26">
        <v>60</v>
      </c>
      <c r="E20" s="164" t="s">
        <v>207</v>
      </c>
      <c r="F20" s="235"/>
      <c r="G20" s="68">
        <f t="shared" si="7"/>
        <v>0</v>
      </c>
      <c r="H20" s="68">
        <f t="shared" si="8"/>
        <v>0</v>
      </c>
    </row>
    <row r="21" spans="1:8" ht="18" customHeight="1" x14ac:dyDescent="0.25">
      <c r="A21" s="32">
        <v>6</v>
      </c>
      <c r="B21" s="155" t="s">
        <v>144</v>
      </c>
      <c r="C21" s="110">
        <v>30</v>
      </c>
      <c r="D21" s="26">
        <v>55</v>
      </c>
      <c r="E21" s="160" t="s">
        <v>7</v>
      </c>
      <c r="F21" s="235"/>
      <c r="G21" s="68">
        <f t="shared" si="7"/>
        <v>0</v>
      </c>
      <c r="H21" s="68">
        <f t="shared" si="8"/>
        <v>0</v>
      </c>
    </row>
    <row r="22" spans="1:8" ht="15.75" customHeight="1" x14ac:dyDescent="0.25">
      <c r="A22" s="32">
        <v>7</v>
      </c>
      <c r="B22" s="155" t="s">
        <v>145</v>
      </c>
      <c r="C22" s="110">
        <v>40</v>
      </c>
      <c r="D22" s="26">
        <v>65</v>
      </c>
      <c r="E22" s="160" t="s">
        <v>7</v>
      </c>
      <c r="F22" s="235"/>
      <c r="G22" s="68">
        <f t="shared" si="7"/>
        <v>0</v>
      </c>
      <c r="H22" s="68">
        <f t="shared" si="8"/>
        <v>0</v>
      </c>
    </row>
    <row r="23" spans="1:8" ht="15" customHeight="1" x14ac:dyDescent="0.25">
      <c r="A23" s="32">
        <v>8</v>
      </c>
      <c r="B23" s="155" t="s">
        <v>210</v>
      </c>
      <c r="C23" s="110">
        <v>7</v>
      </c>
      <c r="D23" s="26">
        <v>15</v>
      </c>
      <c r="E23" s="160" t="s">
        <v>207</v>
      </c>
      <c r="F23" s="235"/>
      <c r="G23" s="68">
        <f t="shared" si="7"/>
        <v>0</v>
      </c>
      <c r="H23" s="68">
        <f t="shared" si="8"/>
        <v>0</v>
      </c>
    </row>
    <row r="24" spans="1:8" ht="15" customHeight="1" x14ac:dyDescent="0.25">
      <c r="A24" s="32">
        <v>9</v>
      </c>
      <c r="B24" s="155" t="s">
        <v>233</v>
      </c>
      <c r="C24" s="110">
        <v>15</v>
      </c>
      <c r="D24" s="26">
        <v>26</v>
      </c>
      <c r="E24" s="160" t="s">
        <v>207</v>
      </c>
      <c r="F24" s="235"/>
      <c r="G24" s="68">
        <f t="shared" si="7"/>
        <v>0</v>
      </c>
      <c r="H24" s="68">
        <f t="shared" si="8"/>
        <v>0</v>
      </c>
    </row>
    <row r="25" spans="1:8" ht="15.75" customHeight="1" x14ac:dyDescent="0.25">
      <c r="A25" s="32">
        <v>10</v>
      </c>
      <c r="B25" s="155" t="s">
        <v>244</v>
      </c>
      <c r="C25" s="110">
        <v>55</v>
      </c>
      <c r="D25" s="26">
        <v>65</v>
      </c>
      <c r="E25" s="160" t="s">
        <v>91</v>
      </c>
      <c r="F25" s="235"/>
      <c r="G25" s="68">
        <f t="shared" si="7"/>
        <v>0</v>
      </c>
      <c r="H25" s="68">
        <f t="shared" si="8"/>
        <v>0</v>
      </c>
    </row>
    <row r="26" spans="1:8" ht="25.5" x14ac:dyDescent="0.25">
      <c r="A26" s="32">
        <v>11</v>
      </c>
      <c r="B26" s="155" t="s">
        <v>211</v>
      </c>
      <c r="C26" s="110">
        <v>10</v>
      </c>
      <c r="D26" s="26">
        <v>15</v>
      </c>
      <c r="E26" s="160" t="s">
        <v>7</v>
      </c>
      <c r="F26" s="235"/>
      <c r="G26" s="68">
        <f t="shared" si="7"/>
        <v>0</v>
      </c>
      <c r="H26" s="68">
        <f t="shared" si="8"/>
        <v>0</v>
      </c>
    </row>
    <row r="27" spans="1:8" ht="15" customHeight="1" x14ac:dyDescent="0.25">
      <c r="A27" s="32">
        <v>12</v>
      </c>
      <c r="B27" s="155" t="s">
        <v>165</v>
      </c>
      <c r="C27" s="110">
        <v>20</v>
      </c>
      <c r="D27" s="26">
        <v>80</v>
      </c>
      <c r="E27" s="160" t="s">
        <v>7</v>
      </c>
      <c r="F27" s="235"/>
      <c r="G27" s="68">
        <f t="shared" si="7"/>
        <v>0</v>
      </c>
      <c r="H27" s="68">
        <f t="shared" si="8"/>
        <v>0</v>
      </c>
    </row>
    <row r="28" spans="1:8" ht="15.75" customHeight="1" x14ac:dyDescent="0.25">
      <c r="A28" s="32">
        <v>13</v>
      </c>
      <c r="B28" s="155" t="s">
        <v>212</v>
      </c>
      <c r="C28" s="110">
        <v>45</v>
      </c>
      <c r="D28" s="26">
        <v>50</v>
      </c>
      <c r="E28" s="160" t="s">
        <v>207</v>
      </c>
      <c r="F28" s="235"/>
      <c r="G28" s="68">
        <f t="shared" si="7"/>
        <v>0</v>
      </c>
      <c r="H28" s="68">
        <f t="shared" si="8"/>
        <v>0</v>
      </c>
    </row>
    <row r="29" spans="1:8" ht="15" customHeight="1" x14ac:dyDescent="0.25">
      <c r="A29" s="32">
        <v>14</v>
      </c>
      <c r="B29" s="155" t="s">
        <v>166</v>
      </c>
      <c r="C29" s="110">
        <v>20</v>
      </c>
      <c r="D29" s="26">
        <v>30</v>
      </c>
      <c r="E29" s="160" t="s">
        <v>7</v>
      </c>
      <c r="F29" s="235"/>
      <c r="G29" s="68">
        <f t="shared" si="7"/>
        <v>0</v>
      </c>
      <c r="H29" s="68">
        <f t="shared" si="8"/>
        <v>0</v>
      </c>
    </row>
    <row r="30" spans="1:8" ht="22.5" customHeight="1" x14ac:dyDescent="0.25">
      <c r="A30" s="32">
        <v>15</v>
      </c>
      <c r="B30" s="155" t="s">
        <v>167</v>
      </c>
      <c r="C30" s="110">
        <v>55</v>
      </c>
      <c r="D30" s="26">
        <v>65</v>
      </c>
      <c r="E30" s="160" t="s">
        <v>7</v>
      </c>
      <c r="F30" s="235"/>
      <c r="G30" s="68">
        <f t="shared" si="7"/>
        <v>0</v>
      </c>
      <c r="H30" s="68">
        <f t="shared" si="8"/>
        <v>0</v>
      </c>
    </row>
    <row r="31" spans="1:8" ht="25.5" customHeight="1" x14ac:dyDescent="0.25">
      <c r="A31" s="32">
        <v>16</v>
      </c>
      <c r="B31" s="155" t="s">
        <v>168</v>
      </c>
      <c r="C31" s="110">
        <v>25</v>
      </c>
      <c r="D31" s="26">
        <v>50</v>
      </c>
      <c r="E31" s="160" t="s">
        <v>7</v>
      </c>
      <c r="F31" s="235"/>
      <c r="G31" s="68">
        <f t="shared" si="7"/>
        <v>0</v>
      </c>
      <c r="H31" s="68">
        <f t="shared" si="8"/>
        <v>0</v>
      </c>
    </row>
    <row r="32" spans="1:8" ht="24" customHeight="1" x14ac:dyDescent="0.25">
      <c r="A32" s="32">
        <v>17</v>
      </c>
      <c r="B32" s="155" t="s">
        <v>169</v>
      </c>
      <c r="C32" s="110">
        <v>60</v>
      </c>
      <c r="D32" s="26">
        <v>100</v>
      </c>
      <c r="E32" s="160" t="s">
        <v>7</v>
      </c>
      <c r="F32" s="235"/>
      <c r="G32" s="68">
        <f t="shared" si="7"/>
        <v>0</v>
      </c>
      <c r="H32" s="68">
        <f t="shared" si="8"/>
        <v>0</v>
      </c>
    </row>
    <row r="33" spans="1:8" ht="24" customHeight="1" x14ac:dyDescent="0.25">
      <c r="A33" s="32">
        <v>18</v>
      </c>
      <c r="B33" s="155" t="s">
        <v>170</v>
      </c>
      <c r="C33" s="110">
        <v>40</v>
      </c>
      <c r="D33" s="26">
        <v>80</v>
      </c>
      <c r="E33" s="160" t="s">
        <v>7</v>
      </c>
      <c r="F33" s="235"/>
      <c r="G33" s="68">
        <f t="shared" si="7"/>
        <v>0</v>
      </c>
      <c r="H33" s="68">
        <f t="shared" si="8"/>
        <v>0</v>
      </c>
    </row>
    <row r="34" spans="1:8" ht="20.25" customHeight="1" x14ac:dyDescent="0.25">
      <c r="A34" s="32">
        <v>19</v>
      </c>
      <c r="B34" s="155" t="s">
        <v>171</v>
      </c>
      <c r="C34" s="110">
        <v>50</v>
      </c>
      <c r="D34" s="26">
        <v>80</v>
      </c>
      <c r="E34" s="160" t="s">
        <v>9</v>
      </c>
      <c r="F34" s="235"/>
      <c r="G34" s="68">
        <f t="shared" si="7"/>
        <v>0</v>
      </c>
      <c r="H34" s="68">
        <f t="shared" si="8"/>
        <v>0</v>
      </c>
    </row>
    <row r="35" spans="1:8" ht="25.5" customHeight="1" x14ac:dyDescent="0.25">
      <c r="A35" s="32">
        <v>20</v>
      </c>
      <c r="B35" s="155" t="s">
        <v>172</v>
      </c>
      <c r="C35" s="110">
        <v>30</v>
      </c>
      <c r="D35" s="26">
        <v>60</v>
      </c>
      <c r="E35" s="160" t="s">
        <v>9</v>
      </c>
      <c r="F35" s="235"/>
      <c r="G35" s="68">
        <f t="shared" si="7"/>
        <v>0</v>
      </c>
      <c r="H35" s="68">
        <f t="shared" si="8"/>
        <v>0</v>
      </c>
    </row>
    <row r="36" spans="1:8" ht="25.5" customHeight="1" x14ac:dyDescent="0.25">
      <c r="A36" s="32">
        <v>21</v>
      </c>
      <c r="B36" s="155" t="s">
        <v>103</v>
      </c>
      <c r="C36" s="110">
        <v>5</v>
      </c>
      <c r="D36" s="26">
        <v>10</v>
      </c>
      <c r="E36" s="160" t="s">
        <v>7</v>
      </c>
      <c r="F36" s="235"/>
      <c r="G36" s="68">
        <f t="shared" si="7"/>
        <v>0</v>
      </c>
      <c r="H36" s="68">
        <f t="shared" si="8"/>
        <v>0</v>
      </c>
    </row>
    <row r="37" spans="1:8" ht="23.25" customHeight="1" x14ac:dyDescent="0.25">
      <c r="A37" s="32">
        <v>22</v>
      </c>
      <c r="B37" s="155" t="s">
        <v>105</v>
      </c>
      <c r="C37" s="110">
        <v>200</v>
      </c>
      <c r="D37" s="26">
        <v>300</v>
      </c>
      <c r="E37" s="160" t="s">
        <v>7</v>
      </c>
      <c r="F37" s="235"/>
      <c r="G37" s="68">
        <f t="shared" si="7"/>
        <v>0</v>
      </c>
      <c r="H37" s="68">
        <f t="shared" si="8"/>
        <v>0</v>
      </c>
    </row>
    <row r="38" spans="1:8" ht="23.25" customHeight="1" x14ac:dyDescent="0.25">
      <c r="A38" s="32">
        <v>23</v>
      </c>
      <c r="B38" s="155" t="s">
        <v>104</v>
      </c>
      <c r="C38" s="110">
        <v>5</v>
      </c>
      <c r="D38" s="26">
        <v>10</v>
      </c>
      <c r="E38" s="160" t="s">
        <v>9</v>
      </c>
      <c r="F38" s="235"/>
      <c r="G38" s="68">
        <f t="shared" si="7"/>
        <v>0</v>
      </c>
      <c r="H38" s="68">
        <f t="shared" si="8"/>
        <v>0</v>
      </c>
    </row>
    <row r="39" spans="1:8" ht="21.75" customHeight="1" x14ac:dyDescent="0.25">
      <c r="A39" s="32">
        <v>24</v>
      </c>
      <c r="B39" s="155" t="s">
        <v>106</v>
      </c>
      <c r="C39" s="110">
        <v>110</v>
      </c>
      <c r="D39" s="26">
        <v>160</v>
      </c>
      <c r="E39" s="160" t="s">
        <v>9</v>
      </c>
      <c r="F39" s="235"/>
      <c r="G39" s="68">
        <f t="shared" si="7"/>
        <v>0</v>
      </c>
      <c r="H39" s="68">
        <f t="shared" si="8"/>
        <v>0</v>
      </c>
    </row>
    <row r="40" spans="1:8" ht="15.75" customHeight="1" x14ac:dyDescent="0.25">
      <c r="A40" s="32">
        <v>25</v>
      </c>
      <c r="B40" s="155" t="s">
        <v>147</v>
      </c>
      <c r="C40" s="110">
        <v>110</v>
      </c>
      <c r="D40" s="26">
        <v>190</v>
      </c>
      <c r="E40" s="160" t="s">
        <v>9</v>
      </c>
      <c r="F40" s="235"/>
      <c r="G40" s="68">
        <f t="shared" si="7"/>
        <v>0</v>
      </c>
      <c r="H40" s="68">
        <f t="shared" si="8"/>
        <v>0</v>
      </c>
    </row>
    <row r="41" spans="1:8" ht="15.75" customHeight="1" x14ac:dyDescent="0.25">
      <c r="A41" s="32">
        <v>26</v>
      </c>
      <c r="B41" s="155" t="s">
        <v>234</v>
      </c>
      <c r="C41" s="110">
        <v>15</v>
      </c>
      <c r="D41" s="26">
        <v>25</v>
      </c>
      <c r="E41" s="160" t="s">
        <v>7</v>
      </c>
      <c r="F41" s="235"/>
      <c r="G41" s="68">
        <f t="shared" si="7"/>
        <v>0</v>
      </c>
      <c r="H41" s="68">
        <f t="shared" si="8"/>
        <v>0</v>
      </c>
    </row>
    <row r="42" spans="1:8" ht="25.5" x14ac:dyDescent="0.25">
      <c r="A42" s="32">
        <v>27</v>
      </c>
      <c r="B42" s="155" t="s">
        <v>107</v>
      </c>
      <c r="C42" s="110">
        <v>45</v>
      </c>
      <c r="D42" s="26">
        <v>60</v>
      </c>
      <c r="E42" s="160" t="s">
        <v>7</v>
      </c>
      <c r="F42" s="235"/>
      <c r="G42" s="68">
        <f t="shared" si="7"/>
        <v>0</v>
      </c>
      <c r="H42" s="68">
        <f t="shared" si="8"/>
        <v>0</v>
      </c>
    </row>
    <row r="43" spans="1:8" ht="15.75" customHeight="1" x14ac:dyDescent="0.25">
      <c r="A43" s="32">
        <v>28</v>
      </c>
      <c r="B43" s="155" t="s">
        <v>255</v>
      </c>
      <c r="C43" s="110">
        <v>20</v>
      </c>
      <c r="D43" s="26">
        <v>40</v>
      </c>
      <c r="E43" s="160" t="s">
        <v>91</v>
      </c>
      <c r="F43" s="235"/>
      <c r="G43" s="68">
        <f t="shared" si="7"/>
        <v>0</v>
      </c>
      <c r="H43" s="68">
        <f t="shared" si="8"/>
        <v>0</v>
      </c>
    </row>
    <row r="44" spans="1:8" ht="15.75" customHeight="1" x14ac:dyDescent="0.25">
      <c r="A44" s="32">
        <v>29</v>
      </c>
      <c r="B44" s="155" t="s">
        <v>108</v>
      </c>
      <c r="C44" s="110">
        <v>120</v>
      </c>
      <c r="D44" s="26">
        <v>150</v>
      </c>
      <c r="E44" s="160" t="s">
        <v>7</v>
      </c>
      <c r="F44" s="235"/>
      <c r="G44" s="68">
        <f t="shared" si="7"/>
        <v>0</v>
      </c>
      <c r="H44" s="68">
        <f t="shared" si="8"/>
        <v>0</v>
      </c>
    </row>
    <row r="45" spans="1:8" ht="15.75" customHeight="1" x14ac:dyDescent="0.25">
      <c r="A45" s="32">
        <v>30</v>
      </c>
      <c r="B45" s="155" t="s">
        <v>100</v>
      </c>
      <c r="C45" s="110">
        <v>140</v>
      </c>
      <c r="D45" s="26">
        <v>175</v>
      </c>
      <c r="E45" s="160" t="s">
        <v>7</v>
      </c>
      <c r="F45" s="235"/>
      <c r="G45" s="68">
        <f t="shared" si="7"/>
        <v>0</v>
      </c>
      <c r="H45" s="68">
        <f t="shared" si="8"/>
        <v>0</v>
      </c>
    </row>
    <row r="46" spans="1:8" ht="15.75" customHeight="1" x14ac:dyDescent="0.25">
      <c r="A46" s="32">
        <v>31</v>
      </c>
      <c r="B46" s="155" t="s">
        <v>206</v>
      </c>
      <c r="C46" s="110">
        <v>10</v>
      </c>
      <c r="D46" s="26">
        <v>15</v>
      </c>
      <c r="E46" s="160" t="s">
        <v>207</v>
      </c>
      <c r="F46" s="235"/>
      <c r="G46" s="68">
        <f t="shared" si="7"/>
        <v>0</v>
      </c>
      <c r="H46" s="68">
        <f t="shared" si="8"/>
        <v>0</v>
      </c>
    </row>
    <row r="47" spans="1:8" ht="15.75" customHeight="1" x14ac:dyDescent="0.25">
      <c r="A47" s="32">
        <v>32</v>
      </c>
      <c r="B47" s="155" t="s">
        <v>252</v>
      </c>
      <c r="C47" s="110">
        <v>10</v>
      </c>
      <c r="D47" s="26">
        <v>50</v>
      </c>
      <c r="E47" s="160" t="s">
        <v>91</v>
      </c>
      <c r="F47" s="235"/>
      <c r="G47" s="68">
        <f t="shared" si="7"/>
        <v>0</v>
      </c>
      <c r="H47" s="68">
        <f t="shared" si="8"/>
        <v>0</v>
      </c>
    </row>
    <row r="48" spans="1:8" ht="15.75" customHeight="1" x14ac:dyDescent="0.25">
      <c r="A48" s="32">
        <v>33</v>
      </c>
      <c r="B48" s="155" t="s">
        <v>208</v>
      </c>
      <c r="C48" s="110">
        <v>20</v>
      </c>
      <c r="D48" s="26">
        <v>30</v>
      </c>
      <c r="E48" s="160" t="s">
        <v>207</v>
      </c>
      <c r="F48" s="235"/>
      <c r="G48" s="68">
        <f t="shared" si="7"/>
        <v>0</v>
      </c>
      <c r="H48" s="68">
        <f t="shared" si="8"/>
        <v>0</v>
      </c>
    </row>
    <row r="49" spans="1:8" ht="15.75" customHeight="1" x14ac:dyDescent="0.25">
      <c r="A49" s="32">
        <v>34</v>
      </c>
      <c r="B49" s="155" t="s">
        <v>213</v>
      </c>
      <c r="C49" s="110">
        <v>30</v>
      </c>
      <c r="D49" s="26">
        <v>70</v>
      </c>
      <c r="E49" s="160" t="s">
        <v>7</v>
      </c>
      <c r="F49" s="235"/>
      <c r="G49" s="68">
        <f t="shared" si="7"/>
        <v>0</v>
      </c>
      <c r="H49" s="68">
        <f t="shared" si="8"/>
        <v>0</v>
      </c>
    </row>
    <row r="50" spans="1:8" ht="15.75" customHeight="1" thickBot="1" x14ac:dyDescent="0.3">
      <c r="A50" s="149">
        <v>35</v>
      </c>
      <c r="B50" s="156" t="s">
        <v>225</v>
      </c>
      <c r="C50" s="115">
        <v>2</v>
      </c>
      <c r="D50" s="88">
        <v>4</v>
      </c>
      <c r="E50" s="161" t="s">
        <v>9</v>
      </c>
      <c r="F50" s="236"/>
      <c r="G50" s="68">
        <f t="shared" si="7"/>
        <v>0</v>
      </c>
      <c r="H50" s="68">
        <f t="shared" si="8"/>
        <v>0</v>
      </c>
    </row>
    <row r="51" spans="1:8" ht="17.25" customHeight="1" thickBot="1" x14ac:dyDescent="0.3">
      <c r="A51" s="147" t="s">
        <v>109</v>
      </c>
      <c r="B51" s="153" t="s">
        <v>110</v>
      </c>
      <c r="C51" s="29"/>
      <c r="D51" s="152"/>
      <c r="E51" s="165"/>
      <c r="F51" s="237"/>
      <c r="G51" s="67"/>
      <c r="H51" s="229"/>
    </row>
    <row r="52" spans="1:8" ht="17.25" customHeight="1" x14ac:dyDescent="0.25">
      <c r="A52" s="151">
        <v>1</v>
      </c>
      <c r="B52" s="154" t="s">
        <v>245</v>
      </c>
      <c r="C52" s="113">
        <v>60</v>
      </c>
      <c r="D52" s="85">
        <v>90</v>
      </c>
      <c r="E52" s="159" t="s">
        <v>91</v>
      </c>
      <c r="F52" s="234"/>
      <c r="G52" s="68">
        <f t="shared" ref="G52" si="9">ROUND(C52*F52,2)</f>
        <v>0</v>
      </c>
      <c r="H52" s="68">
        <f t="shared" ref="H52" si="10">ROUND(D52*F52,2)</f>
        <v>0</v>
      </c>
    </row>
    <row r="53" spans="1:8" ht="15.75" customHeight="1" x14ac:dyDescent="0.25">
      <c r="A53" s="32">
        <v>2</v>
      </c>
      <c r="B53" s="155" t="s">
        <v>116</v>
      </c>
      <c r="C53" s="110">
        <v>190</v>
      </c>
      <c r="D53" s="26">
        <v>200</v>
      </c>
      <c r="E53" s="160" t="s">
        <v>7</v>
      </c>
      <c r="F53" s="235"/>
      <c r="G53" s="68">
        <f t="shared" ref="G53:G88" si="11">ROUND(C53*F53,2)</f>
        <v>0</v>
      </c>
      <c r="H53" s="68">
        <f t="shared" ref="H53:H88" si="12">ROUND(D53*F53,2)</f>
        <v>0</v>
      </c>
    </row>
    <row r="54" spans="1:8" ht="38.25" x14ac:dyDescent="0.25">
      <c r="A54" s="32">
        <v>3</v>
      </c>
      <c r="B54" s="155" t="s">
        <v>204</v>
      </c>
      <c r="C54" s="110">
        <v>5</v>
      </c>
      <c r="D54" s="26">
        <v>12</v>
      </c>
      <c r="E54" s="160" t="s">
        <v>7</v>
      </c>
      <c r="F54" s="235"/>
      <c r="G54" s="68">
        <f t="shared" si="11"/>
        <v>0</v>
      </c>
      <c r="H54" s="68">
        <f t="shared" si="12"/>
        <v>0</v>
      </c>
    </row>
    <row r="55" spans="1:8" ht="38.25" x14ac:dyDescent="0.25">
      <c r="A55" s="33">
        <v>4</v>
      </c>
      <c r="B55" s="155" t="s">
        <v>150</v>
      </c>
      <c r="C55" s="110">
        <v>150</v>
      </c>
      <c r="D55" s="26">
        <v>170</v>
      </c>
      <c r="E55" s="160" t="s">
        <v>7</v>
      </c>
      <c r="F55" s="235"/>
      <c r="G55" s="68">
        <f t="shared" si="11"/>
        <v>0</v>
      </c>
      <c r="H55" s="68">
        <f t="shared" si="12"/>
        <v>0</v>
      </c>
    </row>
    <row r="56" spans="1:8" ht="16.5" customHeight="1" x14ac:dyDescent="0.25">
      <c r="A56" s="32">
        <v>5</v>
      </c>
      <c r="B56" s="155" t="s">
        <v>117</v>
      </c>
      <c r="C56" s="110">
        <v>120</v>
      </c>
      <c r="D56" s="26">
        <v>250</v>
      </c>
      <c r="E56" s="160" t="s">
        <v>7</v>
      </c>
      <c r="F56" s="235"/>
      <c r="G56" s="68">
        <f t="shared" si="11"/>
        <v>0</v>
      </c>
      <c r="H56" s="68">
        <f t="shared" si="12"/>
        <v>0</v>
      </c>
    </row>
    <row r="57" spans="1:8" ht="25.5" x14ac:dyDescent="0.25">
      <c r="A57" s="32">
        <v>6</v>
      </c>
      <c r="B57" s="155" t="s">
        <v>163</v>
      </c>
      <c r="C57" s="110">
        <v>30</v>
      </c>
      <c r="D57" s="26">
        <v>40</v>
      </c>
      <c r="E57" s="160" t="s">
        <v>7</v>
      </c>
      <c r="F57" s="235"/>
      <c r="G57" s="68">
        <f t="shared" si="11"/>
        <v>0</v>
      </c>
      <c r="H57" s="68">
        <f t="shared" si="12"/>
        <v>0</v>
      </c>
    </row>
    <row r="58" spans="1:8" ht="17.25" customHeight="1" x14ac:dyDescent="0.25">
      <c r="A58" s="33">
        <v>7</v>
      </c>
      <c r="B58" s="155" t="s">
        <v>118</v>
      </c>
      <c r="C58" s="110">
        <v>140</v>
      </c>
      <c r="D58" s="26">
        <v>170</v>
      </c>
      <c r="E58" s="160" t="s">
        <v>7</v>
      </c>
      <c r="F58" s="235"/>
      <c r="G58" s="68">
        <f t="shared" si="11"/>
        <v>0</v>
      </c>
      <c r="H58" s="68">
        <f t="shared" si="12"/>
        <v>0</v>
      </c>
    </row>
    <row r="59" spans="1:8" ht="25.5" x14ac:dyDescent="0.25">
      <c r="A59" s="32">
        <v>8</v>
      </c>
      <c r="B59" s="155" t="s">
        <v>246</v>
      </c>
      <c r="C59" s="110">
        <v>10</v>
      </c>
      <c r="D59" s="26">
        <v>15</v>
      </c>
      <c r="E59" s="160" t="s">
        <v>91</v>
      </c>
      <c r="F59" s="235"/>
      <c r="G59" s="68">
        <f t="shared" si="11"/>
        <v>0</v>
      </c>
      <c r="H59" s="68">
        <f t="shared" si="12"/>
        <v>0</v>
      </c>
    </row>
    <row r="60" spans="1:8" ht="38.25" x14ac:dyDescent="0.25">
      <c r="A60" s="32">
        <v>9</v>
      </c>
      <c r="B60" s="155" t="s">
        <v>151</v>
      </c>
      <c r="C60" s="110">
        <v>60</v>
      </c>
      <c r="D60" s="26">
        <v>65</v>
      </c>
      <c r="E60" s="160" t="s">
        <v>7</v>
      </c>
      <c r="F60" s="235"/>
      <c r="G60" s="68">
        <f t="shared" si="11"/>
        <v>0</v>
      </c>
      <c r="H60" s="68">
        <f t="shared" si="12"/>
        <v>0</v>
      </c>
    </row>
    <row r="61" spans="1:8" ht="15.75" customHeight="1" x14ac:dyDescent="0.25">
      <c r="A61" s="33">
        <v>10</v>
      </c>
      <c r="B61" s="155" t="s">
        <v>114</v>
      </c>
      <c r="C61" s="110">
        <v>30</v>
      </c>
      <c r="D61" s="26">
        <v>60</v>
      </c>
      <c r="E61" s="160" t="s">
        <v>7</v>
      </c>
      <c r="F61" s="235"/>
      <c r="G61" s="68">
        <f t="shared" si="11"/>
        <v>0</v>
      </c>
      <c r="H61" s="68">
        <f t="shared" si="12"/>
        <v>0</v>
      </c>
    </row>
    <row r="62" spans="1:8" ht="15.75" customHeight="1" x14ac:dyDescent="0.25">
      <c r="A62" s="32">
        <v>11</v>
      </c>
      <c r="B62" s="155" t="s">
        <v>111</v>
      </c>
      <c r="C62" s="110">
        <v>20</v>
      </c>
      <c r="D62" s="26">
        <v>34</v>
      </c>
      <c r="E62" s="160" t="s">
        <v>7</v>
      </c>
      <c r="F62" s="235"/>
      <c r="G62" s="68">
        <f t="shared" si="11"/>
        <v>0</v>
      </c>
      <c r="H62" s="68">
        <f t="shared" si="12"/>
        <v>0</v>
      </c>
    </row>
    <row r="63" spans="1:8" ht="25.5" x14ac:dyDescent="0.25">
      <c r="A63" s="32">
        <v>12</v>
      </c>
      <c r="B63" s="155" t="s">
        <v>113</v>
      </c>
      <c r="C63" s="110">
        <v>40</v>
      </c>
      <c r="D63" s="26">
        <v>80</v>
      </c>
      <c r="E63" s="160" t="s">
        <v>7</v>
      </c>
      <c r="F63" s="235"/>
      <c r="G63" s="68">
        <f t="shared" si="11"/>
        <v>0</v>
      </c>
      <c r="H63" s="68">
        <f t="shared" si="12"/>
        <v>0</v>
      </c>
    </row>
    <row r="64" spans="1:8" ht="38.25" x14ac:dyDescent="0.25">
      <c r="A64" s="33">
        <v>13</v>
      </c>
      <c r="B64" s="155" t="s">
        <v>132</v>
      </c>
      <c r="C64" s="110">
        <v>15</v>
      </c>
      <c r="D64" s="26">
        <v>20</v>
      </c>
      <c r="E64" s="160" t="s">
        <v>7</v>
      </c>
      <c r="F64" s="235"/>
      <c r="G64" s="68">
        <f t="shared" si="11"/>
        <v>0</v>
      </c>
      <c r="H64" s="68">
        <f t="shared" si="12"/>
        <v>0</v>
      </c>
    </row>
    <row r="65" spans="1:8" ht="51" x14ac:dyDescent="0.25">
      <c r="A65" s="32">
        <v>14</v>
      </c>
      <c r="B65" s="155" t="s">
        <v>112</v>
      </c>
      <c r="C65" s="110">
        <v>180</v>
      </c>
      <c r="D65" s="26">
        <v>200</v>
      </c>
      <c r="E65" s="160" t="s">
        <v>7</v>
      </c>
      <c r="F65" s="235"/>
      <c r="G65" s="68">
        <f t="shared" si="11"/>
        <v>0</v>
      </c>
      <c r="H65" s="68">
        <f t="shared" si="12"/>
        <v>0</v>
      </c>
    </row>
    <row r="66" spans="1:8" ht="15.75" customHeight="1" x14ac:dyDescent="0.25">
      <c r="A66" s="32">
        <v>15</v>
      </c>
      <c r="B66" s="155" t="s">
        <v>251</v>
      </c>
      <c r="C66" s="110">
        <v>20</v>
      </c>
      <c r="D66" s="26">
        <v>100</v>
      </c>
      <c r="E66" s="160" t="s">
        <v>91</v>
      </c>
      <c r="F66" s="235"/>
      <c r="G66" s="68">
        <f t="shared" si="11"/>
        <v>0</v>
      </c>
      <c r="H66" s="68">
        <f t="shared" si="12"/>
        <v>0</v>
      </c>
    </row>
    <row r="67" spans="1:8" ht="15.75" customHeight="1" x14ac:dyDescent="0.25">
      <c r="A67" s="33">
        <v>16</v>
      </c>
      <c r="B67" s="155" t="s">
        <v>115</v>
      </c>
      <c r="C67" s="110">
        <v>60</v>
      </c>
      <c r="D67" s="26">
        <v>125</v>
      </c>
      <c r="E67" s="160" t="s">
        <v>7</v>
      </c>
      <c r="F67" s="235"/>
      <c r="G67" s="68">
        <f t="shared" si="11"/>
        <v>0</v>
      </c>
      <c r="H67" s="68">
        <f t="shared" si="12"/>
        <v>0</v>
      </c>
    </row>
    <row r="68" spans="1:8" ht="15.75" customHeight="1" x14ac:dyDescent="0.25">
      <c r="A68" s="32">
        <v>17</v>
      </c>
      <c r="B68" s="155" t="s">
        <v>250</v>
      </c>
      <c r="C68" s="110">
        <v>1</v>
      </c>
      <c r="D68" s="26">
        <v>5</v>
      </c>
      <c r="E68" s="160" t="s">
        <v>91</v>
      </c>
      <c r="F68" s="235"/>
      <c r="G68" s="68">
        <f t="shared" si="11"/>
        <v>0</v>
      </c>
      <c r="H68" s="68">
        <f t="shared" si="12"/>
        <v>0</v>
      </c>
    </row>
    <row r="69" spans="1:8" ht="15.75" customHeight="1" x14ac:dyDescent="0.25">
      <c r="A69" s="32">
        <v>18</v>
      </c>
      <c r="B69" s="155" t="s">
        <v>153</v>
      </c>
      <c r="C69" s="110">
        <v>50</v>
      </c>
      <c r="D69" s="26">
        <v>65</v>
      </c>
      <c r="E69" s="160" t="s">
        <v>7</v>
      </c>
      <c r="F69" s="235"/>
      <c r="G69" s="68">
        <f t="shared" si="11"/>
        <v>0</v>
      </c>
      <c r="H69" s="68">
        <f t="shared" si="12"/>
        <v>0</v>
      </c>
    </row>
    <row r="70" spans="1:8" ht="15.75" customHeight="1" x14ac:dyDescent="0.25">
      <c r="A70" s="33">
        <v>19</v>
      </c>
      <c r="B70" s="155" t="s">
        <v>202</v>
      </c>
      <c r="C70" s="110">
        <v>5</v>
      </c>
      <c r="D70" s="26">
        <v>20</v>
      </c>
      <c r="E70" s="160" t="s">
        <v>7</v>
      </c>
      <c r="F70" s="235"/>
      <c r="G70" s="68">
        <f t="shared" si="11"/>
        <v>0</v>
      </c>
      <c r="H70" s="68">
        <f t="shared" si="12"/>
        <v>0</v>
      </c>
    </row>
    <row r="71" spans="1:8" ht="15.75" customHeight="1" x14ac:dyDescent="0.25">
      <c r="A71" s="32">
        <v>20</v>
      </c>
      <c r="B71" s="155" t="s">
        <v>152</v>
      </c>
      <c r="C71" s="110">
        <v>15</v>
      </c>
      <c r="D71" s="26">
        <v>20</v>
      </c>
      <c r="E71" s="160" t="s">
        <v>7</v>
      </c>
      <c r="F71" s="235"/>
      <c r="G71" s="68">
        <f t="shared" si="11"/>
        <v>0</v>
      </c>
      <c r="H71" s="68">
        <f t="shared" si="12"/>
        <v>0</v>
      </c>
    </row>
    <row r="72" spans="1:8" ht="15.75" customHeight="1" x14ac:dyDescent="0.25">
      <c r="A72" s="32">
        <v>21</v>
      </c>
      <c r="B72" s="155" t="s">
        <v>227</v>
      </c>
      <c r="C72" s="110">
        <v>10</v>
      </c>
      <c r="D72" s="26">
        <v>20</v>
      </c>
      <c r="E72" s="160" t="s">
        <v>7</v>
      </c>
      <c r="F72" s="235"/>
      <c r="G72" s="68">
        <f t="shared" si="11"/>
        <v>0</v>
      </c>
      <c r="H72" s="68">
        <f t="shared" si="12"/>
        <v>0</v>
      </c>
    </row>
    <row r="73" spans="1:8" ht="15.75" customHeight="1" x14ac:dyDescent="0.25">
      <c r="A73" s="33">
        <v>22</v>
      </c>
      <c r="B73" s="155" t="s">
        <v>164</v>
      </c>
      <c r="C73" s="110">
        <v>5</v>
      </c>
      <c r="D73" s="26">
        <v>10</v>
      </c>
      <c r="E73" s="160" t="s">
        <v>7</v>
      </c>
      <c r="F73" s="235"/>
      <c r="G73" s="68">
        <f t="shared" si="11"/>
        <v>0</v>
      </c>
      <c r="H73" s="68">
        <f t="shared" si="12"/>
        <v>0</v>
      </c>
    </row>
    <row r="74" spans="1:8" ht="15.75" customHeight="1" x14ac:dyDescent="0.25">
      <c r="A74" s="32">
        <v>23</v>
      </c>
      <c r="B74" s="155" t="s">
        <v>155</v>
      </c>
      <c r="C74" s="110">
        <v>20</v>
      </c>
      <c r="D74" s="26">
        <v>40</v>
      </c>
      <c r="E74" s="160" t="s">
        <v>7</v>
      </c>
      <c r="F74" s="235"/>
      <c r="G74" s="68">
        <f t="shared" si="11"/>
        <v>0</v>
      </c>
      <c r="H74" s="68">
        <f t="shared" si="12"/>
        <v>0</v>
      </c>
    </row>
    <row r="75" spans="1:8" ht="15.75" customHeight="1" x14ac:dyDescent="0.25">
      <c r="A75" s="32">
        <v>24</v>
      </c>
      <c r="B75" s="155" t="s">
        <v>173</v>
      </c>
      <c r="C75" s="110">
        <v>20</v>
      </c>
      <c r="D75" s="26">
        <v>30</v>
      </c>
      <c r="E75" s="160" t="s">
        <v>7</v>
      </c>
      <c r="F75" s="235"/>
      <c r="G75" s="68">
        <f t="shared" si="11"/>
        <v>0</v>
      </c>
      <c r="H75" s="68">
        <f t="shared" si="12"/>
        <v>0</v>
      </c>
    </row>
    <row r="76" spans="1:8" ht="15.75" customHeight="1" x14ac:dyDescent="0.25">
      <c r="A76" s="33">
        <v>25</v>
      </c>
      <c r="B76" s="155" t="s">
        <v>157</v>
      </c>
      <c r="C76" s="110">
        <v>40</v>
      </c>
      <c r="D76" s="26">
        <v>60</v>
      </c>
      <c r="E76" s="160" t="s">
        <v>9</v>
      </c>
      <c r="F76" s="235"/>
      <c r="G76" s="68">
        <f t="shared" si="11"/>
        <v>0</v>
      </c>
      <c r="H76" s="68">
        <f t="shared" si="12"/>
        <v>0</v>
      </c>
    </row>
    <row r="77" spans="1:8" ht="15.75" customHeight="1" x14ac:dyDescent="0.25">
      <c r="A77" s="32">
        <v>26</v>
      </c>
      <c r="B77" s="155" t="s">
        <v>159</v>
      </c>
      <c r="C77" s="110">
        <v>20</v>
      </c>
      <c r="D77" s="26">
        <v>30</v>
      </c>
      <c r="E77" s="160" t="s">
        <v>7</v>
      </c>
      <c r="F77" s="235"/>
      <c r="G77" s="68">
        <f t="shared" si="11"/>
        <v>0</v>
      </c>
      <c r="H77" s="68">
        <f t="shared" si="12"/>
        <v>0</v>
      </c>
    </row>
    <row r="78" spans="1:8" ht="15.75" customHeight="1" x14ac:dyDescent="0.25">
      <c r="A78" s="32">
        <v>27</v>
      </c>
      <c r="B78" s="155" t="s">
        <v>154</v>
      </c>
      <c r="C78" s="110">
        <v>45</v>
      </c>
      <c r="D78" s="26">
        <v>100</v>
      </c>
      <c r="E78" s="160" t="s">
        <v>7</v>
      </c>
      <c r="F78" s="235"/>
      <c r="G78" s="68">
        <f t="shared" si="11"/>
        <v>0</v>
      </c>
      <c r="H78" s="68">
        <f t="shared" si="12"/>
        <v>0</v>
      </c>
    </row>
    <row r="79" spans="1:8" ht="15.75" customHeight="1" x14ac:dyDescent="0.25">
      <c r="A79" s="33">
        <v>28</v>
      </c>
      <c r="B79" s="155" t="s">
        <v>156</v>
      </c>
      <c r="C79" s="110">
        <v>70</v>
      </c>
      <c r="D79" s="26">
        <v>85</v>
      </c>
      <c r="E79" s="160" t="s">
        <v>7</v>
      </c>
      <c r="F79" s="235"/>
      <c r="G79" s="68">
        <f t="shared" si="11"/>
        <v>0</v>
      </c>
      <c r="H79" s="68">
        <f t="shared" si="12"/>
        <v>0</v>
      </c>
    </row>
    <row r="80" spans="1:8" ht="15.75" customHeight="1" x14ac:dyDescent="0.25">
      <c r="A80" s="32">
        <v>29</v>
      </c>
      <c r="B80" s="155" t="s">
        <v>160</v>
      </c>
      <c r="C80" s="110">
        <v>100</v>
      </c>
      <c r="D80" s="26">
        <v>180</v>
      </c>
      <c r="E80" s="160" t="s">
        <v>7</v>
      </c>
      <c r="F80" s="235"/>
      <c r="G80" s="68">
        <f t="shared" si="11"/>
        <v>0</v>
      </c>
      <c r="H80" s="68">
        <f t="shared" si="12"/>
        <v>0</v>
      </c>
    </row>
    <row r="81" spans="1:8" ht="15.75" customHeight="1" x14ac:dyDescent="0.25">
      <c r="A81" s="32">
        <v>30</v>
      </c>
      <c r="B81" s="155" t="s">
        <v>158</v>
      </c>
      <c r="C81" s="110">
        <v>10</v>
      </c>
      <c r="D81" s="26">
        <v>15</v>
      </c>
      <c r="E81" s="160" t="s">
        <v>9</v>
      </c>
      <c r="F81" s="235"/>
      <c r="G81" s="68">
        <f t="shared" si="11"/>
        <v>0</v>
      </c>
      <c r="H81" s="68">
        <f t="shared" si="12"/>
        <v>0</v>
      </c>
    </row>
    <row r="82" spans="1:8" ht="15.75" customHeight="1" x14ac:dyDescent="0.25">
      <c r="A82" s="33">
        <v>31</v>
      </c>
      <c r="B82" s="155" t="s">
        <v>247</v>
      </c>
      <c r="C82" s="110">
        <v>45</v>
      </c>
      <c r="D82" s="26">
        <v>90</v>
      </c>
      <c r="E82" s="160" t="s">
        <v>91</v>
      </c>
      <c r="F82" s="235"/>
      <c r="G82" s="68">
        <f t="shared" si="11"/>
        <v>0</v>
      </c>
      <c r="H82" s="68">
        <f t="shared" si="12"/>
        <v>0</v>
      </c>
    </row>
    <row r="83" spans="1:8" ht="15.75" customHeight="1" x14ac:dyDescent="0.25">
      <c r="A83" s="32">
        <v>32</v>
      </c>
      <c r="B83" s="155" t="s">
        <v>235</v>
      </c>
      <c r="C83" s="110">
        <v>2</v>
      </c>
      <c r="D83" s="26">
        <v>8</v>
      </c>
      <c r="E83" s="160" t="s">
        <v>228</v>
      </c>
      <c r="F83" s="235"/>
      <c r="G83" s="68">
        <f t="shared" si="11"/>
        <v>0</v>
      </c>
      <c r="H83" s="68">
        <f t="shared" si="12"/>
        <v>0</v>
      </c>
    </row>
    <row r="84" spans="1:8" ht="15.75" customHeight="1" x14ac:dyDescent="0.25">
      <c r="A84" s="32">
        <v>33</v>
      </c>
      <c r="B84" s="155" t="s">
        <v>256</v>
      </c>
      <c r="C84" s="110">
        <v>20</v>
      </c>
      <c r="D84" s="26">
        <v>30</v>
      </c>
      <c r="E84" s="160" t="s">
        <v>7</v>
      </c>
      <c r="F84" s="235"/>
      <c r="G84" s="68">
        <f t="shared" si="11"/>
        <v>0</v>
      </c>
      <c r="H84" s="68">
        <f t="shared" si="12"/>
        <v>0</v>
      </c>
    </row>
    <row r="85" spans="1:8" ht="25.5" x14ac:dyDescent="0.25">
      <c r="A85" s="33">
        <v>34</v>
      </c>
      <c r="B85" s="155" t="s">
        <v>236</v>
      </c>
      <c r="C85" s="110">
        <v>40</v>
      </c>
      <c r="D85" s="26">
        <v>70</v>
      </c>
      <c r="E85" s="160" t="s">
        <v>7</v>
      </c>
      <c r="F85" s="235"/>
      <c r="G85" s="68">
        <f t="shared" si="11"/>
        <v>0</v>
      </c>
      <c r="H85" s="68">
        <f t="shared" si="12"/>
        <v>0</v>
      </c>
    </row>
    <row r="86" spans="1:8" ht="16.5" customHeight="1" thickBot="1" x14ac:dyDescent="0.3">
      <c r="A86" s="149">
        <v>35</v>
      </c>
      <c r="B86" s="156" t="s">
        <v>229</v>
      </c>
      <c r="C86" s="115">
        <v>8</v>
      </c>
      <c r="D86" s="88">
        <v>20</v>
      </c>
      <c r="E86" s="161" t="s">
        <v>207</v>
      </c>
      <c r="F86" s="236"/>
      <c r="G86" s="68">
        <f t="shared" si="11"/>
        <v>0</v>
      </c>
      <c r="H86" s="68">
        <f t="shared" si="12"/>
        <v>0</v>
      </c>
    </row>
    <row r="87" spans="1:8" ht="13.5" thickBot="1" x14ac:dyDescent="0.3">
      <c r="A87" s="147" t="s">
        <v>119</v>
      </c>
      <c r="B87" s="153" t="s">
        <v>120</v>
      </c>
      <c r="C87" s="29"/>
      <c r="D87" s="152"/>
      <c r="E87" s="165"/>
      <c r="F87" s="237"/>
      <c r="G87" s="67"/>
      <c r="H87" s="229"/>
    </row>
    <row r="88" spans="1:8" ht="25.5" x14ac:dyDescent="0.25">
      <c r="A88" s="151">
        <v>1</v>
      </c>
      <c r="B88" s="154" t="s">
        <v>121</v>
      </c>
      <c r="C88" s="113">
        <v>60</v>
      </c>
      <c r="D88" s="85">
        <v>80</v>
      </c>
      <c r="E88" s="166" t="s">
        <v>122</v>
      </c>
      <c r="F88" s="234"/>
      <c r="G88" s="68">
        <f t="shared" si="11"/>
        <v>0</v>
      </c>
      <c r="H88" s="68">
        <f t="shared" si="12"/>
        <v>0</v>
      </c>
    </row>
    <row r="89" spans="1:8" ht="15.75" customHeight="1" x14ac:dyDescent="0.25">
      <c r="A89" s="33">
        <v>2</v>
      </c>
      <c r="B89" s="155" t="s">
        <v>161</v>
      </c>
      <c r="C89" s="110">
        <v>150</v>
      </c>
      <c r="D89" s="26">
        <v>170</v>
      </c>
      <c r="E89" s="160" t="s">
        <v>7</v>
      </c>
      <c r="F89" s="235"/>
      <c r="G89" s="68">
        <f t="shared" ref="G89:G94" si="13">ROUND(C89*F89,2)</f>
        <v>0</v>
      </c>
      <c r="H89" s="68">
        <f t="shared" ref="H89:H94" si="14">ROUND(D89*F89,2)</f>
        <v>0</v>
      </c>
    </row>
    <row r="90" spans="1:8" ht="25.5" x14ac:dyDescent="0.25">
      <c r="A90" s="33">
        <v>3</v>
      </c>
      <c r="B90" s="155" t="s">
        <v>162</v>
      </c>
      <c r="C90" s="110">
        <v>20</v>
      </c>
      <c r="D90" s="26">
        <v>30</v>
      </c>
      <c r="E90" s="160" t="s">
        <v>7</v>
      </c>
      <c r="F90" s="235"/>
      <c r="G90" s="68">
        <f t="shared" si="13"/>
        <v>0</v>
      </c>
      <c r="H90" s="68">
        <f t="shared" si="14"/>
        <v>0</v>
      </c>
    </row>
    <row r="91" spans="1:8" ht="25.5" x14ac:dyDescent="0.25">
      <c r="A91" s="33">
        <v>4</v>
      </c>
      <c r="B91" s="155" t="s">
        <v>237</v>
      </c>
      <c r="C91" s="110">
        <v>100</v>
      </c>
      <c r="D91" s="26">
        <v>120</v>
      </c>
      <c r="E91" s="160" t="s">
        <v>7</v>
      </c>
      <c r="F91" s="235"/>
      <c r="G91" s="68">
        <f t="shared" si="13"/>
        <v>0</v>
      </c>
      <c r="H91" s="68">
        <f t="shared" si="14"/>
        <v>0</v>
      </c>
    </row>
    <row r="92" spans="1:8" ht="15.75" customHeight="1" x14ac:dyDescent="0.25">
      <c r="A92" s="33">
        <v>5</v>
      </c>
      <c r="B92" s="155" t="s">
        <v>123</v>
      </c>
      <c r="C92" s="110">
        <v>110</v>
      </c>
      <c r="D92" s="26">
        <v>140</v>
      </c>
      <c r="E92" s="160" t="s">
        <v>7</v>
      </c>
      <c r="F92" s="235"/>
      <c r="G92" s="68">
        <f t="shared" si="13"/>
        <v>0</v>
      </c>
      <c r="H92" s="68">
        <f t="shared" si="14"/>
        <v>0</v>
      </c>
    </row>
    <row r="93" spans="1:8" ht="15.75" customHeight="1" x14ac:dyDescent="0.25">
      <c r="A93" s="33">
        <v>6</v>
      </c>
      <c r="B93" s="155" t="s">
        <v>249</v>
      </c>
      <c r="C93" s="110">
        <v>10</v>
      </c>
      <c r="D93" s="26">
        <v>15</v>
      </c>
      <c r="E93" s="160" t="s">
        <v>91</v>
      </c>
      <c r="F93" s="235"/>
      <c r="G93" s="68">
        <f t="shared" si="13"/>
        <v>0</v>
      </c>
      <c r="H93" s="68">
        <f t="shared" si="14"/>
        <v>0</v>
      </c>
    </row>
    <row r="94" spans="1:8" ht="15.75" customHeight="1" thickBot="1" x14ac:dyDescent="0.3">
      <c r="A94" s="171">
        <v>7</v>
      </c>
      <c r="B94" s="156" t="s">
        <v>248</v>
      </c>
      <c r="C94" s="115">
        <v>220</v>
      </c>
      <c r="D94" s="88">
        <v>240</v>
      </c>
      <c r="E94" s="161" t="s">
        <v>91</v>
      </c>
      <c r="F94" s="236"/>
      <c r="G94" s="68">
        <f t="shared" si="13"/>
        <v>0</v>
      </c>
      <c r="H94" s="68">
        <f t="shared" si="14"/>
        <v>0</v>
      </c>
    </row>
    <row r="95" spans="1:8" ht="24.75" customHeight="1" thickBot="1" x14ac:dyDescent="0.3">
      <c r="A95" s="265" t="s">
        <v>263</v>
      </c>
      <c r="B95" s="265"/>
      <c r="C95" s="265"/>
      <c r="D95" s="265"/>
      <c r="E95" s="265"/>
      <c r="F95" s="170"/>
      <c r="G95" s="19">
        <f>SUM(G8:G94)</f>
        <v>0</v>
      </c>
      <c r="H95" s="19">
        <f>SUM(H8:H94)</f>
        <v>0</v>
      </c>
    </row>
    <row r="98" spans="1:5" s="9" customFormat="1" ht="23.25" customHeight="1" x14ac:dyDescent="0.2">
      <c r="A98" s="240" t="s">
        <v>282</v>
      </c>
      <c r="B98" s="240"/>
      <c r="C98" s="240"/>
      <c r="D98" s="241">
        <f>G95</f>
        <v>0</v>
      </c>
      <c r="E98" s="242"/>
    </row>
    <row r="99" spans="1:5" s="9" customFormat="1" ht="12.75" customHeight="1" x14ac:dyDescent="0.2">
      <c r="A99" s="91"/>
      <c r="B99" s="91"/>
      <c r="C99" s="44"/>
      <c r="D99" s="44"/>
      <c r="E99" s="44"/>
    </row>
    <row r="100" spans="1:5" s="9" customFormat="1" ht="10.5" customHeight="1" x14ac:dyDescent="0.2">
      <c r="A100" s="45"/>
      <c r="B100" s="45"/>
      <c r="C100" s="44"/>
      <c r="D100" s="44"/>
      <c r="E100" s="44"/>
    </row>
    <row r="101" spans="1:5" s="9" customFormat="1" ht="23.25" customHeight="1" x14ac:dyDescent="0.2">
      <c r="A101" s="243" t="s">
        <v>283</v>
      </c>
      <c r="B101" s="243"/>
      <c r="C101" s="243"/>
      <c r="D101" s="241">
        <f>H95</f>
        <v>0</v>
      </c>
      <c r="E101" s="242"/>
    </row>
    <row r="102" spans="1:5" s="9" customFormat="1" ht="23.25" customHeight="1" x14ac:dyDescent="0.25">
      <c r="A102" s="46"/>
      <c r="B102" s="46"/>
      <c r="C102" s="46"/>
      <c r="D102" s="46"/>
      <c r="E102" s="46"/>
    </row>
    <row r="103" spans="1:5" s="9" customFormat="1" ht="23.25" customHeight="1" x14ac:dyDescent="0.2">
      <c r="A103" s="47"/>
      <c r="B103" s="48" t="s">
        <v>264</v>
      </c>
      <c r="C103" s="47"/>
      <c r="D103" s="47"/>
      <c r="E103" s="47"/>
    </row>
  </sheetData>
  <sortState ref="B56:L96">
    <sortCondition ref="B96"/>
  </sortState>
  <mergeCells count="13">
    <mergeCell ref="A3:H3"/>
    <mergeCell ref="A2:H2"/>
    <mergeCell ref="A98:C98"/>
    <mergeCell ref="D98:E98"/>
    <mergeCell ref="A101:C101"/>
    <mergeCell ref="D101:E101"/>
    <mergeCell ref="G4:G5"/>
    <mergeCell ref="H4:H5"/>
    <mergeCell ref="A95:E95"/>
    <mergeCell ref="F4:F5"/>
    <mergeCell ref="A4:A5"/>
    <mergeCell ref="B4:B5"/>
    <mergeCell ref="C4:E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E15" sqref="E15"/>
    </sheetView>
  </sheetViews>
  <sheetFormatPr defaultColWidth="9.140625" defaultRowHeight="12.75" x14ac:dyDescent="0.25"/>
  <cols>
    <col min="1" max="1" width="9.140625" style="8"/>
    <col min="2" max="2" width="30.42578125" style="8" customWidth="1"/>
    <col min="3" max="3" width="11.5703125" style="8" bestFit="1" customWidth="1"/>
    <col min="4" max="4" width="13.140625" style="8" bestFit="1" customWidth="1"/>
    <col min="5" max="5" width="4.5703125" style="8" bestFit="1" customWidth="1"/>
    <col min="6" max="6" width="15.5703125" style="8" customWidth="1"/>
    <col min="7" max="7" width="21.85546875" style="8" customWidth="1"/>
    <col min="8" max="8" width="23.85546875" style="8" customWidth="1"/>
    <col min="9" max="16384" width="9.140625" style="8"/>
  </cols>
  <sheetData>
    <row r="1" spans="1:8" x14ac:dyDescent="0.25">
      <c r="H1" s="188" t="s">
        <v>294</v>
      </c>
    </row>
    <row r="2" spans="1:8" ht="24.75" customHeight="1" x14ac:dyDescent="0.25">
      <c r="A2" s="239" t="s">
        <v>257</v>
      </c>
      <c r="B2" s="239"/>
      <c r="C2" s="239"/>
      <c r="D2" s="239"/>
      <c r="E2" s="239"/>
      <c r="F2" s="239"/>
      <c r="G2" s="239"/>
      <c r="H2" s="239"/>
    </row>
    <row r="3" spans="1:8" ht="28.5" customHeight="1" thickBot="1" x14ac:dyDescent="0.3">
      <c r="A3" s="261" t="s">
        <v>288</v>
      </c>
      <c r="B3" s="261"/>
      <c r="C3" s="261"/>
      <c r="D3" s="261"/>
      <c r="E3" s="261"/>
      <c r="F3" s="261"/>
      <c r="G3" s="261"/>
      <c r="H3" s="261"/>
    </row>
    <row r="4" spans="1:8" ht="18" customHeight="1" thickBot="1" x14ac:dyDescent="0.3">
      <c r="A4" s="244" t="s">
        <v>0</v>
      </c>
      <c r="B4" s="279" t="s">
        <v>1</v>
      </c>
      <c r="C4" s="249" t="s">
        <v>2</v>
      </c>
      <c r="D4" s="249"/>
      <c r="E4" s="264"/>
      <c r="F4" s="249" t="s">
        <v>3</v>
      </c>
      <c r="G4" s="257" t="s">
        <v>261</v>
      </c>
      <c r="H4" s="254" t="s">
        <v>262</v>
      </c>
    </row>
    <row r="5" spans="1:8" ht="63" customHeight="1" thickBot="1" x14ac:dyDescent="0.3">
      <c r="A5" s="244"/>
      <c r="B5" s="248"/>
      <c r="C5" s="127" t="s">
        <v>259</v>
      </c>
      <c r="D5" s="127" t="s">
        <v>260</v>
      </c>
      <c r="E5" s="127" t="s">
        <v>6</v>
      </c>
      <c r="F5" s="249"/>
      <c r="G5" s="257"/>
      <c r="H5" s="254"/>
    </row>
    <row r="6" spans="1:8" ht="13.5" thickBot="1" x14ac:dyDescent="0.3">
      <c r="A6" s="125">
        <v>1</v>
      </c>
      <c r="B6" s="106">
        <v>2</v>
      </c>
      <c r="C6" s="127">
        <f>B6+1</f>
        <v>3</v>
      </c>
      <c r="D6" s="127">
        <f t="shared" ref="D6:E6" si="0">C6+1</f>
        <v>4</v>
      </c>
      <c r="E6" s="127">
        <f t="shared" si="0"/>
        <v>5</v>
      </c>
      <c r="F6" s="127">
        <f>E6+1</f>
        <v>6</v>
      </c>
      <c r="G6" s="106">
        <f t="shared" ref="G6" si="1">F6+1</f>
        <v>7</v>
      </c>
      <c r="H6" s="127">
        <f t="shared" ref="H6" si="2">G6+1</f>
        <v>8</v>
      </c>
    </row>
    <row r="7" spans="1:8" ht="29.25" customHeight="1" thickBot="1" x14ac:dyDescent="0.3">
      <c r="A7" s="187">
        <v>1</v>
      </c>
      <c r="B7" s="230" t="s">
        <v>124</v>
      </c>
      <c r="C7" s="231">
        <v>50</v>
      </c>
      <c r="D7" s="232">
        <v>70</v>
      </c>
      <c r="E7" s="233" t="s">
        <v>7</v>
      </c>
      <c r="F7" s="238"/>
      <c r="G7" s="81">
        <f>ROUND(C7*F7,2)</f>
        <v>0</v>
      </c>
      <c r="H7" s="72">
        <f>ROUND(D7*F7,2)</f>
        <v>0</v>
      </c>
    </row>
    <row r="8" spans="1:8" ht="36" customHeight="1" thickBot="1" x14ac:dyDescent="0.3">
      <c r="A8" s="265" t="s">
        <v>263</v>
      </c>
      <c r="B8" s="265"/>
      <c r="C8" s="265"/>
      <c r="D8" s="265"/>
      <c r="E8" s="266"/>
      <c r="F8" s="19"/>
      <c r="G8" s="172">
        <f>SUM(G7)</f>
        <v>0</v>
      </c>
      <c r="H8" s="173">
        <f>SUM(H7)</f>
        <v>0</v>
      </c>
    </row>
    <row r="11" spans="1:8" s="9" customFormat="1" ht="23.25" customHeight="1" x14ac:dyDescent="0.2">
      <c r="A11" s="240" t="s">
        <v>284</v>
      </c>
      <c r="B11" s="240"/>
      <c r="C11" s="240"/>
      <c r="D11" s="241">
        <f>G8</f>
        <v>0</v>
      </c>
      <c r="E11" s="242"/>
    </row>
    <row r="12" spans="1:8" s="9" customFormat="1" ht="12.75" customHeight="1" x14ac:dyDescent="0.2">
      <c r="A12" s="91"/>
      <c r="B12" s="91"/>
      <c r="C12" s="44"/>
      <c r="D12" s="44"/>
      <c r="E12" s="44"/>
    </row>
    <row r="13" spans="1:8" s="9" customFormat="1" ht="10.5" customHeight="1" x14ac:dyDescent="0.2">
      <c r="A13" s="45"/>
      <c r="B13" s="45"/>
      <c r="C13" s="44"/>
      <c r="D13" s="44"/>
      <c r="E13" s="44"/>
    </row>
    <row r="14" spans="1:8" s="9" customFormat="1" ht="23.25" customHeight="1" x14ac:dyDescent="0.2">
      <c r="A14" s="243" t="s">
        <v>285</v>
      </c>
      <c r="B14" s="243"/>
      <c r="C14" s="243"/>
      <c r="D14" s="241">
        <f>H8</f>
        <v>0</v>
      </c>
      <c r="E14" s="242"/>
    </row>
  </sheetData>
  <mergeCells count="13">
    <mergeCell ref="A11:C11"/>
    <mergeCell ref="D11:E11"/>
    <mergeCell ref="A14:C14"/>
    <mergeCell ref="D14:E14"/>
    <mergeCell ref="A2:H2"/>
    <mergeCell ref="A3:H3"/>
    <mergeCell ref="G4:G5"/>
    <mergeCell ref="H4:H5"/>
    <mergeCell ref="A8:E8"/>
    <mergeCell ref="F4:F5"/>
    <mergeCell ref="A4:A5"/>
    <mergeCell ref="B4:B5"/>
    <mergeCell ref="C4:E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część I produkty mleczarskie</vt:lpstr>
      <vt:lpstr> część II mięsa i wędliny </vt:lpstr>
      <vt:lpstr>częś III-warzywa i owoce</vt:lpstr>
      <vt:lpstr>częś IV- ryby</vt:lpstr>
      <vt:lpstr>część V-produkty głęboko mroż </vt:lpstr>
      <vt:lpstr>część VI- pieczywo, wyroby pie</vt:lpstr>
      <vt:lpstr>część VII- różne produkty spoży</vt:lpstr>
      <vt:lpstr>część VIII - woda</vt:lpstr>
    </vt:vector>
  </TitlesOfParts>
  <Company>ZSO Nr 7 Katowice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Syposz</dc:creator>
  <cp:lastModifiedBy>Adelajda BELLA</cp:lastModifiedBy>
  <cp:revision/>
  <cp:lastPrinted>2024-11-14T07:51:10Z</cp:lastPrinted>
  <dcterms:created xsi:type="dcterms:W3CDTF">2011-12-14T09:51:02Z</dcterms:created>
  <dcterms:modified xsi:type="dcterms:W3CDTF">2024-11-14T07:51:22Z</dcterms:modified>
</cp:coreProperties>
</file>