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1340" windowHeight="8835" tabRatio="754" activeTab="3"/>
  </bookViews>
  <sheets>
    <sheet name="Zadanie 1" sheetId="1" r:id="rId1"/>
    <sheet name="Zadanie 2" sheetId="2" r:id="rId2"/>
    <sheet name="Zadanie 3" sheetId="3" r:id="rId3"/>
    <sheet name="Zadanie 4" sheetId="4" r:id="rId4"/>
  </sheets>
  <definedNames/>
  <calcPr fullCalcOnLoad="1"/>
</workbook>
</file>

<file path=xl/sharedStrings.xml><?xml version="1.0" encoding="utf-8"?>
<sst xmlns="http://schemas.openxmlformats.org/spreadsheetml/2006/main" count="245" uniqueCount="153">
  <si>
    <t>VAT %</t>
  </si>
  <si>
    <t>1.</t>
  </si>
  <si>
    <t>2.</t>
  </si>
  <si>
    <t>3.</t>
  </si>
  <si>
    <t>4.</t>
  </si>
  <si>
    <t>5.</t>
  </si>
  <si>
    <t>6.</t>
  </si>
  <si>
    <t>7.</t>
  </si>
  <si>
    <t>8.</t>
  </si>
  <si>
    <t>szt.</t>
  </si>
  <si>
    <t>Ilość</t>
  </si>
  <si>
    <t xml:space="preserve">OKREŚLENIE PRZEDMIOTU ZAMÓWIENIA        </t>
  </si>
  <si>
    <t xml:space="preserve">Cena Netto      </t>
  </si>
  <si>
    <t>Cena netto opakow.</t>
  </si>
  <si>
    <t>Cena brutto opakow.</t>
  </si>
  <si>
    <t>Lp.</t>
  </si>
  <si>
    <t>Uchwyt jednorazowy</t>
  </si>
  <si>
    <t>Adaptery  LUER</t>
  </si>
  <si>
    <t>Igła systemowa 20G 1,5" (0.9)</t>
  </si>
  <si>
    <t>Płyty do określania grup krwi, jednorazowego użytku, z przezroczystego PCV z 12 wgłębieniami w szeregu</t>
  </si>
  <si>
    <t>16.</t>
  </si>
  <si>
    <t xml:space="preserve">          </t>
  </si>
  <si>
    <t xml:space="preserve">Uchwyt z zabezpieczeniem przeciwzakłóciowym </t>
  </si>
  <si>
    <t>Pieczęć Wykonawcy</t>
  </si>
  <si>
    <t>Miejscowość ………………………….data………………………</t>
  </si>
  <si>
    <t>…………………………………………………………………….  (podpisy osoby/osób wskazanych w dokumencie,
uprawnionych do występowania w obrocie prawnym, reprezentowania Wykonawcy i składania oświadczeń  woli w jego imieniu)</t>
  </si>
  <si>
    <t>Rurka do OB. Z uszczelka</t>
  </si>
  <si>
    <t>ML</t>
  </si>
  <si>
    <t>LITR</t>
  </si>
  <si>
    <t>9.</t>
  </si>
  <si>
    <t>10.</t>
  </si>
  <si>
    <t>11.</t>
  </si>
  <si>
    <t>12.</t>
  </si>
  <si>
    <t>13.</t>
  </si>
  <si>
    <t>14.</t>
  </si>
  <si>
    <t>15.</t>
  </si>
  <si>
    <t>17.</t>
  </si>
  <si>
    <t>18.</t>
  </si>
  <si>
    <t>19.</t>
  </si>
  <si>
    <t>20.</t>
  </si>
  <si>
    <t>Dolichotest  i opakowanie nie wiecej niż 2x2 ml</t>
  </si>
  <si>
    <t>21.</t>
  </si>
  <si>
    <t>zestaw</t>
  </si>
  <si>
    <t>22.</t>
  </si>
  <si>
    <t>10 but x4 ml</t>
  </si>
  <si>
    <t>23.</t>
  </si>
  <si>
    <t>2 but x  5ml</t>
  </si>
  <si>
    <t>24.</t>
  </si>
  <si>
    <t>3 but x 4 ml</t>
  </si>
  <si>
    <t>25.</t>
  </si>
  <si>
    <r>
      <t xml:space="preserve">Zestaw krwinek wzorcowych do układu ABO (O, A, B) </t>
    </r>
    <r>
      <rPr>
        <b/>
        <sz val="9"/>
        <rFont val="Tahoma"/>
        <family val="2"/>
      </rPr>
      <t>Uwaga:</t>
    </r>
    <r>
      <rPr>
        <sz val="9"/>
        <rFont val="Tahoma"/>
        <family val="2"/>
      </rPr>
      <t xml:space="preserve"> </t>
    </r>
    <r>
      <rPr>
        <b/>
        <sz val="9"/>
        <rFont val="Tahoma"/>
        <family val="2"/>
      </rPr>
      <t>Terminy ważnosci krwinek wzorcowych do 7 tygodni</t>
    </r>
  </si>
  <si>
    <r>
      <t xml:space="preserve">Zestaw krwinek wzorcowych do wykrywania przeciwciał - do przydotowania zawiesin o róznym stężeniu 20-30 % do:                                                • naturalnych nieregularnych przeciwciał typu zimnego w teście solnym 
• przeciwciał odpornościowych z układu Rh w teście enzymatycznym
• przeciwciał typu ciepłego w pośrednim teście antyglobulinowym i jego modyfikacjach
</t>
    </r>
    <r>
      <rPr>
        <b/>
        <sz val="9"/>
        <rFont val="Tahoma"/>
        <family val="2"/>
      </rPr>
      <t>Uwaga: Terminy ważnosci krwinek wzorcowych do 7 tygodni</t>
    </r>
  </si>
  <si>
    <t>Razem</t>
  </si>
  <si>
    <t>26.</t>
  </si>
  <si>
    <t>Liczba punktów możliwa do uzyskana</t>
  </si>
  <si>
    <t>Opis Wykonawcy, Odpowiedź TAK/NIE</t>
  </si>
  <si>
    <t>Miejscowość …………………….data………………………</t>
  </si>
  <si>
    <t>PRODUCENT</t>
  </si>
  <si>
    <t>Nazwa handlowa/  numer katalogowy oferowanego produktu</t>
  </si>
  <si>
    <t>Jm</t>
  </si>
  <si>
    <t>Ilość opak./ wielkość opak.</t>
  </si>
  <si>
    <t>Wartość Netto              [6x7]</t>
  </si>
  <si>
    <t>Wartość VAT                    [8x9]</t>
  </si>
  <si>
    <t>Wartość Brutto [8+10]</t>
  </si>
  <si>
    <t>Probówka  z EDTA-K 3       V-1ml</t>
  </si>
  <si>
    <t>Probówka  z EDTA-K 3       V-2ml</t>
  </si>
  <si>
    <t>Probówka z heparyną          V-4-5 ml</t>
  </si>
  <si>
    <t>Probówka z aktywatorem wykrzepiania V-4-5 ml</t>
  </si>
  <si>
    <t>Probówka z aktywatorem wykrzepiania V-9-11 ml</t>
  </si>
  <si>
    <r>
      <t xml:space="preserve">Papaina (liofilizat z dołączonym rozpuszczalnkiem) do ustalenia nieregularnych przeciwciał antyerytrocytarnych)      </t>
    </r>
    <r>
      <rPr>
        <b/>
        <sz val="9"/>
        <rFont val="Tahoma"/>
        <family val="2"/>
      </rPr>
      <t>Uwaga: 1 opakowanie nie więcej niż 3 ml</t>
    </r>
    <r>
      <rPr>
        <sz val="9"/>
        <color indexed="10"/>
        <rFont val="Tahoma"/>
        <family val="2"/>
      </rPr>
      <t xml:space="preserve"> </t>
    </r>
  </si>
  <si>
    <r>
      <t xml:space="preserve">Standard  anty-D do kontroli PTA i testów enzymatycznych o aktywności &lt;=0,1 Iu/ml IgG anty-D do badań technikami probówkowymi. Standard ant-D ma służyć do walidacji wirówek i musi być ważny po otwarciu do daty ważności podanej na opakowa. </t>
    </r>
    <r>
      <rPr>
        <b/>
        <sz val="9"/>
        <rFont val="Tahoma"/>
        <family val="2"/>
      </rPr>
      <t>Uwaga: 1 op nie więcej niż 3 ml</t>
    </r>
    <r>
      <rPr>
        <sz val="9"/>
        <color indexed="10"/>
        <rFont val="Tahoma"/>
        <family val="2"/>
      </rPr>
      <t xml:space="preserve"> </t>
    </r>
  </si>
  <si>
    <r>
      <t xml:space="preserve">LISS - standaryzowany r-r soli o niskiej sile jonowej 0,03M, do przydotowywania zawiesin krwinek czerwonych       </t>
    </r>
    <r>
      <rPr>
        <b/>
        <sz val="9"/>
        <rFont val="Tahoma"/>
        <family val="2"/>
      </rPr>
      <t>Uwaga: 1opakowanie nie wiecej niż 1L</t>
    </r>
    <r>
      <rPr>
        <sz val="9"/>
        <color indexed="10"/>
        <rFont val="Tahoma"/>
        <family val="2"/>
      </rPr>
      <t xml:space="preserve"> </t>
    </r>
  </si>
  <si>
    <r>
      <t xml:space="preserve">BPS - buforowany roztwór 0,15 m NaCl pH 6,85-7,2          </t>
    </r>
    <r>
      <rPr>
        <b/>
        <sz val="9"/>
        <rFont val="Tahoma"/>
        <family val="2"/>
      </rPr>
      <t>Uwaga: 1 opakowanie nie wiecej niż 5 L</t>
    </r>
  </si>
  <si>
    <r>
      <t xml:space="preserve">Odczynnik  monoklonalny  anty- C                                      </t>
    </r>
    <r>
      <rPr>
        <b/>
        <sz val="9"/>
        <rFont val="Tahoma"/>
        <family val="2"/>
      </rPr>
      <t>Uwaga: 1 op. odczynników nie więcej niż 5x10 ml</t>
    </r>
  </si>
  <si>
    <r>
      <t xml:space="preserve">Odczynnik  monoklonalny  anty- c                                       </t>
    </r>
    <r>
      <rPr>
        <b/>
        <sz val="9"/>
        <rFont val="Tahoma"/>
        <family val="2"/>
      </rPr>
      <t>Uwaga: 1 op. odczynników nie więcej niż 5x10 ml</t>
    </r>
  </si>
  <si>
    <r>
      <t xml:space="preserve">Odczynnik  monoklonalny  anty- Cw                                  </t>
    </r>
    <r>
      <rPr>
        <b/>
        <sz val="9"/>
        <rFont val="Tahoma"/>
        <family val="2"/>
      </rPr>
      <t>Uwaga: 1 op. odczynników nie więcej niż 5x10 ml</t>
    </r>
  </si>
  <si>
    <r>
      <t xml:space="preserve">Odczynnik  monoklonalny  anty- E                                     </t>
    </r>
    <r>
      <rPr>
        <b/>
        <sz val="9"/>
        <rFont val="Tahoma"/>
        <family val="2"/>
      </rPr>
      <t>Uwaga: 1 op. odczynników nie więcej niż 5x10 ml</t>
    </r>
  </si>
  <si>
    <r>
      <t xml:space="preserve">Odczynnik  monoklonalny  anty- e                                     </t>
    </r>
    <r>
      <rPr>
        <b/>
        <sz val="9"/>
        <rFont val="Tahoma"/>
        <family val="2"/>
      </rPr>
      <t>Uwaga: 1 op. odczynników nie więcej niż 5x10 m</t>
    </r>
    <r>
      <rPr>
        <sz val="9"/>
        <rFont val="Tahoma"/>
        <family val="2"/>
      </rPr>
      <t>l</t>
    </r>
  </si>
  <si>
    <r>
      <t xml:space="preserve">Odczynnik  monoklonalny  anty- K                                     </t>
    </r>
    <r>
      <rPr>
        <b/>
        <sz val="9"/>
        <rFont val="Tahoma"/>
        <family val="2"/>
      </rPr>
      <t>Uwaga: 1 op. odczynników nie więcej niż 5x10 ml</t>
    </r>
  </si>
  <si>
    <r>
      <t xml:space="preserve">Odczynnik  antyglobulinowy  poliwalentny do ustalania nieregularnych przeciwciał antyerytrocytarnych zawierający monoklonalne przeciwciała anty-IgG i przeciwciała do składników dopełniacza.                                                   </t>
    </r>
    <r>
      <rPr>
        <b/>
        <sz val="9"/>
        <rFont val="Tahoma"/>
        <family val="2"/>
      </rPr>
      <t>Uwaga: 1 op. nie więcej niż 5x10 ml</t>
    </r>
  </si>
  <si>
    <r>
      <t xml:space="preserve">Odczynnik monoklonalny anty -A /klon 1/                          </t>
    </r>
    <r>
      <rPr>
        <b/>
        <sz val="9"/>
        <rFont val="Tahoma"/>
        <family val="2"/>
      </rPr>
      <t>Uwaga: 1 op. nie więcej niż 5x10 ml</t>
    </r>
  </si>
  <si>
    <r>
      <t xml:space="preserve">Odczynnik monoklonalny anty -A /klon 2/                          </t>
    </r>
    <r>
      <rPr>
        <b/>
        <sz val="9"/>
        <rFont val="Tahoma"/>
        <family val="2"/>
      </rPr>
      <t>Uwaga: 1 op. nie więcej niż 5x10 ml</t>
    </r>
  </si>
  <si>
    <r>
      <t xml:space="preserve">Odczynnik monoklonalny anty -B /klon 1/                             </t>
    </r>
    <r>
      <rPr>
        <b/>
        <sz val="9"/>
        <rFont val="Tahoma"/>
        <family val="2"/>
      </rPr>
      <t>Uwaga: 1 op. nie więcej niż 5x10 ml</t>
    </r>
  </si>
  <si>
    <r>
      <t xml:space="preserve">Odczynnik monoklonalny anty -B /klon 2/                             </t>
    </r>
    <r>
      <rPr>
        <b/>
        <sz val="9"/>
        <rFont val="Tahoma"/>
        <family val="2"/>
      </rPr>
      <t>Uwaga: 1 op. nie więcej niż 5x10 ml</t>
    </r>
  </si>
  <si>
    <r>
      <t xml:space="preserve">Odczynnik monoklonalny IgM+IgG anty -D klon1    </t>
    </r>
    <r>
      <rPr>
        <b/>
        <sz val="9"/>
        <rFont val="Tahoma"/>
        <family val="2"/>
      </rPr>
      <t>Uwaga: 1 op. nie więcej niż 5x10 ml</t>
    </r>
  </si>
  <si>
    <r>
      <t xml:space="preserve">Odczynnik  monoklonalny IgM anty  -D  RUM-1 Klon 2     </t>
    </r>
    <r>
      <rPr>
        <b/>
        <sz val="9"/>
        <rFont val="Tahoma"/>
        <family val="2"/>
      </rPr>
      <t>Uwaga: 1 op. nie więcej niż 5x10 ml</t>
    </r>
  </si>
  <si>
    <r>
      <t xml:space="preserve">Odczynnik  monoklonalny  anty- Lea                                  </t>
    </r>
    <r>
      <rPr>
        <b/>
        <sz val="9"/>
        <rFont val="Tahoma"/>
        <family val="2"/>
      </rPr>
      <t>Uwaga: 1 op. odczynników nie więcej niż 1x2 ml</t>
    </r>
  </si>
  <si>
    <r>
      <t xml:space="preserve">Odczynnik  monoklonalny  anty- Leb                                 </t>
    </r>
    <r>
      <rPr>
        <b/>
        <sz val="9"/>
        <rFont val="Tahoma"/>
        <family val="2"/>
      </rPr>
      <t>Uwaga: 1 op. odczynników nie więcej niż 1x2 ml</t>
    </r>
  </si>
  <si>
    <r>
      <t xml:space="preserve">Zestaw krwinek wzorcowych do identyfikacji przeciwciał - do przydotowania zawiesin o róznym stężeniu 20-30 % do:                                                 • naturalnych nieregularnych przeciwciał typu zimnego w teście solnym
• przeciwciał odpornościowych z układu Rh w teście enzymatycznym 
• przeciwciał typu ciepłego w pośrednim teście antyglobulinowym i jego modyfikacjach O RhD+ DCwCee, O RhD+ DccEE,         O RhD- dccee, O RhD+ Dccee, O RhD- dCcee lub dCCee,        O RhD- dccEe lub dccEE,          O RhD+ DCcee lub DCCEe,       O RhD- dccee,O RhD-dccee,    O RhD- dccee                              </t>
    </r>
    <r>
      <rPr>
        <b/>
        <sz val="9"/>
        <rFont val="Tahoma"/>
        <family val="2"/>
      </rPr>
      <t>Uwaga: Terminy ważnosci krwinek wzorcowych do 7 tygodni</t>
    </r>
  </si>
  <si>
    <t xml:space="preserve">Opis przedmiotu zamowienia: </t>
  </si>
  <si>
    <t>2. Wymaga się dostarczenia certyfikatu badania typu WE dla odczynników wykazu A i B  RMZ i deklaracji zgodnosci wszystkich proponowanych odczynników</t>
  </si>
  <si>
    <t>4. Wymaga się aby zestaw krwinek wzorcowych do przeciwciał składał się z trzech rodzajów krwinek grupy O w którym jako minimum powinna być wyrażona ekspresja następujących antygenów: C, Cw, c, E, e, K, k, Fya, Fyb, Jka, Jkb, S, s, M, N, P1, Lea, Leb. W zestawie powinny wystepować krwinki o fenotypach: DCCwee,  DccEE i dccee. Wymagana jest homozygotyczna ekspresja antygenów: Fya, Fyb, Jka, Jkb, S, s, M</t>
  </si>
  <si>
    <t>6. Wymaga się dostarczenia certyfikatów jakości do każdej serii odczynnika</t>
  </si>
  <si>
    <t>7. Wymaga się dostarczenia kart charakterystyki substancji niebezpiecznych odczynników, jeżeli są wymagane</t>
  </si>
  <si>
    <t>lp</t>
  </si>
  <si>
    <t>opis</t>
  </si>
  <si>
    <t>OCENA TECHNICZNA</t>
  </si>
  <si>
    <t>Zestaw krwinek wzorcowych do identyfikacji przeciwciał składający się</t>
  </si>
  <si>
    <t>z minimum 10 rodzajów krwinek</t>
  </si>
  <si>
    <t>z mniej niż 10 rodzajów krwinek</t>
  </si>
  <si>
    <t>1.1</t>
  </si>
  <si>
    <t>1.2</t>
  </si>
  <si>
    <t>TAK- 10 pkt</t>
  </si>
  <si>
    <t>TAK- 10 pkt               NIE-     0 pkt</t>
  </si>
  <si>
    <t>TAK-   0 pkt</t>
  </si>
  <si>
    <t>Załącznik nr 2.2 do siwz</t>
  </si>
  <si>
    <t>Załącznik nr 2.3 do siwz</t>
  </si>
  <si>
    <t>Załącznik nr 2.4 do siwz</t>
  </si>
  <si>
    <t>Załącznik nr 2.1 do siwz</t>
  </si>
  <si>
    <t>Igła systemowa 22G 1,5" (0.7) cienkościenne</t>
  </si>
  <si>
    <t>Igła systemowa 21G 1,5" (0.8) cienkościenne</t>
  </si>
  <si>
    <t>1. Wszystkie elementy systemu zamkniętego powinny pochodzić od jednego wytwórcy- w przypadku zaoferowania części systemu różnych wytwórców- wykonawca  składa oświadczenie o kompatybilności elementów systemu, zgodnie z wymogiem art. 30 ust 1 pkt. 1 Ustawy z dnia 20 maja 2010r. o wyrobach medycznych</t>
  </si>
  <si>
    <r>
      <rPr>
        <sz val="9"/>
        <rFont val="Arial"/>
        <family val="2"/>
      </rPr>
      <t xml:space="preserve">Igła motylkowa do pobierania krwi 21-23Gcienkościenne z zabezpieczeniem przeciwzakłuciowym dwie długości wężyka do 19 cm </t>
    </r>
    <r>
      <rPr>
        <sz val="10"/>
        <rFont val="Arial"/>
        <family val="2"/>
      </rPr>
      <t xml:space="preserve">                                                                     </t>
    </r>
  </si>
  <si>
    <t>Probówka z heparyną V-1 ml</t>
  </si>
  <si>
    <t>Probówka z aktywatorem wykrzepiania V-1 ml</t>
  </si>
  <si>
    <t>Probówki do koagulologii z 3,2% cytrynianem sodu       V 0,7-1 ml konstrukcja podwójnej ścianki zapobiegajaca parowaniu odczynnika</t>
  </si>
  <si>
    <t>Probówki do koagulologii z 3,2% cytrynianem sodu       V 1,8-2 ml konstrukcja podwójnej ścianki zapobiegajaca parowaniu odczynnika</t>
  </si>
  <si>
    <t>2. Kazda probówka systemu musi posiadać etykietę z dostateczna iloscia miejsca na opis próbki i umieszczenie tam wszystkich niezbędnych informacji.</t>
  </si>
  <si>
    <t>3. Przedmiot zamowienia musi posiadać możliwość kilkukrotnego przebijania korka probówek bez utraty próżni.</t>
  </si>
  <si>
    <t>4. System ma zapewnić szeroki wybór objetości, morfologia, surowica, koagulologia, heparyna litowa minimalna objetość 1 ml.</t>
  </si>
  <si>
    <t>6. Probówki muszą być opakowane w taki sposób by data waznosci na opakowaniu zbiorczym była tożsama z datą waznosci na pojedynczej probówce, a                                                                                                                                                                                                                                                                                                   otwarcie zbiorczego opakowania gwarantowało niezmienność daty przydatności pojedynczej probówki (nie skracało terminu waności probowek po otwarciu najmniejszego opakowania handlowego)</t>
  </si>
  <si>
    <t>Zestaw kontrolny do kontroli prawidłowości oznaczania grup krwi, przeciwciał grupowych i skryningu przeciwciał antyerytrocytarnych w manualnych metodach. TW  nie mniej niż 5 tygodni</t>
  </si>
  <si>
    <t>standaryzowane krwinki wzorcowe O RhD+ opłaszczone przeciwciałami anty-D SKWO+</t>
  </si>
  <si>
    <t>2 but x 2ml</t>
  </si>
  <si>
    <t>Wymaga się aby stężenie krwinek wzorcowych (służących do przygotowania zawiesin o różnym stężeniu) wynosiło min. 20- 30%:</t>
  </si>
  <si>
    <r>
      <t>Dostawa odczynników transportem monitorowanym pod względem temperatury 2- 8</t>
    </r>
    <r>
      <rPr>
        <b/>
        <sz val="8.1"/>
        <rFont val="Czcionka tekstu podstawowego"/>
        <family val="0"/>
      </rPr>
      <t>⁰</t>
    </r>
    <r>
      <rPr>
        <b/>
        <sz val="9"/>
        <rFont val="Arial CE"/>
        <family val="0"/>
      </rPr>
      <t>C (z możliwością wydruku raportu)</t>
    </r>
  </si>
  <si>
    <t>1. Odczynniki i kontrole do ustalania nieregularnych przeciwciał antyerytrocytarnych muszą posiadać certyfikat zgodności z wykazem wyrobów medycznych do diagnostyki in vitro wydany przez jednostke notyfikowaną własciwą ze względu na zakres notyfikacji, a w ich instrukcjach uzywania i oznakowaniu obok znaku CE znajdował sie numer identyfikacyjny jednostki notyfikowanej.</t>
  </si>
  <si>
    <t>5. Krwinki do wykrywania przeciwciał i do ich identyfikacji muszą być zawieszone w płynie konserwującym gwarantującym brak hemolizy oraz stalą ekspresję antygenów krwinek czerwonych przez cały okres wazności krwinek</t>
  </si>
  <si>
    <t>8. Wymaga się aby stężęnie krwinek wzorcowych wynosiło min. 23-30 % (kryterium- ocena techniczna)</t>
  </si>
  <si>
    <t>9. Wymaga się aby zestaw krwinek wzorcowych do identyfikacji przeciwciał składał się z minimum 10 rodzajów krwinek (kryterium- ocena techniczna)</t>
  </si>
  <si>
    <t>10. Wymaga się dostarczenia harmonogramu zamowień i dostaw odczynników. Dostawa krwinek wzorcowych ma się odbywać w comiesiecznym systemie abonamentowym. Dostawa pozostałych odczynników ma się odbywać sukcesywnie, na podstawie skladanych zamówień, okreslajacych faktyczne potrzeby zamawiajacego.Dostarczenie zamówienia powinno nastąpić najpózniej do 10 dni roboczych liczonych od daty złożenia zamówienia (kryterium- termin realizacji zamówienia)</t>
  </si>
  <si>
    <t>11. Zamawiający wymaga podania numerów katalogowych oferowanych produktów</t>
  </si>
  <si>
    <t>……………………………………………...……………………………………                                (podpisy osoby/osób wskazanych w dokumencie, uprawnionych
do występowania w obrocie prawnym, reprezentowania Wykonawcy             i składania oświadczeń woli w jego imieniu)</t>
  </si>
  <si>
    <t>Ilość sztuk w opak.</t>
  </si>
  <si>
    <t>Ilość opak*</t>
  </si>
  <si>
    <t>Cena netto opak.</t>
  </si>
  <si>
    <t>Cena brutto opak.</t>
  </si>
  <si>
    <t>*w kolumnie 13 ilość opakowań należy zaokrąglić w górę</t>
  </si>
  <si>
    <t>…………………………………………………………………….     (podpisy osoby/osób wskazanych w dokumencie,
uprawnionych do występowania w obrocie prawnym, reprezentowania Wykonawcy i składania oświadczeń  woli w jego imieniu)</t>
  </si>
  <si>
    <t>Ilość zestawów  (5 różnych  fiolek po 50 krążków)</t>
  </si>
  <si>
    <t>kpl</t>
  </si>
  <si>
    <t>4/laboratorium/19</t>
  </si>
  <si>
    <t>Podłoże Chromogenne  Rodzaje carbapenemaz  KPC, NDM, MBL,OX, OX48, IMP o terminie waznosci min. 7 tygodni</t>
  </si>
  <si>
    <t>Igła 0,8 21 G, 38 mm cienkościenne z wizualną kontrolą prawidłości wkłucia.</t>
  </si>
  <si>
    <t>Igła 0,7 (22G) 38 mm cienkościenne z wizualną kontrolą prawidłości wkłucia.</t>
  </si>
  <si>
    <t>3. Wymaga się aby poliwalentny odczynnik antyglobulinowy, papaina, standard anty-D spełniały wymagania wykazu B RMZ w sprawie wymagan zasadniczych oraz oceny zgodności wyrobow medycznych do diagnostykii in vitro". Odczynniki te słuzyć będą do wykrywania nieregularnych przeciwciał antyerytrocytarnych</t>
  </si>
  <si>
    <t>7. Cienkość igieł z poz. 14, 17 i 19, 20 potwierdzone oświadczeniem producenta</t>
  </si>
  <si>
    <t>5. Termin przydatności do użycia nie krótszy niż 6 miesiecy od daty dostarczenia przedmiotu umowy ( za wyjątkiem probówek 0,7-1 koagulologia- dopuszczalny termin waznosci 4 miesiace od daty dostarczenia) oraz minimum 7 miesiecy dla poz. 11.</t>
  </si>
  <si>
    <r>
      <t xml:space="preserve">Probówki do </t>
    </r>
    <r>
      <rPr>
        <sz val="10"/>
        <color indexed="57"/>
        <rFont val="Arial"/>
        <family val="2"/>
      </rPr>
      <t>OB</t>
    </r>
    <r>
      <rPr>
        <sz val="10"/>
        <color indexed="57"/>
        <rFont val="Arial"/>
        <family val="2"/>
      </rPr>
      <t xml:space="preserve"> z 3,2% lub 3,8% cytrynianem sodu  V-1,5-2ml met. manualna liniowa</t>
    </r>
  </si>
  <si>
    <t>Formularz cenowy Zadanie 1- Podciśnieniowy system pobierania i preparowania krwi zmiana 1</t>
  </si>
  <si>
    <t>Formularz cenowy Zadanie 2- Odczynniki diagnostyczne do testów serologii transfuzjologicznej służących do oznaczania grup krwi ,wykrywania i identyfikacji nieregularnych przeciwciał skierowanych do antygenów  krwinek czerwonych oraz do kontroli poprawnosci wykonywanych testów - techniki probówkowe, szkełkowe, mikrometoda                                   zmiana 1</t>
  </si>
  <si>
    <t xml:space="preserve">Formularz cenowy Zadanie 3- Podłoże chromogenne do wykrywania szczepów wytwarzjacych carbapenemazy                                             zmiana 1    </t>
  </si>
  <si>
    <t>Formularz cenowy Zadanie 4- Zestaw krążków do wykrywania carbapenemaz u enterobacteriales                                                          zmiana 1</t>
  </si>
</sst>
</file>

<file path=xl/styles.xml><?xml version="1.0" encoding="utf-8"?>
<styleSheet xmlns="http://schemas.openxmlformats.org/spreadsheetml/2006/main">
  <numFmts count="35">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
    <numFmt numFmtId="165" formatCode="0.000"/>
    <numFmt numFmtId="166" formatCode="0.0000"/>
    <numFmt numFmtId="167" formatCode="#&quot; &quot;?/10"/>
    <numFmt numFmtId="168" formatCode="#,##0.000"/>
    <numFmt numFmtId="169" formatCode="#,##0.0"/>
    <numFmt numFmtId="170" formatCode="#,##0.00\ &quot;zł&quot;"/>
    <numFmt numFmtId="171" formatCode="#,##0.000\ &quot;zł&quot;"/>
    <numFmt numFmtId="172" formatCode="#,##0.0\ &quot;zł&quot;"/>
    <numFmt numFmtId="173" formatCode="#,##0\ &quot;zł&quot;"/>
    <numFmt numFmtId="174" formatCode="&quot;Tak&quot;;&quot;Tak&quot;;&quot;Nie&quot;"/>
    <numFmt numFmtId="175" formatCode="&quot;Prawda&quot;;&quot;Prawda&quot;;&quot;Fałsz&quot;"/>
    <numFmt numFmtId="176" formatCode="&quot;Włączone&quot;;&quot;Włączone&quot;;&quot;Wyłączone&quot;"/>
    <numFmt numFmtId="177" formatCode="[$€-2]\ #,##0.00_);[Red]\([$€-2]\ #,##0.00\)"/>
    <numFmt numFmtId="178" formatCode="0.0%"/>
    <numFmt numFmtId="179" formatCode="0.000%"/>
    <numFmt numFmtId="180" formatCode="0.0000%"/>
    <numFmt numFmtId="181" formatCode="#,##0.00_ ;\-#,##0.00\ "/>
    <numFmt numFmtId="182" formatCode="0.000000"/>
    <numFmt numFmtId="183" formatCode="0.00000"/>
    <numFmt numFmtId="184" formatCode="#,##0.0000"/>
    <numFmt numFmtId="185" formatCode="0.0000000000"/>
    <numFmt numFmtId="186" formatCode="0.00000000000"/>
    <numFmt numFmtId="187" formatCode="0.000000000"/>
    <numFmt numFmtId="188" formatCode="0.00000000"/>
    <numFmt numFmtId="189" formatCode="0.0000000"/>
    <numFmt numFmtId="190" formatCode="#,##0\ _z_ł"/>
  </numFmts>
  <fonts count="53">
    <font>
      <sz val="10"/>
      <name val="Arial"/>
      <family val="0"/>
    </font>
    <font>
      <sz val="10"/>
      <name val="Arial CE"/>
      <family val="0"/>
    </font>
    <font>
      <b/>
      <sz val="10"/>
      <name val="Arial CE"/>
      <family val="2"/>
    </font>
    <font>
      <u val="single"/>
      <sz val="10"/>
      <color indexed="12"/>
      <name val="Arial"/>
      <family val="2"/>
    </font>
    <font>
      <u val="single"/>
      <sz val="10"/>
      <color indexed="36"/>
      <name val="Arial"/>
      <family val="2"/>
    </font>
    <font>
      <b/>
      <sz val="10"/>
      <name val="Arial"/>
      <family val="2"/>
    </font>
    <font>
      <sz val="9"/>
      <name val="Arial CE"/>
      <family val="0"/>
    </font>
    <font>
      <b/>
      <sz val="9"/>
      <name val="Tahoma"/>
      <family val="2"/>
    </font>
    <font>
      <sz val="9"/>
      <name val="Tahoma"/>
      <family val="2"/>
    </font>
    <font>
      <sz val="9"/>
      <name val="Arial"/>
      <family val="2"/>
    </font>
    <font>
      <sz val="9"/>
      <color indexed="10"/>
      <name val="Tahoma"/>
      <family val="2"/>
    </font>
    <font>
      <b/>
      <sz val="9"/>
      <name val="Arial CE"/>
      <family val="0"/>
    </font>
    <font>
      <b/>
      <sz val="8.1"/>
      <name val="Czcionka tekstu podstawowego"/>
      <family val="0"/>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10"/>
      <color indexed="57"/>
      <name val="Arial CE"/>
      <family val="0"/>
    </font>
    <font>
      <sz val="10"/>
      <color indexed="57"/>
      <name val="Arial"/>
      <family val="2"/>
    </font>
    <font>
      <b/>
      <sz val="10"/>
      <color indexed="57"/>
      <name val="Arial CE"/>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
      <sz val="10"/>
      <color theme="6" tint="-0.24997000396251678"/>
      <name val="Arial CE"/>
      <family val="0"/>
    </font>
    <font>
      <sz val="10"/>
      <color theme="6" tint="-0.24997000396251678"/>
      <name val="Arial"/>
      <family val="2"/>
    </font>
    <font>
      <b/>
      <sz val="10"/>
      <color theme="6" tint="-0.24997000396251678"/>
      <name val="Arial CE"/>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medium"/>
      <right style="medium"/>
      <top style="medium"/>
      <bottom style="medium"/>
    </border>
    <border>
      <left>
        <color indexed="63"/>
      </left>
      <right style="medium"/>
      <top style="medium"/>
      <bottom>
        <color indexed="63"/>
      </bottom>
    </border>
    <border>
      <left style="medium"/>
      <right style="medium"/>
      <top style="medium"/>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color indexed="63"/>
      </right>
      <top style="medium"/>
      <bottom style="medium"/>
    </border>
    <border>
      <left>
        <color indexed="63"/>
      </left>
      <right style="medium"/>
      <top style="medium"/>
      <bottom style="medium"/>
    </border>
    <border>
      <left style="thin"/>
      <right style="thin"/>
      <top>
        <color indexed="63"/>
      </top>
      <bottom style="thin"/>
    </border>
    <border>
      <left style="thin"/>
      <right style="thin"/>
      <top style="thin"/>
      <bottom style="thin"/>
    </border>
    <border>
      <left style="medium"/>
      <right style="medium"/>
      <top>
        <color indexed="63"/>
      </top>
      <bottom style="medium"/>
    </border>
    <border>
      <left style="medium"/>
      <right style="medium"/>
      <top style="thin"/>
      <bottom style="medium"/>
    </border>
    <border>
      <left style="medium"/>
      <right style="medium"/>
      <top style="thin"/>
      <bottom>
        <color indexed="63"/>
      </bottom>
    </border>
    <border>
      <left style="thin"/>
      <right style="thin"/>
      <top>
        <color indexed="63"/>
      </top>
      <bottom>
        <color indexed="63"/>
      </bottom>
    </border>
    <border>
      <left style="thin"/>
      <right style="thin"/>
      <top style="thin"/>
      <bottom>
        <color indexed="63"/>
      </bottom>
    </border>
    <border>
      <left>
        <color indexed="63"/>
      </left>
      <right style="thin"/>
      <top style="thin"/>
      <bottom>
        <color indexed="63"/>
      </bottom>
    </border>
    <border>
      <left>
        <color indexed="63"/>
      </left>
      <right style="thin"/>
      <top style="thin"/>
      <bottom style="thin"/>
    </border>
    <border>
      <left style="medium"/>
      <right style="thin"/>
      <top style="medium"/>
      <bottom style="medium"/>
    </border>
    <border>
      <left style="thin"/>
      <right style="medium"/>
      <top style="medium"/>
      <bottom style="medium"/>
    </border>
    <border>
      <left>
        <color indexed="63"/>
      </left>
      <right style="thin"/>
      <top>
        <color indexed="63"/>
      </top>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7" borderId="2" applyNumberFormat="0" applyAlignment="0" applyProtection="0"/>
    <xf numFmtId="0" fontId="37"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0" fontId="3" fillId="0" borderId="0" applyNumberFormat="0" applyFill="0" applyBorder="0" applyAlignment="0" applyProtection="0"/>
    <xf numFmtId="0" fontId="38" fillId="0" borderId="3" applyNumberFormat="0" applyFill="0" applyAlignment="0" applyProtection="0"/>
    <xf numFmtId="0" fontId="39" fillId="29" borderId="4" applyNumberFormat="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30" borderId="0" applyNumberFormat="0" applyBorder="0" applyAlignment="0" applyProtection="0"/>
    <xf numFmtId="0" fontId="0" fillId="0" borderId="0">
      <alignment/>
      <protection/>
    </xf>
    <xf numFmtId="0" fontId="1" fillId="0" borderId="0">
      <alignment/>
      <protection/>
    </xf>
    <xf numFmtId="0" fontId="44" fillId="27" borderId="1" applyNumberFormat="0" applyAlignment="0" applyProtection="0"/>
    <xf numFmtId="0" fontId="4" fillId="0" borderId="0" applyNumberFormat="0" applyFill="0" applyBorder="0" applyAlignment="0" applyProtection="0"/>
    <xf numFmtId="9" fontId="0" fillId="0" borderId="0" applyFont="0" applyFill="0" applyBorder="0" applyAlignment="0" applyProtection="0"/>
    <xf numFmtId="0" fontId="45" fillId="0" borderId="8"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49" fillId="32" borderId="0" applyNumberFormat="0" applyBorder="0" applyAlignment="0" applyProtection="0"/>
  </cellStyleXfs>
  <cellXfs count="130">
    <xf numFmtId="0" fontId="0" fillId="0" borderId="0" xfId="0" applyAlignment="1">
      <alignment/>
    </xf>
    <xf numFmtId="0" fontId="1" fillId="0" borderId="0" xfId="54" applyFont="1">
      <alignment/>
      <protection/>
    </xf>
    <xf numFmtId="0" fontId="1" fillId="0" borderId="0" xfId="54" applyFont="1" applyBorder="1">
      <alignment/>
      <protection/>
    </xf>
    <xf numFmtId="0" fontId="1" fillId="0" borderId="0" xfId="54" applyFont="1" applyBorder="1" applyAlignment="1">
      <alignment/>
      <protection/>
    </xf>
    <xf numFmtId="0" fontId="1" fillId="0" borderId="0" xfId="54" applyFont="1" applyAlignment="1">
      <alignment/>
      <protection/>
    </xf>
    <xf numFmtId="3" fontId="1" fillId="0" borderId="0" xfId="54" applyNumberFormat="1" applyFont="1" applyBorder="1">
      <alignment/>
      <protection/>
    </xf>
    <xf numFmtId="0" fontId="2" fillId="0" borderId="10" xfId="54" applyFont="1" applyBorder="1" applyAlignment="1">
      <alignment horizontal="center" vertical="center" wrapText="1"/>
      <protection/>
    </xf>
    <xf numFmtId="0" fontId="2" fillId="0" borderId="11" xfId="54" applyFont="1" applyBorder="1" applyAlignment="1">
      <alignment horizontal="center" vertical="center" wrapText="1"/>
      <protection/>
    </xf>
    <xf numFmtId="0" fontId="2" fillId="0" borderId="12" xfId="54" applyFont="1" applyBorder="1" applyAlignment="1">
      <alignment horizontal="center" vertical="center" wrapText="1"/>
      <protection/>
    </xf>
    <xf numFmtId="0" fontId="2" fillId="0" borderId="13" xfId="54" applyFont="1" applyBorder="1" applyAlignment="1">
      <alignment horizontal="center" vertical="center" wrapText="1"/>
      <protection/>
    </xf>
    <xf numFmtId="0" fontId="2" fillId="0" borderId="14" xfId="54" applyFont="1" applyBorder="1" applyAlignment="1">
      <alignment horizontal="center" vertical="center" wrapText="1"/>
      <protection/>
    </xf>
    <xf numFmtId="0" fontId="2" fillId="0" borderId="15" xfId="54" applyFont="1" applyBorder="1" applyAlignment="1">
      <alignment horizontal="center" vertical="center" wrapText="1"/>
      <protection/>
    </xf>
    <xf numFmtId="0" fontId="2" fillId="0" borderId="16" xfId="54" applyFont="1" applyBorder="1" applyAlignment="1">
      <alignment horizontal="center" vertical="center" wrapText="1"/>
      <protection/>
    </xf>
    <xf numFmtId="4" fontId="1" fillId="0" borderId="17" xfId="54" applyNumberFormat="1" applyFont="1" applyBorder="1" applyAlignment="1">
      <alignment horizontal="center" vertical="center"/>
      <protection/>
    </xf>
    <xf numFmtId="0" fontId="1" fillId="0" borderId="17" xfId="54" applyFont="1" applyBorder="1" applyAlignment="1">
      <alignment horizontal="center" vertical="center"/>
      <protection/>
    </xf>
    <xf numFmtId="0" fontId="1" fillId="0" borderId="18" xfId="54" applyFont="1" applyBorder="1" applyAlignment="1">
      <alignment horizontal="center" vertical="center"/>
      <protection/>
    </xf>
    <xf numFmtId="0" fontId="1" fillId="0" borderId="0" xfId="54" applyFont="1" applyAlignment="1">
      <alignment horizontal="center" vertical="center"/>
      <protection/>
    </xf>
    <xf numFmtId="4" fontId="2" fillId="0" borderId="19" xfId="54" applyNumberFormat="1" applyFont="1" applyBorder="1" applyAlignment="1">
      <alignment horizontal="center" vertical="center"/>
      <protection/>
    </xf>
    <xf numFmtId="0" fontId="1" fillId="0" borderId="0" xfId="54" applyFont="1" applyBorder="1" applyAlignment="1">
      <alignment horizontal="center" vertical="center"/>
      <protection/>
    </xf>
    <xf numFmtId="4" fontId="2" fillId="0" borderId="20" xfId="54" applyNumberFormat="1" applyFont="1" applyBorder="1" applyAlignment="1">
      <alignment horizontal="center" vertical="center"/>
      <protection/>
    </xf>
    <xf numFmtId="4" fontId="2" fillId="0" borderId="0" xfId="54" applyNumberFormat="1" applyFont="1" applyBorder="1" applyAlignment="1">
      <alignment horizontal="center" vertical="center"/>
      <protection/>
    </xf>
    <xf numFmtId="0" fontId="0" fillId="0" borderId="17" xfId="0" applyFont="1" applyBorder="1" applyAlignment="1">
      <alignment horizontal="left" vertical="center" wrapText="1"/>
    </xf>
    <xf numFmtId="0" fontId="0" fillId="0" borderId="18" xfId="0" applyFont="1" applyBorder="1" applyAlignment="1">
      <alignment horizontal="left" vertical="center" wrapText="1"/>
    </xf>
    <xf numFmtId="0" fontId="1" fillId="0" borderId="10" xfId="54" applyFont="1" applyBorder="1" applyAlignment="1">
      <alignment horizontal="center" vertical="center" wrapText="1"/>
      <protection/>
    </xf>
    <xf numFmtId="0" fontId="1" fillId="0" borderId="0" xfId="54" applyFont="1" applyBorder="1" applyAlignment="1">
      <alignment horizontal="center"/>
      <protection/>
    </xf>
    <xf numFmtId="0" fontId="2" fillId="0" borderId="10" xfId="54" applyFont="1" applyBorder="1" applyAlignment="1">
      <alignment horizontal="center" vertical="center" wrapText="1"/>
      <protection/>
    </xf>
    <xf numFmtId="3" fontId="2" fillId="0" borderId="17" xfId="54" applyNumberFormat="1" applyFont="1" applyFill="1" applyBorder="1" applyAlignment="1">
      <alignment horizontal="center" vertical="center"/>
      <protection/>
    </xf>
    <xf numFmtId="4" fontId="1" fillId="0" borderId="17" xfId="54" applyNumberFormat="1" applyFont="1" applyFill="1" applyBorder="1" applyAlignment="1">
      <alignment horizontal="center" vertical="center"/>
      <protection/>
    </xf>
    <xf numFmtId="3" fontId="2" fillId="0" borderId="18" xfId="54" applyNumberFormat="1" applyFont="1" applyFill="1" applyBorder="1" applyAlignment="1">
      <alignment horizontal="center" vertical="center"/>
      <protection/>
    </xf>
    <xf numFmtId="4" fontId="1" fillId="0" borderId="18" xfId="54" applyNumberFormat="1" applyFont="1" applyFill="1" applyBorder="1" applyAlignment="1">
      <alignment horizontal="center" vertical="center"/>
      <protection/>
    </xf>
    <xf numFmtId="3" fontId="1" fillId="0" borderId="0" xfId="54" applyNumberFormat="1" applyFont="1" applyFill="1" applyAlignment="1">
      <alignment horizontal="center" vertical="center"/>
      <protection/>
    </xf>
    <xf numFmtId="0" fontId="1" fillId="0" borderId="0" xfId="54" applyFont="1" applyFill="1" applyAlignment="1">
      <alignment horizontal="center" vertical="center"/>
      <protection/>
    </xf>
    <xf numFmtId="3" fontId="2" fillId="0" borderId="14" xfId="54" applyNumberFormat="1" applyFont="1" applyFill="1" applyBorder="1" applyAlignment="1">
      <alignment horizontal="center" vertical="center" wrapText="1"/>
      <protection/>
    </xf>
    <xf numFmtId="0" fontId="2" fillId="0" borderId="12" xfId="54" applyFont="1" applyFill="1" applyBorder="1" applyAlignment="1">
      <alignment horizontal="center" vertical="center" wrapText="1"/>
      <protection/>
    </xf>
    <xf numFmtId="3" fontId="2" fillId="0" borderId="15" xfId="54" applyNumberFormat="1" applyFont="1" applyFill="1" applyBorder="1" applyAlignment="1">
      <alignment horizontal="center" vertical="center" wrapText="1"/>
      <protection/>
    </xf>
    <xf numFmtId="0" fontId="2" fillId="0" borderId="10" xfId="54" applyFont="1" applyFill="1" applyBorder="1" applyAlignment="1">
      <alignment horizontal="center" vertical="center" wrapText="1"/>
      <protection/>
    </xf>
    <xf numFmtId="0" fontId="1" fillId="0" borderId="0" xfId="54" applyFont="1" applyFill="1" applyBorder="1" applyAlignment="1">
      <alignment/>
      <protection/>
    </xf>
    <xf numFmtId="3" fontId="1" fillId="0" borderId="0" xfId="54" applyNumberFormat="1" applyFont="1" applyFill="1" applyBorder="1" applyAlignment="1">
      <alignment/>
      <protection/>
    </xf>
    <xf numFmtId="0" fontId="1" fillId="0" borderId="0" xfId="54" applyFont="1" applyFill="1">
      <alignment/>
      <protection/>
    </xf>
    <xf numFmtId="0" fontId="1" fillId="0" borderId="17" xfId="54" applyFont="1" applyFill="1" applyBorder="1" applyAlignment="1">
      <alignment horizontal="center" vertical="center"/>
      <protection/>
    </xf>
    <xf numFmtId="0" fontId="0" fillId="0" borderId="17" xfId="0" applyFont="1" applyFill="1" applyBorder="1" applyAlignment="1">
      <alignment horizontal="left" vertical="center" wrapText="1"/>
    </xf>
    <xf numFmtId="0" fontId="0" fillId="0" borderId="18" xfId="0" applyFont="1" applyFill="1" applyBorder="1" applyAlignment="1">
      <alignment horizontal="left" vertical="center" wrapText="1"/>
    </xf>
    <xf numFmtId="4" fontId="2" fillId="0" borderId="19" xfId="54" applyNumberFormat="1" applyFont="1" applyFill="1" applyBorder="1" applyAlignment="1">
      <alignment horizontal="center" vertical="center"/>
      <protection/>
    </xf>
    <xf numFmtId="0" fontId="1" fillId="0" borderId="0" xfId="54" applyFont="1" applyFill="1" applyBorder="1" applyAlignment="1">
      <alignment horizontal="center" vertical="center"/>
      <protection/>
    </xf>
    <xf numFmtId="4" fontId="2" fillId="0" borderId="20" xfId="54" applyNumberFormat="1" applyFont="1" applyFill="1" applyBorder="1" applyAlignment="1">
      <alignment horizontal="center" vertical="center"/>
      <protection/>
    </xf>
    <xf numFmtId="0" fontId="1" fillId="0" borderId="18" xfId="54" applyFont="1" applyFill="1" applyBorder="1" applyAlignment="1">
      <alignment horizontal="center" vertical="center"/>
      <protection/>
    </xf>
    <xf numFmtId="0" fontId="1" fillId="0" borderId="0" xfId="54" applyFont="1" applyFill="1" applyBorder="1">
      <alignment/>
      <protection/>
    </xf>
    <xf numFmtId="0" fontId="1" fillId="0" borderId="21" xfId="54" applyFont="1" applyFill="1" applyBorder="1" applyAlignment="1">
      <alignment horizontal="center" vertical="center"/>
      <protection/>
    </xf>
    <xf numFmtId="0" fontId="1" fillId="0" borderId="18" xfId="54" applyFont="1" applyFill="1" applyBorder="1" applyAlignment="1">
      <alignment horizontal="center"/>
      <protection/>
    </xf>
    <xf numFmtId="0" fontId="1" fillId="0" borderId="18" xfId="54" applyFont="1" applyFill="1" applyBorder="1" applyAlignment="1">
      <alignment horizontal="center" vertical="center" wrapText="1"/>
      <protection/>
    </xf>
    <xf numFmtId="3" fontId="2" fillId="0" borderId="18" xfId="54" applyNumberFormat="1" applyFont="1" applyFill="1" applyBorder="1" applyAlignment="1">
      <alignment horizontal="center" vertical="center" wrapText="1"/>
      <protection/>
    </xf>
    <xf numFmtId="0" fontId="2" fillId="0" borderId="18" xfId="54" applyFont="1" applyFill="1" applyBorder="1" applyAlignment="1">
      <alignment horizontal="center" vertical="center" wrapText="1"/>
      <protection/>
    </xf>
    <xf numFmtId="0" fontId="0" fillId="0" borderId="22" xfId="0" applyFont="1" applyFill="1" applyBorder="1" applyAlignment="1">
      <alignment horizontal="left" vertical="center" wrapText="1"/>
    </xf>
    <xf numFmtId="0" fontId="1" fillId="0" borderId="22" xfId="54" applyFont="1" applyFill="1" applyBorder="1" applyAlignment="1">
      <alignment horizontal="center" vertical="center"/>
      <protection/>
    </xf>
    <xf numFmtId="0" fontId="0" fillId="0" borderId="23" xfId="0" applyFont="1" applyFill="1" applyBorder="1" applyAlignment="1">
      <alignment horizontal="left" vertical="center" wrapText="1"/>
    </xf>
    <xf numFmtId="0" fontId="1" fillId="0" borderId="23" xfId="54" applyFont="1" applyFill="1" applyBorder="1">
      <alignment/>
      <protection/>
    </xf>
    <xf numFmtId="0" fontId="1" fillId="0" borderId="24" xfId="54" applyFont="1" applyFill="1" applyBorder="1">
      <alignment/>
      <protection/>
    </xf>
    <xf numFmtId="0" fontId="1" fillId="0" borderId="18" xfId="54" applyFont="1" applyFill="1" applyBorder="1">
      <alignment/>
      <protection/>
    </xf>
    <xf numFmtId="3" fontId="1" fillId="0" borderId="0" xfId="54" applyNumberFormat="1" applyFont="1" applyFill="1" applyBorder="1">
      <alignment/>
      <protection/>
    </xf>
    <xf numFmtId="0" fontId="1" fillId="0" borderId="18" xfId="54" applyFont="1" applyFill="1" applyBorder="1" applyAlignment="1">
      <alignment horizontal="center" vertical="center" wrapText="1"/>
      <protection/>
    </xf>
    <xf numFmtId="4" fontId="1" fillId="0" borderId="18" xfId="54" applyNumberFormat="1" applyFont="1" applyFill="1" applyBorder="1" applyAlignment="1">
      <alignment horizontal="center" vertical="center" wrapText="1"/>
      <protection/>
    </xf>
    <xf numFmtId="4" fontId="8" fillId="0" borderId="18" xfId="0" applyNumberFormat="1" applyFont="1" applyFill="1" applyBorder="1" applyAlignment="1">
      <alignment horizontal="center"/>
    </xf>
    <xf numFmtId="0" fontId="8" fillId="0" borderId="18" xfId="54" applyFont="1" applyFill="1" applyBorder="1" applyAlignment="1">
      <alignment horizontal="center" vertical="center" wrapText="1"/>
      <protection/>
    </xf>
    <xf numFmtId="3" fontId="8" fillId="0" borderId="18" xfId="54" applyNumberFormat="1" applyFont="1" applyFill="1" applyBorder="1" applyAlignment="1">
      <alignment horizontal="center" vertical="center" wrapText="1"/>
      <protection/>
    </xf>
    <xf numFmtId="9" fontId="1" fillId="0" borderId="18" xfId="0" applyNumberFormat="1" applyFont="1" applyFill="1" applyBorder="1" applyAlignment="1">
      <alignment horizontal="center" vertical="center"/>
    </xf>
    <xf numFmtId="0" fontId="8" fillId="0" borderId="18" xfId="0" applyFont="1" applyFill="1" applyBorder="1" applyAlignment="1">
      <alignment vertical="center" wrapText="1"/>
    </xf>
    <xf numFmtId="0" fontId="8" fillId="0" borderId="18" xfId="0" applyFont="1" applyFill="1" applyBorder="1" applyAlignment="1">
      <alignment horizontal="center" vertical="center" wrapText="1"/>
    </xf>
    <xf numFmtId="0" fontId="8" fillId="0" borderId="18" xfId="0" applyFont="1" applyFill="1" applyBorder="1" applyAlignment="1">
      <alignment horizontal="center" vertical="center"/>
    </xf>
    <xf numFmtId="0" fontId="9" fillId="0" borderId="18" xfId="0" applyFont="1" applyBorder="1" applyAlignment="1">
      <alignment horizontal="center" vertical="center"/>
    </xf>
    <xf numFmtId="0" fontId="8" fillId="0" borderId="25" xfId="0" applyFont="1" applyFill="1" applyBorder="1" applyAlignment="1">
      <alignment horizontal="center" vertical="center" wrapText="1"/>
    </xf>
    <xf numFmtId="4" fontId="1" fillId="33" borderId="18" xfId="54" applyNumberFormat="1" applyFont="1" applyFill="1" applyBorder="1" applyAlignment="1">
      <alignment horizontal="center" vertical="center"/>
      <protection/>
    </xf>
    <xf numFmtId="0" fontId="0" fillId="0" borderId="18" xfId="0" applyBorder="1" applyAlignment="1">
      <alignment/>
    </xf>
    <xf numFmtId="0" fontId="0" fillId="0" borderId="10" xfId="0" applyBorder="1" applyAlignment="1">
      <alignment/>
    </xf>
    <xf numFmtId="0" fontId="0" fillId="0" borderId="26" xfId="0" applyBorder="1" applyAlignment="1">
      <alignment/>
    </xf>
    <xf numFmtId="0" fontId="0" fillId="0" borderId="27" xfId="0" applyBorder="1" applyAlignment="1">
      <alignment/>
    </xf>
    <xf numFmtId="0" fontId="8" fillId="0" borderId="18" xfId="54" applyFont="1" applyFill="1" applyBorder="1" applyAlignment="1">
      <alignment horizontal="left" vertical="center" wrapText="1"/>
      <protection/>
    </xf>
    <xf numFmtId="3" fontId="1" fillId="33" borderId="18" xfId="54" applyNumberFormat="1" applyFont="1" applyFill="1" applyBorder="1" applyAlignment="1">
      <alignment horizontal="center" vertical="center"/>
      <protection/>
    </xf>
    <xf numFmtId="3" fontId="8" fillId="0" borderId="18" xfId="0" applyNumberFormat="1" applyFont="1" applyFill="1" applyBorder="1" applyAlignment="1">
      <alignment horizontal="center" vertical="center"/>
    </xf>
    <xf numFmtId="4" fontId="8" fillId="0" borderId="18" xfId="0" applyNumberFormat="1" applyFont="1" applyFill="1" applyBorder="1" applyAlignment="1">
      <alignment vertical="center"/>
    </xf>
    <xf numFmtId="2" fontId="8" fillId="0" borderId="18" xfId="0" applyNumberFormat="1" applyFont="1" applyFill="1" applyBorder="1" applyAlignment="1">
      <alignment vertical="center"/>
    </xf>
    <xf numFmtId="3" fontId="2" fillId="0" borderId="0" xfId="54" applyNumberFormat="1" applyFont="1" applyBorder="1" applyAlignment="1">
      <alignment horizontal="center" vertical="center" wrapText="1"/>
      <protection/>
    </xf>
    <xf numFmtId="0" fontId="8" fillId="0" borderId="25" xfId="0" applyFont="1" applyFill="1" applyBorder="1" applyAlignment="1">
      <alignment vertical="center" wrapText="1"/>
    </xf>
    <xf numFmtId="0" fontId="8" fillId="0" borderId="18" xfId="0" applyFont="1" applyFill="1" applyBorder="1" applyAlignment="1">
      <alignment vertical="top" wrapText="1"/>
    </xf>
    <xf numFmtId="0" fontId="0" fillId="0" borderId="18" xfId="0" applyFill="1" applyBorder="1" applyAlignment="1">
      <alignment/>
    </xf>
    <xf numFmtId="0" fontId="0" fillId="0" borderId="0" xfId="0" applyFill="1" applyAlignment="1">
      <alignment/>
    </xf>
    <xf numFmtId="0" fontId="9" fillId="0" borderId="18" xfId="0" applyFont="1" applyBorder="1" applyAlignment="1">
      <alignment horizontal="left" vertical="center" wrapText="1"/>
    </xf>
    <xf numFmtId="0" fontId="11" fillId="0" borderId="18" xfId="54" applyFont="1" applyBorder="1" applyAlignment="1">
      <alignment horizontal="center" vertical="center"/>
      <protection/>
    </xf>
    <xf numFmtId="0" fontId="11" fillId="0" borderId="18" xfId="54" applyFont="1" applyBorder="1" applyAlignment="1">
      <alignment horizontal="center" vertical="center" wrapText="1"/>
      <protection/>
    </xf>
    <xf numFmtId="0" fontId="0" fillId="0" borderId="0" xfId="0" applyBorder="1" applyAlignment="1">
      <alignment/>
    </xf>
    <xf numFmtId="0" fontId="11" fillId="0" borderId="18" xfId="54" applyFont="1" applyBorder="1" applyAlignment="1">
      <alignment horizontal="left" vertical="center" wrapText="1"/>
      <protection/>
    </xf>
    <xf numFmtId="0" fontId="6" fillId="0" borderId="18" xfId="54" applyFont="1" applyBorder="1" applyAlignment="1">
      <alignment horizontal="left" vertical="center" wrapText="1"/>
      <protection/>
    </xf>
    <xf numFmtId="0" fontId="6" fillId="0" borderId="18" xfId="54" applyFont="1" applyBorder="1" applyAlignment="1">
      <alignment horizontal="center" vertical="center" wrapText="1"/>
      <protection/>
    </xf>
    <xf numFmtId="0" fontId="6" fillId="0" borderId="18" xfId="54" applyFont="1" applyBorder="1" applyAlignment="1">
      <alignment horizontal="center" vertical="center"/>
      <protection/>
    </xf>
    <xf numFmtId="0" fontId="5" fillId="0" borderId="0" xfId="0" applyFont="1" applyAlignment="1">
      <alignment/>
    </xf>
    <xf numFmtId="3" fontId="2" fillId="0" borderId="0" xfId="54" applyNumberFormat="1" applyFont="1" applyBorder="1" applyAlignment="1">
      <alignment horizontal="center"/>
      <protection/>
    </xf>
    <xf numFmtId="0" fontId="0" fillId="0" borderId="23" xfId="0" applyFont="1" applyFill="1" applyBorder="1" applyAlignment="1">
      <alignment horizontal="left" vertical="center" wrapText="1"/>
    </xf>
    <xf numFmtId="0" fontId="1" fillId="0" borderId="23" xfId="54" applyFont="1" applyFill="1" applyBorder="1" applyAlignment="1">
      <alignment horizontal="center" vertical="center"/>
      <protection/>
    </xf>
    <xf numFmtId="0" fontId="1" fillId="0" borderId="28" xfId="54" applyFont="1" applyFill="1" applyBorder="1" applyAlignment="1">
      <alignment horizontal="center" vertical="center"/>
      <protection/>
    </xf>
    <xf numFmtId="0" fontId="1" fillId="0" borderId="0" xfId="54" applyFont="1">
      <alignment/>
      <protection/>
    </xf>
    <xf numFmtId="0" fontId="1" fillId="0" borderId="0" xfId="54" applyFont="1" applyAlignment="1">
      <alignment horizontal="left" vertical="center"/>
      <protection/>
    </xf>
    <xf numFmtId="0" fontId="1" fillId="0" borderId="0" xfId="54" applyFont="1" applyAlignment="1">
      <alignment horizontal="left" vertical="top"/>
      <protection/>
    </xf>
    <xf numFmtId="0" fontId="1" fillId="0" borderId="0" xfId="54" applyFont="1" applyBorder="1" applyAlignment="1">
      <alignment horizontal="center"/>
      <protection/>
    </xf>
    <xf numFmtId="3" fontId="2" fillId="0" borderId="0" xfId="54" applyNumberFormat="1" applyFont="1" applyBorder="1" applyAlignment="1">
      <alignment horizontal="center" wrapText="1"/>
      <protection/>
    </xf>
    <xf numFmtId="0" fontId="1" fillId="0" borderId="0" xfId="54" applyFont="1" applyAlignment="1">
      <alignment horizontal="left"/>
      <protection/>
    </xf>
    <xf numFmtId="0" fontId="1" fillId="0" borderId="0" xfId="54" applyFont="1" applyAlignment="1">
      <alignment horizontal="left" vertical="top" wrapText="1"/>
      <protection/>
    </xf>
    <xf numFmtId="0" fontId="1" fillId="0" borderId="0" xfId="54" applyFont="1" applyAlignment="1">
      <alignment horizontal="center"/>
      <protection/>
    </xf>
    <xf numFmtId="4" fontId="6" fillId="0" borderId="0" xfId="54" applyNumberFormat="1" applyFont="1" applyBorder="1" applyAlignment="1">
      <alignment horizontal="center" wrapText="1"/>
      <protection/>
    </xf>
    <xf numFmtId="4" fontId="6" fillId="0" borderId="0" xfId="54" applyNumberFormat="1" applyFont="1" applyBorder="1" applyAlignment="1">
      <alignment horizontal="center" vertical="top" wrapText="1"/>
      <protection/>
    </xf>
    <xf numFmtId="0" fontId="11" fillId="0" borderId="18" xfId="54" applyFont="1" applyBorder="1" applyAlignment="1">
      <alignment horizontal="center" vertical="center" wrapText="1"/>
      <protection/>
    </xf>
    <xf numFmtId="0" fontId="11" fillId="0" borderId="18" xfId="54" applyFont="1" applyBorder="1" applyAlignment="1">
      <alignment horizontal="left" vertical="center" wrapText="1"/>
      <protection/>
    </xf>
    <xf numFmtId="0" fontId="11" fillId="0" borderId="18" xfId="54" applyFont="1" applyBorder="1" applyAlignment="1">
      <alignment horizontal="center" wrapText="1"/>
      <protection/>
    </xf>
    <xf numFmtId="0" fontId="1" fillId="0" borderId="0" xfId="54" applyFont="1" applyAlignment="1">
      <alignment horizontal="left" vertical="top" wrapText="1"/>
      <protection/>
    </xf>
    <xf numFmtId="0" fontId="1" fillId="0" borderId="0" xfId="54" applyFont="1" applyAlignment="1">
      <alignment vertical="top" wrapText="1"/>
      <protection/>
    </xf>
    <xf numFmtId="0" fontId="1" fillId="0" borderId="0" xfId="54" applyFont="1" applyAlignment="1">
      <alignment horizontal="left" vertical="top"/>
      <protection/>
    </xf>
    <xf numFmtId="0" fontId="1" fillId="0" borderId="0" xfId="54" applyFont="1" applyAlignment="1">
      <alignment horizontal="left" vertical="center"/>
      <protection/>
    </xf>
    <xf numFmtId="3" fontId="2" fillId="0" borderId="0" xfId="54" applyNumberFormat="1" applyFont="1" applyBorder="1" applyAlignment="1">
      <alignment horizontal="center" vertical="center" wrapText="1"/>
      <protection/>
    </xf>
    <xf numFmtId="0" fontId="5" fillId="0" borderId="0" xfId="0" applyFont="1" applyAlignment="1">
      <alignment horizontal="center" vertical="center"/>
    </xf>
    <xf numFmtId="0" fontId="1" fillId="0" borderId="0" xfId="54" applyFont="1" applyAlignment="1">
      <alignment horizontal="left"/>
      <protection/>
    </xf>
    <xf numFmtId="3" fontId="2" fillId="0" borderId="0" xfId="54" applyNumberFormat="1" applyFont="1" applyBorder="1" applyAlignment="1">
      <alignment horizontal="center"/>
      <protection/>
    </xf>
    <xf numFmtId="0" fontId="0" fillId="0" borderId="0" xfId="0" applyAlignment="1">
      <alignment horizontal="center"/>
    </xf>
    <xf numFmtId="0" fontId="50" fillId="0" borderId="0" xfId="54" applyFont="1" applyAlignment="1">
      <alignment horizontal="left" vertical="center" wrapText="1"/>
      <protection/>
    </xf>
    <xf numFmtId="0" fontId="50" fillId="0" borderId="0" xfId="54" applyFont="1" applyAlignment="1">
      <alignment horizontal="center" vertical="center"/>
      <protection/>
    </xf>
    <xf numFmtId="0" fontId="50" fillId="0" borderId="18" xfId="54" applyFont="1" applyFill="1" applyBorder="1" applyAlignment="1">
      <alignment horizontal="center" vertical="center" wrapText="1"/>
      <protection/>
    </xf>
    <xf numFmtId="0" fontId="51" fillId="0" borderId="17" xfId="0" applyFont="1" applyFill="1" applyBorder="1" applyAlignment="1">
      <alignment horizontal="left" vertical="center" wrapText="1"/>
    </xf>
    <xf numFmtId="0" fontId="50" fillId="0" borderId="18" xfId="54" applyFont="1" applyFill="1" applyBorder="1" applyAlignment="1">
      <alignment horizontal="center" vertical="center"/>
      <protection/>
    </xf>
    <xf numFmtId="3" fontId="52" fillId="0" borderId="18" xfId="54" applyNumberFormat="1" applyFont="1" applyFill="1" applyBorder="1" applyAlignment="1">
      <alignment horizontal="center" vertical="center"/>
      <protection/>
    </xf>
    <xf numFmtId="4" fontId="50" fillId="0" borderId="18" xfId="54" applyNumberFormat="1" applyFont="1" applyFill="1" applyBorder="1" applyAlignment="1">
      <alignment horizontal="center" vertical="center"/>
      <protection/>
    </xf>
    <xf numFmtId="4" fontId="50" fillId="0" borderId="17" xfId="54" applyNumberFormat="1" applyFont="1" applyFill="1" applyBorder="1" applyAlignment="1">
      <alignment horizontal="center" vertical="center"/>
      <protection/>
    </xf>
    <xf numFmtId="0" fontId="50" fillId="0" borderId="17" xfId="54" applyFont="1" applyFill="1" applyBorder="1" applyAlignment="1">
      <alignment horizontal="center" vertical="center"/>
      <protection/>
    </xf>
    <xf numFmtId="0" fontId="50" fillId="0" borderId="0" xfId="54" applyFont="1" applyBorder="1" applyAlignment="1">
      <alignment/>
      <protection/>
    </xf>
  </cellXfs>
  <cellStyles count="52">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Dziesiętny 2" xfId="44"/>
    <cellStyle name="Hyperlink" xfId="45"/>
    <cellStyle name="Komórka połączona" xfId="46"/>
    <cellStyle name="Komórka zaznaczona" xfId="47"/>
    <cellStyle name="Nagłówek 1" xfId="48"/>
    <cellStyle name="Nagłówek 2" xfId="49"/>
    <cellStyle name="Nagłówek 3" xfId="50"/>
    <cellStyle name="Nagłówek 4" xfId="51"/>
    <cellStyle name="Neutralne" xfId="52"/>
    <cellStyle name="Normalny 2" xfId="53"/>
    <cellStyle name="Normalny_ODCZYNNIKI   BAKTERIOL. 2001" xfId="54"/>
    <cellStyle name="Obliczenia" xfId="55"/>
    <cellStyle name="Followed Hyperlink" xfId="56"/>
    <cellStyle name="Percent" xfId="57"/>
    <cellStyle name="Suma" xfId="58"/>
    <cellStyle name="Tekst objaśnienia" xfId="59"/>
    <cellStyle name="Tekst ostrzeżenia" xfId="60"/>
    <cellStyle name="Tytuł" xfId="61"/>
    <cellStyle name="Uwaga" xfId="62"/>
    <cellStyle name="Currency" xfId="63"/>
    <cellStyle name="Currency [0]" xfId="64"/>
    <cellStyle name="Złe"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T40"/>
  <sheetViews>
    <sheetView view="pageBreakPreview" zoomScaleSheetLayoutView="100" zoomScalePageLayoutView="0" workbookViewId="0" topLeftCell="A1">
      <selection activeCell="C10" sqref="C10"/>
    </sheetView>
  </sheetViews>
  <sheetFormatPr defaultColWidth="9.140625" defaultRowHeight="12.75"/>
  <cols>
    <col min="1" max="1" width="4.421875" style="0" customWidth="1"/>
    <col min="2" max="2" width="25.00390625" style="0" customWidth="1"/>
    <col min="3" max="3" width="17.57421875" style="0" customWidth="1"/>
    <col min="4" max="4" width="12.421875" style="0" customWidth="1"/>
    <col min="5" max="5" width="5.00390625" style="0" customWidth="1"/>
    <col min="6" max="6" width="8.140625" style="0" customWidth="1"/>
    <col min="9" max="9" width="5.28125" style="0" customWidth="1"/>
  </cols>
  <sheetData>
    <row r="1" spans="1:14" s="1" customFormat="1" ht="12.75">
      <c r="A1" s="101" t="s">
        <v>23</v>
      </c>
      <c r="B1" s="101"/>
      <c r="C1" s="24"/>
      <c r="D1" s="24"/>
      <c r="E1" s="2"/>
      <c r="F1" s="5"/>
      <c r="G1" s="2"/>
      <c r="H1" s="2"/>
      <c r="I1" s="2"/>
      <c r="J1" s="2"/>
      <c r="K1" s="2"/>
      <c r="L1" s="101" t="s">
        <v>141</v>
      </c>
      <c r="M1" s="101"/>
      <c r="N1" s="101"/>
    </row>
    <row r="2" spans="1:14" s="1" customFormat="1" ht="12.75">
      <c r="A2" s="101"/>
      <c r="B2" s="101"/>
      <c r="C2" s="24"/>
      <c r="D2" s="24"/>
      <c r="E2" s="2"/>
      <c r="F2" s="5"/>
      <c r="G2" s="2"/>
      <c r="H2" s="2"/>
      <c r="I2" s="2"/>
      <c r="J2" s="2"/>
      <c r="K2" s="2"/>
      <c r="L2" s="2"/>
      <c r="M2" s="2"/>
      <c r="N2" s="2"/>
    </row>
    <row r="3" spans="1:14" s="1" customFormat="1" ht="12.75">
      <c r="A3" s="101"/>
      <c r="B3" s="101"/>
      <c r="C3" s="24"/>
      <c r="D3" s="24"/>
      <c r="E3" s="2"/>
      <c r="F3" s="5"/>
      <c r="G3" s="2"/>
      <c r="H3" s="2"/>
      <c r="I3" s="2"/>
      <c r="J3" s="2"/>
      <c r="K3" s="2"/>
      <c r="L3" s="101" t="s">
        <v>108</v>
      </c>
      <c r="M3" s="101"/>
      <c r="N3" s="101"/>
    </row>
    <row r="4" spans="1:14" s="1" customFormat="1" ht="12.75">
      <c r="A4" s="24"/>
      <c r="B4" s="24"/>
      <c r="C4" s="24"/>
      <c r="D4" s="24"/>
      <c r="E4" s="2"/>
      <c r="F4" s="5"/>
      <c r="G4" s="2"/>
      <c r="H4" s="2"/>
      <c r="I4" s="2"/>
      <c r="J4" s="2"/>
      <c r="K4" s="2"/>
      <c r="L4" s="24"/>
      <c r="M4" s="24"/>
      <c r="N4" s="24"/>
    </row>
    <row r="5" spans="1:14" s="1" customFormat="1" ht="27" customHeight="1">
      <c r="A5" s="24"/>
      <c r="B5" s="24"/>
      <c r="C5" s="102" t="s">
        <v>149</v>
      </c>
      <c r="D5" s="102"/>
      <c r="E5" s="102"/>
      <c r="F5" s="102"/>
      <c r="G5" s="102"/>
      <c r="H5" s="102"/>
      <c r="I5" s="102"/>
      <c r="J5" s="102"/>
      <c r="K5" s="102"/>
      <c r="L5" s="24"/>
      <c r="M5" s="24"/>
      <c r="N5" s="24"/>
    </row>
    <row r="6" spans="1:14" s="1" customFormat="1" ht="13.5" customHeight="1" thickBot="1">
      <c r="A6" s="2"/>
      <c r="B6" s="2"/>
      <c r="C6" s="2"/>
      <c r="D6" s="2"/>
      <c r="E6" s="2"/>
      <c r="F6" s="5"/>
      <c r="G6" s="2"/>
      <c r="H6" s="2"/>
      <c r="I6" s="2"/>
      <c r="J6" s="2"/>
      <c r="K6" s="2"/>
      <c r="L6" s="2"/>
      <c r="M6" s="2"/>
      <c r="N6" s="2"/>
    </row>
    <row r="7" spans="1:20" s="1" customFormat="1" ht="58.5" customHeight="1" thickBot="1">
      <c r="A7" s="9" t="s">
        <v>15</v>
      </c>
      <c r="B7" s="8" t="s">
        <v>11</v>
      </c>
      <c r="C7" s="6" t="s">
        <v>58</v>
      </c>
      <c r="D7" s="6" t="s">
        <v>57</v>
      </c>
      <c r="E7" s="7" t="s">
        <v>59</v>
      </c>
      <c r="F7" s="32" t="s">
        <v>10</v>
      </c>
      <c r="G7" s="33" t="s">
        <v>12</v>
      </c>
      <c r="H7" s="10" t="s">
        <v>61</v>
      </c>
      <c r="I7" s="8" t="s">
        <v>0</v>
      </c>
      <c r="J7" s="8" t="s">
        <v>62</v>
      </c>
      <c r="K7" s="8" t="s">
        <v>63</v>
      </c>
      <c r="L7" s="8" t="s">
        <v>60</v>
      </c>
      <c r="M7" s="8" t="s">
        <v>13</v>
      </c>
      <c r="N7" s="8" t="s">
        <v>14</v>
      </c>
      <c r="O7" s="2"/>
      <c r="P7" s="2"/>
      <c r="Q7" s="2"/>
      <c r="R7" s="2"/>
      <c r="S7" s="2"/>
      <c r="T7" s="2"/>
    </row>
    <row r="8" spans="1:20" s="1" customFormat="1" ht="13.5" thickBot="1">
      <c r="A8" s="23">
        <v>1</v>
      </c>
      <c r="B8" s="25">
        <v>2</v>
      </c>
      <c r="C8" s="25">
        <v>3</v>
      </c>
      <c r="D8" s="25">
        <v>4</v>
      </c>
      <c r="E8" s="6">
        <v>5</v>
      </c>
      <c r="F8" s="34">
        <v>6</v>
      </c>
      <c r="G8" s="35">
        <v>7</v>
      </c>
      <c r="H8" s="11">
        <v>8</v>
      </c>
      <c r="I8" s="6">
        <v>9</v>
      </c>
      <c r="J8" s="11">
        <v>10</v>
      </c>
      <c r="K8" s="6">
        <v>11</v>
      </c>
      <c r="L8" s="12">
        <v>12</v>
      </c>
      <c r="M8" s="6">
        <v>13</v>
      </c>
      <c r="N8" s="12">
        <v>14</v>
      </c>
      <c r="O8" s="2"/>
      <c r="P8" s="2"/>
      <c r="Q8" s="2"/>
      <c r="R8" s="2"/>
      <c r="S8" s="2"/>
      <c r="T8" s="2"/>
    </row>
    <row r="9" spans="1:20" s="1" customFormat="1" ht="32.25" customHeight="1">
      <c r="A9" s="59">
        <v>1</v>
      </c>
      <c r="B9" s="40" t="s">
        <v>65</v>
      </c>
      <c r="C9" s="40"/>
      <c r="D9" s="40"/>
      <c r="E9" s="49" t="s">
        <v>9</v>
      </c>
      <c r="F9" s="50">
        <v>17000</v>
      </c>
      <c r="G9" s="51"/>
      <c r="H9" s="49">
        <f>F9*G9</f>
        <v>0</v>
      </c>
      <c r="I9" s="49">
        <v>8</v>
      </c>
      <c r="J9" s="60">
        <f>H9*8%</f>
        <v>0</v>
      </c>
      <c r="K9" s="60">
        <f>H9+J9</f>
        <v>0</v>
      </c>
      <c r="L9" s="51"/>
      <c r="M9" s="51"/>
      <c r="N9" s="51"/>
      <c r="O9" s="2"/>
      <c r="P9" s="2"/>
      <c r="Q9" s="2"/>
      <c r="R9" s="2"/>
      <c r="S9" s="2"/>
      <c r="T9" s="2"/>
    </row>
    <row r="10" spans="1:14" s="3" customFormat="1" ht="34.5" customHeight="1">
      <c r="A10" s="45">
        <v>2</v>
      </c>
      <c r="B10" s="40" t="s">
        <v>64</v>
      </c>
      <c r="C10" s="40"/>
      <c r="D10" s="40"/>
      <c r="E10" s="39" t="s">
        <v>9</v>
      </c>
      <c r="F10" s="26">
        <v>70000</v>
      </c>
      <c r="G10" s="27"/>
      <c r="H10" s="27">
        <f aca="true" t="shared" si="0" ref="H10:H28">F10*G10</f>
        <v>0</v>
      </c>
      <c r="I10" s="39">
        <v>8</v>
      </c>
      <c r="J10" s="27">
        <f aca="true" t="shared" si="1" ref="J10:J28">H10*I10%</f>
        <v>0</v>
      </c>
      <c r="K10" s="27">
        <f aca="true" t="shared" si="2" ref="K10:K28">H10+J10</f>
        <v>0</v>
      </c>
      <c r="L10" s="39"/>
      <c r="M10" s="39" t="s">
        <v>21</v>
      </c>
      <c r="N10" s="39"/>
    </row>
    <row r="11" spans="1:14" s="3" customFormat="1" ht="34.5" customHeight="1">
      <c r="A11" s="59">
        <v>3</v>
      </c>
      <c r="B11" s="40" t="s">
        <v>113</v>
      </c>
      <c r="C11" s="40"/>
      <c r="D11" s="40"/>
      <c r="E11" s="39" t="s">
        <v>9</v>
      </c>
      <c r="F11" s="26">
        <v>2000</v>
      </c>
      <c r="G11" s="27"/>
      <c r="H11" s="27">
        <f t="shared" si="0"/>
        <v>0</v>
      </c>
      <c r="I11" s="39">
        <v>8</v>
      </c>
      <c r="J11" s="27">
        <f>H11*I11%</f>
        <v>0</v>
      </c>
      <c r="K11" s="27">
        <f>H11+J11</f>
        <v>0</v>
      </c>
      <c r="L11" s="39"/>
      <c r="M11" s="39"/>
      <c r="N11" s="39"/>
    </row>
    <row r="12" spans="1:14" s="3" customFormat="1" ht="37.5" customHeight="1">
      <c r="A12" s="45">
        <v>4</v>
      </c>
      <c r="B12" s="40" t="s">
        <v>66</v>
      </c>
      <c r="C12" s="40"/>
      <c r="D12" s="40"/>
      <c r="E12" s="39" t="s">
        <v>9</v>
      </c>
      <c r="F12" s="28">
        <v>4000</v>
      </c>
      <c r="G12" s="29"/>
      <c r="H12" s="27">
        <f t="shared" si="0"/>
        <v>0</v>
      </c>
      <c r="I12" s="39">
        <v>8</v>
      </c>
      <c r="J12" s="27">
        <f t="shared" si="1"/>
        <v>0</v>
      </c>
      <c r="K12" s="27">
        <f t="shared" si="2"/>
        <v>0</v>
      </c>
      <c r="L12" s="39"/>
      <c r="M12" s="39"/>
      <c r="N12" s="39"/>
    </row>
    <row r="13" spans="1:14" s="3" customFormat="1" ht="37.5" customHeight="1">
      <c r="A13" s="59">
        <v>5</v>
      </c>
      <c r="B13" s="40" t="s">
        <v>114</v>
      </c>
      <c r="C13" s="40"/>
      <c r="D13" s="40"/>
      <c r="E13" s="39" t="s">
        <v>9</v>
      </c>
      <c r="F13" s="28">
        <v>24000</v>
      </c>
      <c r="G13" s="29"/>
      <c r="H13" s="27">
        <f t="shared" si="0"/>
        <v>0</v>
      </c>
      <c r="I13" s="39">
        <v>8</v>
      </c>
      <c r="J13" s="27">
        <f>H13*I13%</f>
        <v>0</v>
      </c>
      <c r="K13" s="27">
        <f>H13+J13</f>
        <v>0</v>
      </c>
      <c r="L13" s="39"/>
      <c r="M13" s="39"/>
      <c r="N13" s="39"/>
    </row>
    <row r="14" spans="1:14" s="3" customFormat="1" ht="35.25" customHeight="1">
      <c r="A14" s="45">
        <v>6</v>
      </c>
      <c r="B14" s="40" t="s">
        <v>67</v>
      </c>
      <c r="C14" s="40"/>
      <c r="D14" s="40"/>
      <c r="E14" s="39" t="s">
        <v>9</v>
      </c>
      <c r="F14" s="28">
        <v>90000</v>
      </c>
      <c r="G14" s="29"/>
      <c r="H14" s="27">
        <f t="shared" si="0"/>
        <v>0</v>
      </c>
      <c r="I14" s="39">
        <v>8</v>
      </c>
      <c r="J14" s="27">
        <f t="shared" si="1"/>
        <v>0</v>
      </c>
      <c r="K14" s="27">
        <f t="shared" si="2"/>
        <v>0</v>
      </c>
      <c r="L14" s="39"/>
      <c r="M14" s="39"/>
      <c r="N14" s="39"/>
    </row>
    <row r="15" spans="1:14" s="3" customFormat="1" ht="36" customHeight="1">
      <c r="A15" s="59">
        <v>7</v>
      </c>
      <c r="B15" s="40" t="s">
        <v>68</v>
      </c>
      <c r="C15" s="40"/>
      <c r="D15" s="40"/>
      <c r="E15" s="39" t="s">
        <v>9</v>
      </c>
      <c r="F15" s="28">
        <v>9000</v>
      </c>
      <c r="G15" s="29"/>
      <c r="H15" s="27">
        <f t="shared" si="0"/>
        <v>0</v>
      </c>
      <c r="I15" s="39">
        <v>8</v>
      </c>
      <c r="J15" s="27">
        <f t="shared" si="1"/>
        <v>0</v>
      </c>
      <c r="K15" s="27">
        <f t="shared" si="2"/>
        <v>0</v>
      </c>
      <c r="L15" s="39"/>
      <c r="M15" s="39"/>
      <c r="N15" s="39"/>
    </row>
    <row r="16" spans="1:14" s="3" customFormat="1" ht="79.5" customHeight="1">
      <c r="A16" s="45">
        <v>8</v>
      </c>
      <c r="B16" s="40" t="s">
        <v>115</v>
      </c>
      <c r="C16" s="40"/>
      <c r="D16" s="40"/>
      <c r="E16" s="39" t="s">
        <v>9</v>
      </c>
      <c r="F16" s="28">
        <v>15000</v>
      </c>
      <c r="G16" s="29"/>
      <c r="H16" s="27">
        <f t="shared" si="0"/>
        <v>0</v>
      </c>
      <c r="I16" s="39">
        <v>8</v>
      </c>
      <c r="J16" s="27">
        <f t="shared" si="1"/>
        <v>0</v>
      </c>
      <c r="K16" s="27">
        <f t="shared" si="2"/>
        <v>0</v>
      </c>
      <c r="L16" s="39"/>
      <c r="M16" s="39"/>
      <c r="N16" s="39"/>
    </row>
    <row r="17" spans="1:14" s="3" customFormat="1" ht="79.5" customHeight="1">
      <c r="A17" s="59">
        <v>9</v>
      </c>
      <c r="B17" s="40" t="s">
        <v>116</v>
      </c>
      <c r="C17" s="40"/>
      <c r="D17" s="40"/>
      <c r="E17" s="39" t="s">
        <v>9</v>
      </c>
      <c r="F17" s="28">
        <v>35000</v>
      </c>
      <c r="G17" s="29"/>
      <c r="H17" s="27">
        <f t="shared" si="0"/>
        <v>0</v>
      </c>
      <c r="I17" s="39">
        <v>8</v>
      </c>
      <c r="J17" s="27">
        <f t="shared" si="1"/>
        <v>0</v>
      </c>
      <c r="K17" s="27">
        <f t="shared" si="2"/>
        <v>0</v>
      </c>
      <c r="L17" s="39"/>
      <c r="M17" s="39"/>
      <c r="N17" s="39"/>
    </row>
    <row r="18" spans="1:14" s="3" customFormat="1" ht="24.75" customHeight="1">
      <c r="A18" s="45">
        <v>10</v>
      </c>
      <c r="B18" s="40" t="s">
        <v>26</v>
      </c>
      <c r="C18" s="40"/>
      <c r="D18" s="40"/>
      <c r="E18" s="45" t="s">
        <v>9</v>
      </c>
      <c r="F18" s="28">
        <v>700</v>
      </c>
      <c r="G18" s="48"/>
      <c r="H18" s="27">
        <f t="shared" si="0"/>
        <v>0</v>
      </c>
      <c r="I18" s="39">
        <v>8</v>
      </c>
      <c r="J18" s="27">
        <f t="shared" si="1"/>
        <v>0</v>
      </c>
      <c r="K18" s="27">
        <f t="shared" si="2"/>
        <v>0</v>
      </c>
      <c r="L18" s="39"/>
      <c r="M18" s="39"/>
      <c r="N18" s="39"/>
    </row>
    <row r="19" spans="1:14" s="129" customFormat="1" ht="56.25" customHeight="1">
      <c r="A19" s="122">
        <v>11</v>
      </c>
      <c r="B19" s="123" t="s">
        <v>148</v>
      </c>
      <c r="C19" s="123"/>
      <c r="D19" s="123"/>
      <c r="E19" s="124" t="s">
        <v>9</v>
      </c>
      <c r="F19" s="125">
        <v>1000</v>
      </c>
      <c r="G19" s="126"/>
      <c r="H19" s="127">
        <f t="shared" si="0"/>
        <v>0</v>
      </c>
      <c r="I19" s="128">
        <v>8</v>
      </c>
      <c r="J19" s="127">
        <f t="shared" si="1"/>
        <v>0</v>
      </c>
      <c r="K19" s="127">
        <f t="shared" si="2"/>
        <v>0</v>
      </c>
      <c r="L19" s="128"/>
      <c r="M19" s="128"/>
      <c r="N19" s="128"/>
    </row>
    <row r="20" spans="1:14" s="3" customFormat="1" ht="24" customHeight="1">
      <c r="A20" s="45">
        <v>12</v>
      </c>
      <c r="B20" s="40" t="s">
        <v>17</v>
      </c>
      <c r="C20" s="40"/>
      <c r="D20" s="40"/>
      <c r="E20" s="39" t="s">
        <v>9</v>
      </c>
      <c r="F20" s="28">
        <v>15000</v>
      </c>
      <c r="G20" s="29"/>
      <c r="H20" s="27">
        <f t="shared" si="0"/>
        <v>0</v>
      </c>
      <c r="I20" s="39">
        <v>8</v>
      </c>
      <c r="J20" s="27">
        <f t="shared" si="1"/>
        <v>0</v>
      </c>
      <c r="K20" s="27">
        <f t="shared" si="2"/>
        <v>0</v>
      </c>
      <c r="L20" s="39"/>
      <c r="M20" s="39"/>
      <c r="N20" s="39"/>
    </row>
    <row r="21" spans="1:14" s="3" customFormat="1" ht="30" customHeight="1">
      <c r="A21" s="59">
        <v>13</v>
      </c>
      <c r="B21" s="40" t="s">
        <v>16</v>
      </c>
      <c r="C21" s="40"/>
      <c r="D21" s="40"/>
      <c r="E21" s="45" t="s">
        <v>9</v>
      </c>
      <c r="F21" s="28">
        <v>114000</v>
      </c>
      <c r="G21" s="48"/>
      <c r="H21" s="27">
        <f t="shared" si="0"/>
        <v>0</v>
      </c>
      <c r="I21" s="39">
        <v>8</v>
      </c>
      <c r="J21" s="27">
        <f t="shared" si="1"/>
        <v>0</v>
      </c>
      <c r="K21" s="27">
        <f t="shared" si="2"/>
        <v>0</v>
      </c>
      <c r="L21" s="39"/>
      <c r="M21" s="39"/>
      <c r="N21" s="39"/>
    </row>
    <row r="22" spans="1:14" s="3" customFormat="1" ht="33.75" customHeight="1">
      <c r="A22" s="45">
        <v>14</v>
      </c>
      <c r="B22" s="40" t="s">
        <v>109</v>
      </c>
      <c r="C22" s="40"/>
      <c r="D22" s="40"/>
      <c r="E22" s="45" t="s">
        <v>9</v>
      </c>
      <c r="F22" s="28">
        <v>8000</v>
      </c>
      <c r="G22" s="48"/>
      <c r="H22" s="27">
        <f t="shared" si="0"/>
        <v>0</v>
      </c>
      <c r="I22" s="39">
        <v>8</v>
      </c>
      <c r="J22" s="27">
        <f t="shared" si="1"/>
        <v>0</v>
      </c>
      <c r="K22" s="27">
        <f t="shared" si="2"/>
        <v>0</v>
      </c>
      <c r="L22" s="39"/>
      <c r="M22" s="39"/>
      <c r="N22" s="39"/>
    </row>
    <row r="23" spans="1:14" s="3" customFormat="1" ht="30" customHeight="1">
      <c r="A23" s="59">
        <v>15</v>
      </c>
      <c r="B23" s="40" t="s">
        <v>110</v>
      </c>
      <c r="C23" s="40"/>
      <c r="D23" s="40"/>
      <c r="E23" s="39" t="s">
        <v>9</v>
      </c>
      <c r="F23" s="28">
        <v>80000</v>
      </c>
      <c r="G23" s="29"/>
      <c r="H23" s="27">
        <f t="shared" si="0"/>
        <v>0</v>
      </c>
      <c r="I23" s="39">
        <v>8</v>
      </c>
      <c r="J23" s="27">
        <f t="shared" si="1"/>
        <v>0</v>
      </c>
      <c r="K23" s="27">
        <f t="shared" si="2"/>
        <v>0</v>
      </c>
      <c r="L23" s="39"/>
      <c r="M23" s="39"/>
      <c r="N23" s="39"/>
    </row>
    <row r="24" spans="1:14" s="3" customFormat="1" ht="33.75" customHeight="1">
      <c r="A24" s="45">
        <v>16</v>
      </c>
      <c r="B24" s="52" t="s">
        <v>18</v>
      </c>
      <c r="C24" s="52"/>
      <c r="D24" s="52"/>
      <c r="E24" s="53" t="s">
        <v>9</v>
      </c>
      <c r="F24" s="28">
        <v>21000</v>
      </c>
      <c r="G24" s="29"/>
      <c r="H24" s="27">
        <f t="shared" si="0"/>
        <v>0</v>
      </c>
      <c r="I24" s="39">
        <v>8</v>
      </c>
      <c r="J24" s="27">
        <f t="shared" si="1"/>
        <v>0</v>
      </c>
      <c r="K24" s="27">
        <f t="shared" si="2"/>
        <v>0</v>
      </c>
      <c r="L24" s="39"/>
      <c r="M24" s="39"/>
      <c r="N24" s="39"/>
    </row>
    <row r="25" spans="1:14" s="3" customFormat="1" ht="68.25" customHeight="1">
      <c r="A25" s="59">
        <v>17</v>
      </c>
      <c r="B25" s="95" t="s">
        <v>112</v>
      </c>
      <c r="C25" s="54"/>
      <c r="D25" s="54"/>
      <c r="E25" s="96" t="s">
        <v>9</v>
      </c>
      <c r="F25" s="28">
        <v>400</v>
      </c>
      <c r="G25" s="29"/>
      <c r="H25" s="27">
        <f t="shared" si="0"/>
        <v>0</v>
      </c>
      <c r="I25" s="39">
        <v>8</v>
      </c>
      <c r="J25" s="27">
        <f t="shared" si="1"/>
        <v>0</v>
      </c>
      <c r="K25" s="27">
        <f t="shared" si="2"/>
        <v>0</v>
      </c>
      <c r="L25" s="97"/>
      <c r="M25" s="39"/>
      <c r="N25" s="39"/>
    </row>
    <row r="26" spans="1:14" s="3" customFormat="1" ht="29.25" customHeight="1">
      <c r="A26" s="45">
        <v>18</v>
      </c>
      <c r="B26" s="54" t="s">
        <v>22</v>
      </c>
      <c r="C26" s="54"/>
      <c r="D26" s="54"/>
      <c r="E26" s="45" t="s">
        <v>9</v>
      </c>
      <c r="F26" s="28">
        <v>2000</v>
      </c>
      <c r="G26" s="29"/>
      <c r="H26" s="27">
        <f t="shared" si="0"/>
        <v>0</v>
      </c>
      <c r="I26" s="39">
        <v>8</v>
      </c>
      <c r="J26" s="27">
        <f t="shared" si="1"/>
        <v>0</v>
      </c>
      <c r="K26" s="27">
        <f t="shared" si="2"/>
        <v>0</v>
      </c>
      <c r="L26" s="55"/>
      <c r="M26" s="56"/>
      <c r="N26" s="57"/>
    </row>
    <row r="27" spans="1:14" s="4" customFormat="1" ht="51" customHeight="1">
      <c r="A27" s="59">
        <v>19</v>
      </c>
      <c r="B27" s="41" t="s">
        <v>144</v>
      </c>
      <c r="C27" s="41"/>
      <c r="D27" s="41"/>
      <c r="E27" s="45" t="s">
        <v>9</v>
      </c>
      <c r="F27" s="28">
        <v>1700</v>
      </c>
      <c r="G27" s="48"/>
      <c r="H27" s="27">
        <f>F27*G27</f>
        <v>0</v>
      </c>
      <c r="I27" s="39">
        <v>8</v>
      </c>
      <c r="J27" s="27">
        <f>H27*I27%</f>
        <v>0</v>
      </c>
      <c r="K27" s="27">
        <f>H27+J27</f>
        <v>0</v>
      </c>
      <c r="L27" s="57"/>
      <c r="M27" s="57"/>
      <c r="N27" s="57"/>
    </row>
    <row r="28" spans="1:14" s="4" customFormat="1" ht="51" customHeight="1">
      <c r="A28" s="45">
        <v>20</v>
      </c>
      <c r="B28" s="41" t="s">
        <v>143</v>
      </c>
      <c r="C28" s="41"/>
      <c r="D28" s="41"/>
      <c r="E28" s="45" t="s">
        <v>9</v>
      </c>
      <c r="F28" s="28">
        <v>1700</v>
      </c>
      <c r="G28" s="48"/>
      <c r="H28" s="27">
        <f t="shared" si="0"/>
        <v>0</v>
      </c>
      <c r="I28" s="39">
        <v>8</v>
      </c>
      <c r="J28" s="27">
        <f t="shared" si="1"/>
        <v>0</v>
      </c>
      <c r="K28" s="27">
        <f t="shared" si="2"/>
        <v>0</v>
      </c>
      <c r="L28" s="57"/>
      <c r="M28" s="57"/>
      <c r="N28" s="57"/>
    </row>
    <row r="29" spans="1:14" s="4" customFormat="1" ht="30" customHeight="1" thickBot="1">
      <c r="A29" s="46"/>
      <c r="B29" s="46"/>
      <c r="C29" s="46"/>
      <c r="D29" s="46"/>
      <c r="E29" s="46"/>
      <c r="F29" s="58"/>
      <c r="G29" s="46"/>
      <c r="H29" s="44">
        <f>SUM(H10:H28)</f>
        <v>0</v>
      </c>
      <c r="I29" s="47"/>
      <c r="J29" s="44">
        <f>SUM(J10:J28)</f>
        <v>0</v>
      </c>
      <c r="K29" s="44">
        <f>SUM(K10:K28)</f>
        <v>0</v>
      </c>
      <c r="L29" s="46"/>
      <c r="M29" s="46"/>
      <c r="N29" s="46"/>
    </row>
    <row r="30" spans="1:14" s="1" customFormat="1" ht="12.75">
      <c r="A30" s="103" t="s">
        <v>89</v>
      </c>
      <c r="B30" s="103"/>
      <c r="C30" s="103"/>
      <c r="D30" s="103"/>
      <c r="E30" s="103"/>
      <c r="F30" s="103"/>
      <c r="G30" s="103"/>
      <c r="H30" s="103"/>
      <c r="I30" s="103"/>
      <c r="J30" s="103"/>
      <c r="K30" s="103"/>
      <c r="L30" s="103"/>
      <c r="M30" s="103"/>
      <c r="N30" s="103"/>
    </row>
    <row r="31" spans="1:14" s="98" customFormat="1" ht="29.25" customHeight="1">
      <c r="A31" s="104" t="s">
        <v>111</v>
      </c>
      <c r="B31" s="104"/>
      <c r="C31" s="104"/>
      <c r="D31" s="104"/>
      <c r="E31" s="104"/>
      <c r="F31" s="104"/>
      <c r="G31" s="104"/>
      <c r="H31" s="104"/>
      <c r="I31" s="104"/>
      <c r="J31" s="104"/>
      <c r="K31" s="104"/>
      <c r="L31" s="104"/>
      <c r="M31" s="104"/>
      <c r="N31" s="104"/>
    </row>
    <row r="32" spans="1:14" s="98" customFormat="1" ht="21" customHeight="1">
      <c r="A32" s="100" t="s">
        <v>117</v>
      </c>
      <c r="B32" s="100"/>
      <c r="C32" s="100"/>
      <c r="D32" s="100"/>
      <c r="E32" s="100"/>
      <c r="F32" s="100"/>
      <c r="G32" s="100"/>
      <c r="H32" s="100"/>
      <c r="I32" s="100"/>
      <c r="J32" s="100"/>
      <c r="K32" s="100"/>
      <c r="L32" s="100"/>
      <c r="M32" s="100"/>
      <c r="N32" s="100"/>
    </row>
    <row r="33" spans="1:14" s="98" customFormat="1" ht="18" customHeight="1">
      <c r="A33" s="100" t="s">
        <v>118</v>
      </c>
      <c r="B33" s="100"/>
      <c r="C33" s="100"/>
      <c r="D33" s="100"/>
      <c r="E33" s="100"/>
      <c r="F33" s="100"/>
      <c r="G33" s="100"/>
      <c r="H33" s="100"/>
      <c r="I33" s="100"/>
      <c r="J33" s="100"/>
      <c r="K33" s="100"/>
      <c r="L33" s="100"/>
      <c r="M33" s="100"/>
      <c r="N33" s="100"/>
    </row>
    <row r="34" spans="1:14" s="98" customFormat="1" ht="20.25" customHeight="1">
      <c r="A34" s="100" t="s">
        <v>119</v>
      </c>
      <c r="B34" s="100"/>
      <c r="C34" s="100"/>
      <c r="D34" s="100"/>
      <c r="E34" s="100"/>
      <c r="F34" s="100"/>
      <c r="G34" s="100"/>
      <c r="H34" s="100"/>
      <c r="I34" s="100"/>
      <c r="J34" s="100"/>
      <c r="K34" s="100"/>
      <c r="L34" s="100"/>
      <c r="M34" s="100"/>
      <c r="N34" s="100"/>
    </row>
    <row r="35" spans="1:14" s="98" customFormat="1" ht="27" customHeight="1">
      <c r="A35" s="104" t="s">
        <v>147</v>
      </c>
      <c r="B35" s="104"/>
      <c r="C35" s="104"/>
      <c r="D35" s="104"/>
      <c r="E35" s="104"/>
      <c r="F35" s="104"/>
      <c r="G35" s="104"/>
      <c r="H35" s="104"/>
      <c r="I35" s="104"/>
      <c r="J35" s="104"/>
      <c r="K35" s="104"/>
      <c r="L35" s="104"/>
      <c r="M35" s="104"/>
      <c r="N35" s="104"/>
    </row>
    <row r="36" spans="1:14" s="98" customFormat="1" ht="46.5" customHeight="1">
      <c r="A36" s="104" t="s">
        <v>120</v>
      </c>
      <c r="B36" s="104"/>
      <c r="C36" s="104"/>
      <c r="D36" s="104"/>
      <c r="E36" s="104"/>
      <c r="F36" s="104"/>
      <c r="G36" s="104"/>
      <c r="H36" s="104"/>
      <c r="I36" s="104"/>
      <c r="J36" s="104"/>
      <c r="K36" s="104"/>
      <c r="L36" s="104"/>
      <c r="M36" s="104"/>
      <c r="N36" s="104"/>
    </row>
    <row r="37" spans="1:14" s="121" customFormat="1" ht="17.25" customHeight="1">
      <c r="A37" s="120" t="s">
        <v>146</v>
      </c>
      <c r="B37" s="120"/>
      <c r="C37" s="120"/>
      <c r="D37" s="120"/>
      <c r="E37" s="120"/>
      <c r="F37" s="120"/>
      <c r="G37" s="120"/>
      <c r="H37" s="120"/>
      <c r="I37" s="120"/>
      <c r="J37" s="120"/>
      <c r="K37" s="120"/>
      <c r="L37" s="120"/>
      <c r="M37" s="120"/>
      <c r="N37" s="120"/>
    </row>
    <row r="38" spans="2:14" s="1" customFormat="1" ht="25.5" customHeight="1">
      <c r="B38" s="105" t="s">
        <v>24</v>
      </c>
      <c r="C38" s="105"/>
      <c r="D38" s="105"/>
      <c r="E38" s="105"/>
      <c r="F38" s="105"/>
      <c r="G38" s="31"/>
      <c r="H38" s="20"/>
      <c r="I38" s="18"/>
      <c r="J38" s="106" t="s">
        <v>25</v>
      </c>
      <c r="K38" s="106"/>
      <c r="L38" s="106"/>
      <c r="M38" s="106"/>
      <c r="N38" s="106"/>
    </row>
    <row r="39" spans="6:14" s="1" customFormat="1" ht="25.5" customHeight="1">
      <c r="F39" s="30"/>
      <c r="G39" s="31"/>
      <c r="H39" s="20"/>
      <c r="I39" s="18"/>
      <c r="J39" s="106"/>
      <c r="K39" s="106"/>
      <c r="L39" s="106"/>
      <c r="M39" s="106"/>
      <c r="N39" s="106"/>
    </row>
    <row r="40" spans="6:14" s="1" customFormat="1" ht="25.5" customHeight="1">
      <c r="F40" s="30"/>
      <c r="G40" s="31"/>
      <c r="H40" s="20"/>
      <c r="I40" s="18"/>
      <c r="J40" s="106"/>
      <c r="K40" s="106"/>
      <c r="L40" s="106"/>
      <c r="M40" s="106"/>
      <c r="N40" s="106"/>
    </row>
  </sheetData>
  <sheetProtection/>
  <mergeCells count="14">
    <mergeCell ref="A34:N34"/>
    <mergeCell ref="A35:N35"/>
    <mergeCell ref="A36:N36"/>
    <mergeCell ref="B38:F38"/>
    <mergeCell ref="J38:N40"/>
    <mergeCell ref="A37:N37"/>
    <mergeCell ref="A32:N32"/>
    <mergeCell ref="A33:N33"/>
    <mergeCell ref="A1:B3"/>
    <mergeCell ref="L3:N3"/>
    <mergeCell ref="C5:K5"/>
    <mergeCell ref="A30:N30"/>
    <mergeCell ref="A31:N31"/>
    <mergeCell ref="L1:N1"/>
  </mergeCells>
  <printOptions/>
  <pageMargins left="0.3937007874015748" right="0.3937007874015748" top="0.35433070866141736" bottom="0.35433070866141736" header="0.31496062992125984"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N60"/>
  <sheetViews>
    <sheetView view="pageBreakPreview" zoomScale="90" zoomScaleSheetLayoutView="90" zoomScalePageLayoutView="0" workbookViewId="0" topLeftCell="A1">
      <selection activeCell="B6" sqref="B6:K6"/>
    </sheetView>
  </sheetViews>
  <sheetFormatPr defaultColWidth="9.140625" defaultRowHeight="12.75"/>
  <cols>
    <col min="1" max="1" width="4.140625" style="0" customWidth="1"/>
    <col min="2" max="2" width="25.140625" style="0" customWidth="1"/>
    <col min="3" max="3" width="18.7109375" style="0" customWidth="1"/>
    <col min="4" max="4" width="12.421875" style="0" customWidth="1"/>
    <col min="5" max="5" width="6.140625" style="0" customWidth="1"/>
    <col min="6" max="6" width="6.7109375" style="0" customWidth="1"/>
    <col min="7" max="7" width="8.57421875" style="0" customWidth="1"/>
    <col min="9" max="9" width="5.421875" style="0" customWidth="1"/>
    <col min="11" max="11" width="8.421875" style="0" customWidth="1"/>
  </cols>
  <sheetData>
    <row r="1" spans="1:14" s="1" customFormat="1" ht="12.75">
      <c r="A1" s="101" t="s">
        <v>23</v>
      </c>
      <c r="B1" s="101"/>
      <c r="C1" s="24"/>
      <c r="D1" s="24"/>
      <c r="E1" s="2"/>
      <c r="F1" s="5"/>
      <c r="G1" s="2"/>
      <c r="H1" s="2"/>
      <c r="I1" s="2"/>
      <c r="J1" s="2"/>
      <c r="K1" s="2"/>
      <c r="L1" s="101" t="s">
        <v>141</v>
      </c>
      <c r="M1" s="101"/>
      <c r="N1" s="101"/>
    </row>
    <row r="2" spans="1:14" s="1" customFormat="1" ht="12.75">
      <c r="A2" s="101"/>
      <c r="B2" s="101"/>
      <c r="C2" s="24"/>
      <c r="D2" s="24"/>
      <c r="E2" s="2"/>
      <c r="F2" s="5"/>
      <c r="G2" s="2"/>
      <c r="H2" s="2"/>
      <c r="I2" s="2"/>
      <c r="J2" s="2"/>
      <c r="K2" s="2"/>
      <c r="L2" s="2"/>
      <c r="M2" s="2"/>
      <c r="N2" s="2"/>
    </row>
    <row r="3" spans="1:14" s="1" customFormat="1" ht="12.75">
      <c r="A3" s="101"/>
      <c r="B3" s="101"/>
      <c r="C3" s="24"/>
      <c r="D3" s="24"/>
      <c r="E3" s="2"/>
      <c r="F3" s="5"/>
      <c r="G3" s="2"/>
      <c r="H3" s="2"/>
      <c r="I3" s="2"/>
      <c r="J3" s="101" t="s">
        <v>105</v>
      </c>
      <c r="K3" s="101"/>
      <c r="L3" s="101"/>
      <c r="M3" s="3"/>
      <c r="N3" s="3"/>
    </row>
    <row r="4" spans="1:14" s="1" customFormat="1" ht="12.75">
      <c r="A4" s="24"/>
      <c r="B4" s="24"/>
      <c r="C4" s="24"/>
      <c r="D4" s="24"/>
      <c r="E4" s="2"/>
      <c r="F4" s="5"/>
      <c r="G4" s="2"/>
      <c r="H4" s="2"/>
      <c r="I4" s="2"/>
      <c r="J4" s="24"/>
      <c r="K4" s="24"/>
      <c r="L4" s="24"/>
      <c r="M4" s="3"/>
      <c r="N4" s="3"/>
    </row>
    <row r="5" spans="1:14" s="1" customFormat="1" ht="12.75">
      <c r="A5" s="24"/>
      <c r="B5" s="24"/>
      <c r="C5" s="24"/>
      <c r="D5" s="24"/>
      <c r="E5" s="2"/>
      <c r="F5" s="5"/>
      <c r="G5" s="2"/>
      <c r="H5" s="2"/>
      <c r="I5" s="2"/>
      <c r="J5" s="2"/>
      <c r="K5" s="2"/>
      <c r="L5" s="24"/>
      <c r="M5" s="24"/>
      <c r="N5" s="24"/>
    </row>
    <row r="6" spans="1:14" s="1" customFormat="1" ht="48" customHeight="1">
      <c r="A6" s="24"/>
      <c r="B6" s="115" t="s">
        <v>150</v>
      </c>
      <c r="C6" s="115"/>
      <c r="D6" s="115"/>
      <c r="E6" s="115"/>
      <c r="F6" s="115"/>
      <c r="G6" s="115"/>
      <c r="H6" s="115"/>
      <c r="I6" s="115"/>
      <c r="J6" s="115"/>
      <c r="K6" s="115"/>
      <c r="L6" s="24"/>
      <c r="M6" s="24"/>
      <c r="N6" s="24"/>
    </row>
    <row r="7" spans="1:14" s="1" customFormat="1" ht="15.75" customHeight="1">
      <c r="A7" s="24"/>
      <c r="B7" s="80"/>
      <c r="C7" s="80"/>
      <c r="D7" s="80"/>
      <c r="E7" s="80"/>
      <c r="F7" s="80"/>
      <c r="G7" s="80"/>
      <c r="H7" s="80"/>
      <c r="I7" s="80"/>
      <c r="J7" s="80"/>
      <c r="K7" s="80"/>
      <c r="L7" s="24"/>
      <c r="M7" s="24"/>
      <c r="N7" s="24"/>
    </row>
    <row r="8" ht="13.5" thickBot="1"/>
    <row r="9" spans="1:14" ht="58.5" customHeight="1" thickBot="1">
      <c r="A9" s="9" t="s">
        <v>15</v>
      </c>
      <c r="B9" s="8" t="s">
        <v>11</v>
      </c>
      <c r="C9" s="6" t="s">
        <v>58</v>
      </c>
      <c r="D9" s="6" t="s">
        <v>57</v>
      </c>
      <c r="E9" s="7" t="s">
        <v>59</v>
      </c>
      <c r="F9" s="32" t="s">
        <v>10</v>
      </c>
      <c r="G9" s="33" t="s">
        <v>12</v>
      </c>
      <c r="H9" s="10" t="s">
        <v>61</v>
      </c>
      <c r="I9" s="8" t="s">
        <v>0</v>
      </c>
      <c r="J9" s="8" t="s">
        <v>62</v>
      </c>
      <c r="K9" s="8" t="s">
        <v>63</v>
      </c>
      <c r="L9" s="8" t="s">
        <v>60</v>
      </c>
      <c r="M9" s="8" t="s">
        <v>13</v>
      </c>
      <c r="N9" s="8" t="s">
        <v>14</v>
      </c>
    </row>
    <row r="10" spans="1:14" ht="13.5" thickBot="1">
      <c r="A10" s="23">
        <v>1</v>
      </c>
      <c r="B10" s="25">
        <v>2</v>
      </c>
      <c r="C10" s="25">
        <v>3</v>
      </c>
      <c r="D10" s="25">
        <v>4</v>
      </c>
      <c r="E10" s="6">
        <v>5</v>
      </c>
      <c r="F10" s="34">
        <v>6</v>
      </c>
      <c r="G10" s="35">
        <v>7</v>
      </c>
      <c r="H10" s="11">
        <v>8</v>
      </c>
      <c r="I10" s="6">
        <v>9</v>
      </c>
      <c r="J10" s="11">
        <v>10</v>
      </c>
      <c r="K10" s="6">
        <v>11</v>
      </c>
      <c r="L10" s="7">
        <v>12</v>
      </c>
      <c r="M10" s="8">
        <v>13</v>
      </c>
      <c r="N10" s="7">
        <v>14</v>
      </c>
    </row>
    <row r="11" spans="1:14" ht="125.25" customHeight="1">
      <c r="A11" s="67" t="s">
        <v>1</v>
      </c>
      <c r="B11" s="65" t="s">
        <v>79</v>
      </c>
      <c r="C11" s="65"/>
      <c r="D11" s="65"/>
      <c r="E11" s="66" t="s">
        <v>27</v>
      </c>
      <c r="F11" s="77">
        <v>4000</v>
      </c>
      <c r="G11" s="61"/>
      <c r="H11" s="78">
        <f aca="true" t="shared" si="0" ref="H11:H19">F11*G11</f>
        <v>0</v>
      </c>
      <c r="I11" s="64">
        <v>0.08</v>
      </c>
      <c r="J11" s="78">
        <f aca="true" t="shared" si="1" ref="J11:J19">H11*I11</f>
        <v>0</v>
      </c>
      <c r="K11" s="78">
        <f aca="true" t="shared" si="2" ref="K11:K19">H11+J11</f>
        <v>0</v>
      </c>
      <c r="L11" s="71"/>
      <c r="M11" s="71"/>
      <c r="N11" s="71"/>
    </row>
    <row r="12" spans="1:14" ht="76.5" customHeight="1">
      <c r="A12" s="68" t="s">
        <v>2</v>
      </c>
      <c r="B12" s="65" t="s">
        <v>69</v>
      </c>
      <c r="C12" s="65"/>
      <c r="D12" s="65"/>
      <c r="E12" s="66" t="s">
        <v>27</v>
      </c>
      <c r="F12" s="77">
        <v>100</v>
      </c>
      <c r="G12" s="61"/>
      <c r="H12" s="78">
        <f t="shared" si="0"/>
        <v>0</v>
      </c>
      <c r="I12" s="64">
        <v>0.08</v>
      </c>
      <c r="J12" s="78">
        <f t="shared" si="1"/>
        <v>0</v>
      </c>
      <c r="K12" s="78">
        <f t="shared" si="2"/>
        <v>0</v>
      </c>
      <c r="L12" s="71"/>
      <c r="M12" s="71"/>
      <c r="N12" s="71"/>
    </row>
    <row r="13" spans="1:14" ht="126" customHeight="1">
      <c r="A13" s="67" t="s">
        <v>3</v>
      </c>
      <c r="B13" s="65" t="s">
        <v>70</v>
      </c>
      <c r="C13" s="81"/>
      <c r="D13" s="81"/>
      <c r="E13" s="69" t="s">
        <v>27</v>
      </c>
      <c r="F13" s="77">
        <v>900</v>
      </c>
      <c r="G13" s="61"/>
      <c r="H13" s="78">
        <f t="shared" si="0"/>
        <v>0</v>
      </c>
      <c r="I13" s="64">
        <v>0.08</v>
      </c>
      <c r="J13" s="78">
        <f t="shared" si="1"/>
        <v>0</v>
      </c>
      <c r="K13" s="78">
        <f t="shared" si="2"/>
        <v>0</v>
      </c>
      <c r="L13" s="71"/>
      <c r="M13" s="71"/>
      <c r="N13" s="71"/>
    </row>
    <row r="14" spans="1:14" ht="79.5" customHeight="1">
      <c r="A14" s="67" t="s">
        <v>4</v>
      </c>
      <c r="B14" s="65" t="s">
        <v>71</v>
      </c>
      <c r="C14" s="65"/>
      <c r="D14" s="65"/>
      <c r="E14" s="66" t="s">
        <v>28</v>
      </c>
      <c r="F14" s="77">
        <v>25</v>
      </c>
      <c r="G14" s="61"/>
      <c r="H14" s="78">
        <f t="shared" si="0"/>
        <v>0</v>
      </c>
      <c r="I14" s="64">
        <v>0.08</v>
      </c>
      <c r="J14" s="78">
        <f t="shared" si="1"/>
        <v>0</v>
      </c>
      <c r="K14" s="78">
        <f t="shared" si="2"/>
        <v>0</v>
      </c>
      <c r="L14" s="71"/>
      <c r="M14" s="71"/>
      <c r="N14" s="71"/>
    </row>
    <row r="15" spans="1:14" ht="56.25" customHeight="1">
      <c r="A15" s="67" t="s">
        <v>5</v>
      </c>
      <c r="B15" s="65" t="s">
        <v>72</v>
      </c>
      <c r="C15" s="65"/>
      <c r="D15" s="65"/>
      <c r="E15" s="66" t="s">
        <v>28</v>
      </c>
      <c r="F15" s="77">
        <v>70</v>
      </c>
      <c r="G15" s="61"/>
      <c r="H15" s="78">
        <f t="shared" si="0"/>
        <v>0</v>
      </c>
      <c r="I15" s="64">
        <v>0.08</v>
      </c>
      <c r="J15" s="78">
        <f t="shared" si="1"/>
        <v>0</v>
      </c>
      <c r="K15" s="78">
        <f t="shared" si="2"/>
        <v>0</v>
      </c>
      <c r="L15" s="71"/>
      <c r="M15" s="71"/>
      <c r="N15" s="71"/>
    </row>
    <row r="16" spans="1:14" ht="55.5" customHeight="1">
      <c r="A16" s="67" t="s">
        <v>6</v>
      </c>
      <c r="B16" s="65" t="s">
        <v>80</v>
      </c>
      <c r="C16" s="65"/>
      <c r="D16" s="65"/>
      <c r="E16" s="66" t="s">
        <v>27</v>
      </c>
      <c r="F16" s="77">
        <v>2300</v>
      </c>
      <c r="G16" s="61"/>
      <c r="H16" s="78">
        <f t="shared" si="0"/>
        <v>0</v>
      </c>
      <c r="I16" s="64">
        <v>0.08</v>
      </c>
      <c r="J16" s="78">
        <f t="shared" si="1"/>
        <v>0</v>
      </c>
      <c r="K16" s="78">
        <f t="shared" si="2"/>
        <v>0</v>
      </c>
      <c r="L16" s="71"/>
      <c r="M16" s="71"/>
      <c r="N16" s="71"/>
    </row>
    <row r="17" spans="1:14" ht="58.5" customHeight="1">
      <c r="A17" s="67" t="s">
        <v>7</v>
      </c>
      <c r="B17" s="65" t="s">
        <v>81</v>
      </c>
      <c r="C17" s="65"/>
      <c r="D17" s="65"/>
      <c r="E17" s="66" t="s">
        <v>27</v>
      </c>
      <c r="F17" s="77">
        <v>2300</v>
      </c>
      <c r="G17" s="61"/>
      <c r="H17" s="78">
        <f t="shared" si="0"/>
        <v>0</v>
      </c>
      <c r="I17" s="64">
        <v>0.08</v>
      </c>
      <c r="J17" s="78">
        <f t="shared" si="1"/>
        <v>0</v>
      </c>
      <c r="K17" s="78">
        <f t="shared" si="2"/>
        <v>0</v>
      </c>
      <c r="L17" s="71"/>
      <c r="M17" s="71"/>
      <c r="N17" s="71"/>
    </row>
    <row r="18" spans="1:14" ht="56.25" customHeight="1">
      <c r="A18" s="67" t="s">
        <v>8</v>
      </c>
      <c r="B18" s="65" t="s">
        <v>82</v>
      </c>
      <c r="C18" s="65"/>
      <c r="D18" s="65"/>
      <c r="E18" s="66" t="s">
        <v>27</v>
      </c>
      <c r="F18" s="77">
        <v>2300</v>
      </c>
      <c r="G18" s="61"/>
      <c r="H18" s="78">
        <f t="shared" si="0"/>
        <v>0</v>
      </c>
      <c r="I18" s="64">
        <v>0.08</v>
      </c>
      <c r="J18" s="78">
        <f t="shared" si="1"/>
        <v>0</v>
      </c>
      <c r="K18" s="78">
        <f t="shared" si="2"/>
        <v>0</v>
      </c>
      <c r="L18" s="71"/>
      <c r="M18" s="71"/>
      <c r="N18" s="71"/>
    </row>
    <row r="19" spans="1:14" ht="60" customHeight="1">
      <c r="A19" s="67" t="s">
        <v>29</v>
      </c>
      <c r="B19" s="65" t="s">
        <v>83</v>
      </c>
      <c r="C19" s="65"/>
      <c r="D19" s="65"/>
      <c r="E19" s="66" t="s">
        <v>27</v>
      </c>
      <c r="F19" s="77">
        <v>2300</v>
      </c>
      <c r="G19" s="61"/>
      <c r="H19" s="78">
        <f t="shared" si="0"/>
        <v>0</v>
      </c>
      <c r="I19" s="64">
        <v>0.08</v>
      </c>
      <c r="J19" s="78">
        <f t="shared" si="1"/>
        <v>0</v>
      </c>
      <c r="K19" s="78">
        <f t="shared" si="2"/>
        <v>0</v>
      </c>
      <c r="L19" s="71"/>
      <c r="M19" s="71"/>
      <c r="N19" s="71"/>
    </row>
    <row r="20" spans="1:14" ht="60" customHeight="1">
      <c r="A20" s="67" t="s">
        <v>30</v>
      </c>
      <c r="B20" s="65" t="s">
        <v>84</v>
      </c>
      <c r="C20" s="65"/>
      <c r="D20" s="65"/>
      <c r="E20" s="66" t="s">
        <v>27</v>
      </c>
      <c r="F20" s="77">
        <v>1700</v>
      </c>
      <c r="G20" s="61"/>
      <c r="H20" s="78">
        <f>F20*G20</f>
        <v>0</v>
      </c>
      <c r="I20" s="64">
        <v>0.08</v>
      </c>
      <c r="J20" s="79">
        <f>H20*I20</f>
        <v>0</v>
      </c>
      <c r="K20" s="79">
        <f>H20+J20</f>
        <v>0</v>
      </c>
      <c r="L20" s="71"/>
      <c r="M20" s="71"/>
      <c r="N20" s="71"/>
    </row>
    <row r="21" spans="1:14" ht="60" customHeight="1">
      <c r="A21" s="67" t="s">
        <v>31</v>
      </c>
      <c r="B21" s="65" t="s">
        <v>85</v>
      </c>
      <c r="C21" s="65"/>
      <c r="D21" s="65"/>
      <c r="E21" s="66" t="s">
        <v>27</v>
      </c>
      <c r="F21" s="77">
        <v>1700</v>
      </c>
      <c r="G21" s="61"/>
      <c r="H21" s="78">
        <f>F21*G21</f>
        <v>0</v>
      </c>
      <c r="I21" s="64">
        <v>0.08</v>
      </c>
      <c r="J21" s="79">
        <f>H21*I21</f>
        <v>0</v>
      </c>
      <c r="K21" s="79">
        <f>H21+J21</f>
        <v>0</v>
      </c>
      <c r="L21" s="71"/>
      <c r="M21" s="71"/>
      <c r="N21" s="71"/>
    </row>
    <row r="22" spans="1:14" s="84" customFormat="1" ht="59.25" customHeight="1">
      <c r="A22" s="67" t="s">
        <v>32</v>
      </c>
      <c r="B22" s="65" t="s">
        <v>73</v>
      </c>
      <c r="C22" s="65"/>
      <c r="D22" s="65"/>
      <c r="E22" s="66" t="s">
        <v>27</v>
      </c>
      <c r="F22" s="77">
        <v>20</v>
      </c>
      <c r="G22" s="61"/>
      <c r="H22" s="78">
        <f aca="true" t="shared" si="3" ref="H22:H27">F22*G22</f>
        <v>0</v>
      </c>
      <c r="I22" s="64">
        <v>0.08</v>
      </c>
      <c r="J22" s="78">
        <f aca="true" t="shared" si="4" ref="J22:J27">H22*I22</f>
        <v>0</v>
      </c>
      <c r="K22" s="78">
        <f aca="true" t="shared" si="5" ref="K22:K27">H22+J22</f>
        <v>0</v>
      </c>
      <c r="L22" s="83"/>
      <c r="M22" s="83"/>
      <c r="N22" s="83"/>
    </row>
    <row r="23" spans="1:14" s="84" customFormat="1" ht="57.75" customHeight="1">
      <c r="A23" s="67" t="s">
        <v>33</v>
      </c>
      <c r="B23" s="65" t="s">
        <v>74</v>
      </c>
      <c r="C23" s="65"/>
      <c r="D23" s="65"/>
      <c r="E23" s="66" t="s">
        <v>27</v>
      </c>
      <c r="F23" s="77">
        <v>20</v>
      </c>
      <c r="G23" s="61"/>
      <c r="H23" s="78">
        <f t="shared" si="3"/>
        <v>0</v>
      </c>
      <c r="I23" s="64">
        <v>0.08</v>
      </c>
      <c r="J23" s="78">
        <f t="shared" si="4"/>
        <v>0</v>
      </c>
      <c r="K23" s="78">
        <f t="shared" si="5"/>
        <v>0</v>
      </c>
      <c r="L23" s="83"/>
      <c r="M23" s="83"/>
      <c r="N23" s="83"/>
    </row>
    <row r="24" spans="1:14" ht="63.75" customHeight="1">
      <c r="A24" s="67" t="s">
        <v>34</v>
      </c>
      <c r="B24" s="65" t="s">
        <v>75</v>
      </c>
      <c r="C24" s="65"/>
      <c r="D24" s="65"/>
      <c r="E24" s="66" t="s">
        <v>27</v>
      </c>
      <c r="F24" s="77">
        <v>30</v>
      </c>
      <c r="G24" s="61"/>
      <c r="H24" s="78">
        <f t="shared" si="3"/>
        <v>0</v>
      </c>
      <c r="I24" s="64">
        <v>0.08</v>
      </c>
      <c r="J24" s="78">
        <f t="shared" si="4"/>
        <v>0</v>
      </c>
      <c r="K24" s="78">
        <f t="shared" si="5"/>
        <v>0</v>
      </c>
      <c r="L24" s="71"/>
      <c r="M24" s="71"/>
      <c r="N24" s="71"/>
    </row>
    <row r="25" spans="1:14" s="84" customFormat="1" ht="49.5" customHeight="1">
      <c r="A25" s="67" t="s">
        <v>35</v>
      </c>
      <c r="B25" s="65" t="s">
        <v>76</v>
      </c>
      <c r="C25" s="65"/>
      <c r="D25" s="65"/>
      <c r="E25" s="66" t="s">
        <v>27</v>
      </c>
      <c r="F25" s="77">
        <v>20</v>
      </c>
      <c r="G25" s="61"/>
      <c r="H25" s="78">
        <f t="shared" si="3"/>
        <v>0</v>
      </c>
      <c r="I25" s="64">
        <v>0.08</v>
      </c>
      <c r="J25" s="78">
        <f t="shared" si="4"/>
        <v>0</v>
      </c>
      <c r="K25" s="78">
        <f t="shared" si="5"/>
        <v>0</v>
      </c>
      <c r="L25" s="83"/>
      <c r="M25" s="83"/>
      <c r="N25" s="83"/>
    </row>
    <row r="26" spans="1:14" s="84" customFormat="1" ht="50.25" customHeight="1">
      <c r="A26" s="67" t="s">
        <v>20</v>
      </c>
      <c r="B26" s="65" t="s">
        <v>77</v>
      </c>
      <c r="C26" s="65"/>
      <c r="D26" s="65"/>
      <c r="E26" s="66" t="s">
        <v>27</v>
      </c>
      <c r="F26" s="77">
        <v>20</v>
      </c>
      <c r="G26" s="61"/>
      <c r="H26" s="78">
        <f t="shared" si="3"/>
        <v>0</v>
      </c>
      <c r="I26" s="64">
        <v>0.08</v>
      </c>
      <c r="J26" s="78">
        <f t="shared" si="4"/>
        <v>0</v>
      </c>
      <c r="K26" s="78">
        <f t="shared" si="5"/>
        <v>0</v>
      </c>
      <c r="L26" s="83"/>
      <c r="M26" s="83"/>
      <c r="N26" s="83"/>
    </row>
    <row r="27" spans="1:14" ht="56.25" customHeight="1">
      <c r="A27" s="67" t="s">
        <v>36</v>
      </c>
      <c r="B27" s="65" t="s">
        <v>78</v>
      </c>
      <c r="C27" s="65"/>
      <c r="D27" s="65"/>
      <c r="E27" s="66" t="s">
        <v>27</v>
      </c>
      <c r="F27" s="77">
        <v>30</v>
      </c>
      <c r="G27" s="61"/>
      <c r="H27" s="78">
        <f t="shared" si="3"/>
        <v>0</v>
      </c>
      <c r="I27" s="64">
        <v>0.08</v>
      </c>
      <c r="J27" s="78">
        <f t="shared" si="4"/>
        <v>0</v>
      </c>
      <c r="K27" s="78">
        <f t="shared" si="5"/>
        <v>0</v>
      </c>
      <c r="L27" s="71"/>
      <c r="M27" s="71"/>
      <c r="N27" s="71"/>
    </row>
    <row r="28" spans="1:14" ht="66.75" customHeight="1">
      <c r="A28" s="67" t="s">
        <v>37</v>
      </c>
      <c r="B28" s="65" t="s">
        <v>86</v>
      </c>
      <c r="C28" s="65"/>
      <c r="D28" s="65"/>
      <c r="E28" s="66" t="s">
        <v>27</v>
      </c>
      <c r="F28" s="77">
        <v>20</v>
      </c>
      <c r="G28" s="61"/>
      <c r="H28" s="78">
        <f>F28*G28</f>
        <v>0</v>
      </c>
      <c r="I28" s="64">
        <v>0.08</v>
      </c>
      <c r="J28" s="79">
        <f>H28*I28</f>
        <v>0</v>
      </c>
      <c r="K28" s="79">
        <f>H28+J28</f>
        <v>0</v>
      </c>
      <c r="L28" s="71"/>
      <c r="M28" s="71"/>
      <c r="N28" s="71"/>
    </row>
    <row r="29" spans="1:14" ht="54" customHeight="1">
      <c r="A29" s="67" t="s">
        <v>38</v>
      </c>
      <c r="B29" s="65" t="s">
        <v>87</v>
      </c>
      <c r="C29" s="65"/>
      <c r="D29" s="65"/>
      <c r="E29" s="66" t="s">
        <v>27</v>
      </c>
      <c r="F29" s="77">
        <v>20</v>
      </c>
      <c r="G29" s="61"/>
      <c r="H29" s="78">
        <f>F29*G29</f>
        <v>0</v>
      </c>
      <c r="I29" s="64">
        <v>0.08</v>
      </c>
      <c r="J29" s="79">
        <f>H29*I29</f>
        <v>0</v>
      </c>
      <c r="K29" s="79">
        <f>H29+J29</f>
        <v>0</v>
      </c>
      <c r="L29" s="71"/>
      <c r="M29" s="71"/>
      <c r="N29" s="71"/>
    </row>
    <row r="30" spans="1:14" ht="38.25" customHeight="1">
      <c r="A30" s="67" t="s">
        <v>39</v>
      </c>
      <c r="B30" s="65" t="s">
        <v>40</v>
      </c>
      <c r="C30" s="65"/>
      <c r="D30" s="65"/>
      <c r="E30" s="66" t="s">
        <v>27</v>
      </c>
      <c r="F30" s="77">
        <v>50</v>
      </c>
      <c r="G30" s="61"/>
      <c r="H30" s="78">
        <f aca="true" t="shared" si="6" ref="H30:H36">F30*G30</f>
        <v>0</v>
      </c>
      <c r="I30" s="64">
        <v>0.08</v>
      </c>
      <c r="J30" s="78">
        <f aca="true" t="shared" si="7" ref="J30:J36">H30*I30</f>
        <v>0</v>
      </c>
      <c r="K30" s="78">
        <f aca="true" t="shared" si="8" ref="K30:K36">H30+J30</f>
        <v>0</v>
      </c>
      <c r="L30" s="71"/>
      <c r="M30" s="71"/>
      <c r="N30" s="71"/>
    </row>
    <row r="31" spans="1:14" ht="55.5" customHeight="1">
      <c r="A31" s="62" t="s">
        <v>41</v>
      </c>
      <c r="B31" s="75" t="s">
        <v>50</v>
      </c>
      <c r="C31" s="75"/>
      <c r="D31" s="75"/>
      <c r="E31" s="62" t="s">
        <v>42</v>
      </c>
      <c r="F31" s="63">
        <v>36</v>
      </c>
      <c r="G31" s="62"/>
      <c r="H31" s="78">
        <f t="shared" si="6"/>
        <v>0</v>
      </c>
      <c r="I31" s="64">
        <v>0.08</v>
      </c>
      <c r="J31" s="78">
        <f t="shared" si="7"/>
        <v>0</v>
      </c>
      <c r="K31" s="78">
        <f t="shared" si="8"/>
        <v>0</v>
      </c>
      <c r="L31" s="71"/>
      <c r="M31" s="71"/>
      <c r="N31" s="71"/>
    </row>
    <row r="32" spans="1:14" ht="282" customHeight="1">
      <c r="A32" s="62" t="s">
        <v>43</v>
      </c>
      <c r="B32" s="82" t="s">
        <v>88</v>
      </c>
      <c r="C32" s="65"/>
      <c r="D32" s="65"/>
      <c r="E32" s="66" t="s">
        <v>44</v>
      </c>
      <c r="F32" s="63">
        <v>36</v>
      </c>
      <c r="G32" s="62"/>
      <c r="H32" s="78">
        <f t="shared" si="6"/>
        <v>0</v>
      </c>
      <c r="I32" s="64">
        <v>0.08</v>
      </c>
      <c r="J32" s="78">
        <f t="shared" si="7"/>
        <v>0</v>
      </c>
      <c r="K32" s="78">
        <f t="shared" si="8"/>
        <v>0</v>
      </c>
      <c r="L32" s="71"/>
      <c r="M32" s="71"/>
      <c r="N32" s="71"/>
    </row>
    <row r="33" spans="1:14" ht="111" customHeight="1">
      <c r="A33" s="62" t="s">
        <v>45</v>
      </c>
      <c r="B33" s="65" t="s">
        <v>121</v>
      </c>
      <c r="C33" s="65"/>
      <c r="D33" s="65"/>
      <c r="E33" s="66" t="s">
        <v>46</v>
      </c>
      <c r="F33" s="63">
        <v>36</v>
      </c>
      <c r="G33" s="62"/>
      <c r="H33" s="78">
        <f t="shared" si="6"/>
        <v>0</v>
      </c>
      <c r="I33" s="64">
        <v>0.08</v>
      </c>
      <c r="J33" s="78">
        <f t="shared" si="7"/>
        <v>0</v>
      </c>
      <c r="K33" s="78">
        <f t="shared" si="8"/>
        <v>0</v>
      </c>
      <c r="L33" s="71"/>
      <c r="M33" s="71"/>
      <c r="N33" s="71"/>
    </row>
    <row r="34" spans="1:14" ht="57.75" customHeight="1">
      <c r="A34" s="62" t="s">
        <v>47</v>
      </c>
      <c r="B34" s="65" t="s">
        <v>122</v>
      </c>
      <c r="C34" s="65"/>
      <c r="D34" s="65"/>
      <c r="E34" s="66" t="s">
        <v>123</v>
      </c>
      <c r="F34" s="63">
        <v>36</v>
      </c>
      <c r="G34" s="62"/>
      <c r="H34" s="78">
        <f t="shared" si="6"/>
        <v>0</v>
      </c>
      <c r="I34" s="64"/>
      <c r="J34" s="78"/>
      <c r="K34" s="78"/>
      <c r="L34" s="71"/>
      <c r="M34" s="71"/>
      <c r="N34" s="71"/>
    </row>
    <row r="35" spans="1:14" ht="200.25" customHeight="1">
      <c r="A35" s="62" t="s">
        <v>49</v>
      </c>
      <c r="B35" s="82" t="s">
        <v>51</v>
      </c>
      <c r="C35" s="65"/>
      <c r="D35" s="65"/>
      <c r="E35" s="66" t="s">
        <v>48</v>
      </c>
      <c r="F35" s="77">
        <v>90</v>
      </c>
      <c r="G35" s="61"/>
      <c r="H35" s="78">
        <f t="shared" si="6"/>
        <v>0</v>
      </c>
      <c r="I35" s="64">
        <v>0.08</v>
      </c>
      <c r="J35" s="78">
        <f t="shared" si="7"/>
        <v>0</v>
      </c>
      <c r="K35" s="78">
        <f t="shared" si="8"/>
        <v>0</v>
      </c>
      <c r="L35" s="71"/>
      <c r="M35" s="71"/>
      <c r="N35" s="71"/>
    </row>
    <row r="36" spans="1:14" ht="52.5" customHeight="1" thickBot="1">
      <c r="A36" s="62" t="s">
        <v>53</v>
      </c>
      <c r="B36" s="85" t="s">
        <v>19</v>
      </c>
      <c r="C36" s="22"/>
      <c r="D36" s="22"/>
      <c r="E36" s="15" t="s">
        <v>9</v>
      </c>
      <c r="F36" s="76">
        <v>3200</v>
      </c>
      <c r="G36" s="70"/>
      <c r="H36" s="78">
        <f t="shared" si="6"/>
        <v>0</v>
      </c>
      <c r="I36" s="15">
        <v>8</v>
      </c>
      <c r="J36" s="78">
        <f t="shared" si="7"/>
        <v>0</v>
      </c>
      <c r="K36" s="78">
        <f t="shared" si="8"/>
        <v>0</v>
      </c>
      <c r="L36" s="71"/>
      <c r="M36" s="71"/>
      <c r="N36" s="71"/>
    </row>
    <row r="37" spans="7:11" ht="27.75" customHeight="1" thickBot="1">
      <c r="G37" s="93" t="s">
        <v>52</v>
      </c>
      <c r="H37" s="72"/>
      <c r="J37" s="73"/>
      <c r="K37" s="74"/>
    </row>
    <row r="38" spans="2:11" ht="20.25" customHeight="1">
      <c r="B38" s="116" t="s">
        <v>96</v>
      </c>
      <c r="C38" s="116"/>
      <c r="H38" s="88"/>
      <c r="J38" s="88"/>
      <c r="K38" s="88"/>
    </row>
    <row r="39" spans="1:13" s="1" customFormat="1" ht="39" customHeight="1">
      <c r="A39" s="86" t="s">
        <v>94</v>
      </c>
      <c r="B39" s="86" t="s">
        <v>95</v>
      </c>
      <c r="C39" s="87" t="s">
        <v>54</v>
      </c>
      <c r="D39" s="108" t="s">
        <v>55</v>
      </c>
      <c r="E39" s="108"/>
      <c r="F39" s="108"/>
      <c r="G39" s="31"/>
      <c r="H39" s="20"/>
      <c r="I39" s="18"/>
      <c r="J39" s="20"/>
      <c r="K39" s="16"/>
      <c r="L39" s="16"/>
      <c r="M39" s="16"/>
    </row>
    <row r="40" spans="1:13" s="1" customFormat="1" ht="20.25" customHeight="1">
      <c r="A40" s="86">
        <v>1</v>
      </c>
      <c r="B40" s="109" t="s">
        <v>97</v>
      </c>
      <c r="C40" s="109"/>
      <c r="D40" s="109"/>
      <c r="E40" s="109"/>
      <c r="F40" s="109"/>
      <c r="G40" s="31"/>
      <c r="H40" s="20"/>
      <c r="I40" s="18"/>
      <c r="J40" s="20"/>
      <c r="K40" s="16"/>
      <c r="L40" s="16"/>
      <c r="M40" s="16"/>
    </row>
    <row r="41" spans="1:13" s="1" customFormat="1" ht="27.75" customHeight="1">
      <c r="A41" s="92" t="s">
        <v>100</v>
      </c>
      <c r="B41" s="90" t="s">
        <v>98</v>
      </c>
      <c r="C41" s="91" t="s">
        <v>102</v>
      </c>
      <c r="D41" s="110"/>
      <c r="E41" s="110"/>
      <c r="F41" s="110"/>
      <c r="G41" s="31"/>
      <c r="H41" s="20"/>
      <c r="I41" s="18"/>
      <c r="J41" s="20"/>
      <c r="K41" s="16"/>
      <c r="L41" s="16"/>
      <c r="M41" s="16"/>
    </row>
    <row r="42" spans="1:13" s="1" customFormat="1" ht="27" customHeight="1">
      <c r="A42" s="92" t="s">
        <v>101</v>
      </c>
      <c r="B42" s="90" t="s">
        <v>99</v>
      </c>
      <c r="C42" s="91" t="s">
        <v>104</v>
      </c>
      <c r="D42" s="110"/>
      <c r="E42" s="110"/>
      <c r="F42" s="110"/>
      <c r="G42" s="31"/>
      <c r="H42" s="20"/>
      <c r="I42" s="18"/>
      <c r="J42" s="20"/>
      <c r="K42" s="16"/>
      <c r="L42" s="16"/>
      <c r="M42" s="16"/>
    </row>
    <row r="43" spans="1:13" s="1" customFormat="1" ht="72.75" customHeight="1">
      <c r="A43" s="86">
        <v>2</v>
      </c>
      <c r="B43" s="89" t="s">
        <v>124</v>
      </c>
      <c r="C43" s="91" t="s">
        <v>103</v>
      </c>
      <c r="D43" s="110"/>
      <c r="E43" s="110"/>
      <c r="F43" s="110"/>
      <c r="G43" s="31"/>
      <c r="H43" s="20"/>
      <c r="I43" s="18"/>
      <c r="J43" s="20"/>
      <c r="K43" s="16"/>
      <c r="L43" s="16"/>
      <c r="M43" s="16"/>
    </row>
    <row r="44" spans="1:13" s="1" customFormat="1" ht="74.25" customHeight="1">
      <c r="A44" s="86">
        <v>3</v>
      </c>
      <c r="B44" s="89" t="s">
        <v>125</v>
      </c>
      <c r="C44" s="91" t="s">
        <v>103</v>
      </c>
      <c r="D44" s="110"/>
      <c r="E44" s="110"/>
      <c r="F44" s="110"/>
      <c r="G44" s="31"/>
      <c r="H44" s="20"/>
      <c r="I44" s="18"/>
      <c r="J44" s="20"/>
      <c r="K44" s="16"/>
      <c r="L44" s="16"/>
      <c r="M44" s="16"/>
    </row>
    <row r="45" spans="6:14" s="1" customFormat="1" ht="12.75" customHeight="1">
      <c r="F45" s="30"/>
      <c r="G45" s="31"/>
      <c r="H45" s="20"/>
      <c r="I45" s="18"/>
      <c r="J45" s="20"/>
      <c r="K45" s="20"/>
      <c r="L45" s="16"/>
      <c r="M45" s="16"/>
      <c r="N45" s="16"/>
    </row>
    <row r="46" spans="1:14" s="1" customFormat="1" ht="39.75" customHeight="1">
      <c r="A46" s="111" t="s">
        <v>126</v>
      </c>
      <c r="B46" s="111"/>
      <c r="C46" s="111"/>
      <c r="D46" s="111"/>
      <c r="E46" s="111"/>
      <c r="F46" s="111"/>
      <c r="G46" s="111"/>
      <c r="H46" s="111"/>
      <c r="I46" s="111"/>
      <c r="J46" s="111"/>
      <c r="K46" s="111"/>
      <c r="L46" s="111"/>
      <c r="M46" s="111"/>
      <c r="N46" s="111"/>
    </row>
    <row r="47" spans="1:14" s="1" customFormat="1" ht="19.5" customHeight="1">
      <c r="A47" s="111" t="s">
        <v>90</v>
      </c>
      <c r="B47" s="111"/>
      <c r="C47" s="111"/>
      <c r="D47" s="111"/>
      <c r="E47" s="111"/>
      <c r="F47" s="111"/>
      <c r="G47" s="111"/>
      <c r="H47" s="111"/>
      <c r="I47" s="111"/>
      <c r="J47" s="111"/>
      <c r="K47" s="111"/>
      <c r="L47" s="111"/>
      <c r="M47" s="111"/>
      <c r="N47" s="111"/>
    </row>
    <row r="48" spans="1:14" s="1" customFormat="1" ht="27" customHeight="1">
      <c r="A48" s="111" t="s">
        <v>145</v>
      </c>
      <c r="B48" s="111"/>
      <c r="C48" s="111"/>
      <c r="D48" s="111"/>
      <c r="E48" s="111"/>
      <c r="F48" s="111"/>
      <c r="G48" s="111"/>
      <c r="H48" s="111"/>
      <c r="I48" s="111"/>
      <c r="J48" s="111"/>
      <c r="K48" s="111"/>
      <c r="L48" s="111"/>
      <c r="M48" s="111"/>
      <c r="N48" s="111"/>
    </row>
    <row r="49" spans="1:14" s="1" customFormat="1" ht="39" customHeight="1">
      <c r="A49" s="111" t="s">
        <v>91</v>
      </c>
      <c r="B49" s="111"/>
      <c r="C49" s="111"/>
      <c r="D49" s="111"/>
      <c r="E49" s="111"/>
      <c r="F49" s="111"/>
      <c r="G49" s="111"/>
      <c r="H49" s="111"/>
      <c r="I49" s="111"/>
      <c r="J49" s="111"/>
      <c r="K49" s="111"/>
      <c r="L49" s="111"/>
      <c r="M49" s="111"/>
      <c r="N49" s="111"/>
    </row>
    <row r="50" spans="1:14" s="1" customFormat="1" ht="26.25" customHeight="1">
      <c r="A50" s="112" t="s">
        <v>127</v>
      </c>
      <c r="B50" s="112"/>
      <c r="C50" s="112"/>
      <c r="D50" s="112"/>
      <c r="E50" s="112"/>
      <c r="F50" s="112"/>
      <c r="G50" s="112"/>
      <c r="H50" s="112"/>
      <c r="I50" s="112"/>
      <c r="J50" s="112"/>
      <c r="K50" s="112"/>
      <c r="L50" s="112"/>
      <c r="M50" s="112"/>
      <c r="N50" s="112"/>
    </row>
    <row r="51" spans="1:14" s="1" customFormat="1" ht="13.5" customHeight="1">
      <c r="A51" s="112" t="s">
        <v>92</v>
      </c>
      <c r="B51" s="112"/>
      <c r="C51" s="112"/>
      <c r="D51" s="112"/>
      <c r="E51" s="112"/>
      <c r="F51" s="112"/>
      <c r="G51" s="112"/>
      <c r="H51" s="112"/>
      <c r="I51" s="112"/>
      <c r="J51" s="112"/>
      <c r="K51" s="112"/>
      <c r="L51" s="112"/>
      <c r="M51" s="112"/>
      <c r="N51" s="112"/>
    </row>
    <row r="52" spans="1:14" s="1" customFormat="1" ht="14.25" customHeight="1">
      <c r="A52" s="112" t="s">
        <v>93</v>
      </c>
      <c r="B52" s="112"/>
      <c r="C52" s="112"/>
      <c r="D52" s="112"/>
      <c r="E52" s="112"/>
      <c r="F52" s="112"/>
      <c r="G52" s="112"/>
      <c r="H52" s="112"/>
      <c r="I52" s="112"/>
      <c r="J52" s="112"/>
      <c r="K52" s="112"/>
      <c r="L52" s="112"/>
      <c r="M52" s="112"/>
      <c r="N52" s="112"/>
    </row>
    <row r="53" spans="1:14" s="1" customFormat="1" ht="13.5" customHeight="1">
      <c r="A53" s="112" t="s">
        <v>128</v>
      </c>
      <c r="B53" s="112"/>
      <c r="C53" s="112"/>
      <c r="D53" s="112"/>
      <c r="E53" s="112"/>
      <c r="F53" s="112"/>
      <c r="G53" s="112"/>
      <c r="H53" s="112"/>
      <c r="I53" s="112"/>
      <c r="J53" s="112"/>
      <c r="K53" s="112"/>
      <c r="L53" s="112"/>
      <c r="M53" s="112"/>
      <c r="N53" s="112"/>
    </row>
    <row r="54" spans="1:14" s="1" customFormat="1" ht="15" customHeight="1">
      <c r="A54" s="113" t="s">
        <v>129</v>
      </c>
      <c r="B54" s="113"/>
      <c r="C54" s="113"/>
      <c r="D54" s="113"/>
      <c r="E54" s="113"/>
      <c r="F54" s="113"/>
      <c r="G54" s="113"/>
      <c r="H54" s="113"/>
      <c r="I54" s="113"/>
      <c r="J54" s="113"/>
      <c r="K54" s="113"/>
      <c r="L54" s="113"/>
      <c r="M54" s="113"/>
      <c r="N54" s="113"/>
    </row>
    <row r="55" spans="1:14" s="1" customFormat="1" ht="51.75" customHeight="1">
      <c r="A55" s="111" t="s">
        <v>130</v>
      </c>
      <c r="B55" s="111"/>
      <c r="C55" s="111"/>
      <c r="D55" s="111"/>
      <c r="E55" s="111"/>
      <c r="F55" s="111"/>
      <c r="G55" s="111"/>
      <c r="H55" s="111"/>
      <c r="I55" s="111"/>
      <c r="J55" s="111"/>
      <c r="K55" s="111"/>
      <c r="L55" s="111"/>
      <c r="M55" s="111"/>
      <c r="N55" s="111"/>
    </row>
    <row r="56" spans="1:14" s="1" customFormat="1" ht="12.75" customHeight="1">
      <c r="A56" s="114" t="s">
        <v>131</v>
      </c>
      <c r="B56" s="114"/>
      <c r="C56" s="114"/>
      <c r="D56" s="114"/>
      <c r="E56" s="114"/>
      <c r="F56" s="114"/>
      <c r="G56" s="114"/>
      <c r="H56" s="114"/>
      <c r="I56" s="114"/>
      <c r="J56" s="114"/>
      <c r="K56" s="114"/>
      <c r="L56" s="114"/>
      <c r="M56" s="114"/>
      <c r="N56" s="114"/>
    </row>
    <row r="57" spans="1:14" s="1" customFormat="1" ht="12.75" customHeight="1">
      <c r="A57" s="99"/>
      <c r="B57" s="99"/>
      <c r="C57" s="99"/>
      <c r="D57" s="99"/>
      <c r="E57" s="99"/>
      <c r="F57" s="99"/>
      <c r="G57" s="99"/>
      <c r="H57" s="99"/>
      <c r="I57" s="99"/>
      <c r="J57" s="99"/>
      <c r="K57" s="99"/>
      <c r="L57" s="99"/>
      <c r="M57" s="99"/>
      <c r="N57" s="99"/>
    </row>
    <row r="58" spans="1:14" s="1" customFormat="1" ht="12.75" customHeight="1">
      <c r="A58" s="99"/>
      <c r="B58" s="99"/>
      <c r="C58" s="99"/>
      <c r="D58" s="99"/>
      <c r="E58" s="99"/>
      <c r="F58" s="99"/>
      <c r="G58" s="99"/>
      <c r="H58" s="99"/>
      <c r="I58" s="99"/>
      <c r="J58" s="99"/>
      <c r="K58" s="99"/>
      <c r="L58" s="99"/>
      <c r="M58" s="99"/>
      <c r="N58" s="99"/>
    </row>
    <row r="59" spans="2:14" s="1" customFormat="1" ht="25.5" customHeight="1">
      <c r="B59" s="105" t="s">
        <v>24</v>
      </c>
      <c r="C59" s="105"/>
      <c r="D59" s="105"/>
      <c r="E59" s="105"/>
      <c r="F59" s="105"/>
      <c r="G59" s="31"/>
      <c r="H59" s="107" t="s">
        <v>132</v>
      </c>
      <c r="I59" s="107"/>
      <c r="J59" s="107"/>
      <c r="K59" s="107"/>
      <c r="L59" s="107"/>
      <c r="M59" s="107"/>
      <c r="N59" s="107"/>
    </row>
    <row r="60" spans="6:14" s="1" customFormat="1" ht="25.5" customHeight="1">
      <c r="F60" s="30"/>
      <c r="G60" s="31"/>
      <c r="H60" s="107"/>
      <c r="I60" s="107"/>
      <c r="J60" s="107"/>
      <c r="K60" s="107"/>
      <c r="L60" s="107"/>
      <c r="M60" s="107"/>
      <c r="N60" s="107"/>
    </row>
  </sheetData>
  <sheetProtection/>
  <mergeCells count="23">
    <mergeCell ref="A1:B3"/>
    <mergeCell ref="B6:K6"/>
    <mergeCell ref="J3:L3"/>
    <mergeCell ref="A46:N46"/>
    <mergeCell ref="A47:N47"/>
    <mergeCell ref="A48:N48"/>
    <mergeCell ref="B38:C38"/>
    <mergeCell ref="A52:N52"/>
    <mergeCell ref="A53:N53"/>
    <mergeCell ref="A54:N54"/>
    <mergeCell ref="A55:N55"/>
    <mergeCell ref="A51:N51"/>
    <mergeCell ref="A56:N56"/>
    <mergeCell ref="H59:N60"/>
    <mergeCell ref="L1:N1"/>
    <mergeCell ref="D39:F39"/>
    <mergeCell ref="B40:F40"/>
    <mergeCell ref="D41:F42"/>
    <mergeCell ref="D43:F43"/>
    <mergeCell ref="D44:F44"/>
    <mergeCell ref="A49:N49"/>
    <mergeCell ref="A50:N50"/>
    <mergeCell ref="B59:F59"/>
  </mergeCells>
  <printOptions/>
  <pageMargins left="0.3937007874015748" right="0.3937007874015748" top="0.5511811023622047" bottom="0.5511811023622047" header="0.31496062992125984"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O23"/>
  <sheetViews>
    <sheetView view="pageBreakPreview" zoomScaleSheetLayoutView="100" zoomScalePageLayoutView="0" workbookViewId="0" topLeftCell="A1">
      <selection activeCell="B8" sqref="B8:N8"/>
    </sheetView>
  </sheetViews>
  <sheetFormatPr defaultColWidth="9.140625" defaultRowHeight="12.75"/>
  <cols>
    <col min="1" max="1" width="4.421875" style="0" customWidth="1"/>
    <col min="2" max="2" width="25.00390625" style="0" customWidth="1"/>
    <col min="3" max="3" width="18.140625" style="0" customWidth="1"/>
    <col min="4" max="4" width="12.421875" style="0" customWidth="1"/>
    <col min="5" max="5" width="4.421875" style="0" customWidth="1"/>
    <col min="6" max="6" width="6.421875" style="0" customWidth="1"/>
    <col min="7" max="7" width="7.8515625" style="0" customWidth="1"/>
    <col min="9" max="9" width="5.140625" style="0" customWidth="1"/>
    <col min="13" max="13" width="7.57421875" style="0" customWidth="1"/>
  </cols>
  <sheetData>
    <row r="1" spans="1:15" s="1" customFormat="1" ht="12.75">
      <c r="A1" s="101" t="s">
        <v>23</v>
      </c>
      <c r="B1" s="101"/>
      <c r="C1" s="24"/>
      <c r="D1" s="24"/>
      <c r="E1" s="2"/>
      <c r="F1" s="5"/>
      <c r="G1" s="2"/>
      <c r="H1" s="2"/>
      <c r="I1" s="2"/>
      <c r="J1" s="2"/>
      <c r="K1" s="2"/>
      <c r="L1" s="2"/>
      <c r="M1" s="101" t="s">
        <v>141</v>
      </c>
      <c r="N1" s="101"/>
      <c r="O1" s="101"/>
    </row>
    <row r="2" spans="1:15" s="1" customFormat="1" ht="12.75">
      <c r="A2" s="101"/>
      <c r="B2" s="101"/>
      <c r="C2" s="24"/>
      <c r="D2" s="24"/>
      <c r="E2" s="2"/>
      <c r="F2" s="5"/>
      <c r="G2" s="2"/>
      <c r="H2" s="2"/>
      <c r="I2" s="2"/>
      <c r="J2" s="2"/>
      <c r="K2" s="2"/>
      <c r="L2" s="2"/>
      <c r="M2" s="2"/>
      <c r="N2" s="2"/>
      <c r="O2" s="2"/>
    </row>
    <row r="3" spans="1:15" s="1" customFormat="1" ht="12.75">
      <c r="A3" s="101"/>
      <c r="B3" s="101"/>
      <c r="C3" s="24"/>
      <c r="D3" s="24"/>
      <c r="E3" s="2"/>
      <c r="F3" s="5"/>
      <c r="G3" s="2"/>
      <c r="H3" s="2"/>
      <c r="I3" s="2"/>
      <c r="J3" s="2"/>
      <c r="K3" s="2"/>
      <c r="L3" s="101" t="s">
        <v>106</v>
      </c>
      <c r="M3" s="101"/>
      <c r="N3" s="101"/>
      <c r="O3" s="101"/>
    </row>
    <row r="4" spans="1:15" s="1" customFormat="1" ht="12.75">
      <c r="A4" s="24"/>
      <c r="B4" s="24"/>
      <c r="C4" s="24"/>
      <c r="D4" s="24"/>
      <c r="E4" s="2"/>
      <c r="F4" s="5"/>
      <c r="G4" s="2"/>
      <c r="H4" s="2"/>
      <c r="I4" s="2"/>
      <c r="J4" s="2"/>
      <c r="K4" s="2"/>
      <c r="L4" s="24"/>
      <c r="M4" s="24"/>
      <c r="N4" s="24"/>
      <c r="O4" s="24"/>
    </row>
    <row r="5" spans="1:15" s="1" customFormat="1" ht="12.75">
      <c r="A5" s="24"/>
      <c r="B5" s="24"/>
      <c r="C5" s="24"/>
      <c r="D5" s="24"/>
      <c r="E5" s="2"/>
      <c r="F5" s="5"/>
      <c r="G5" s="2"/>
      <c r="H5" s="2"/>
      <c r="I5" s="2"/>
      <c r="J5" s="2"/>
      <c r="K5" s="2"/>
      <c r="L5" s="24"/>
      <c r="M5" s="24"/>
      <c r="N5" s="24"/>
      <c r="O5" s="24"/>
    </row>
    <row r="6" spans="1:15" s="1" customFormat="1" ht="12.75">
      <c r="A6" s="24"/>
      <c r="B6" s="24"/>
      <c r="C6" s="24"/>
      <c r="D6" s="24"/>
      <c r="E6" s="2"/>
      <c r="F6" s="5"/>
      <c r="G6" s="2"/>
      <c r="H6" s="2"/>
      <c r="I6" s="2"/>
      <c r="J6" s="2"/>
      <c r="K6" s="2"/>
      <c r="L6" s="24"/>
      <c r="M6" s="24"/>
      <c r="N6" s="24"/>
      <c r="O6" s="24"/>
    </row>
    <row r="7" spans="1:15" s="1" customFormat="1" ht="12.75">
      <c r="A7" s="24"/>
      <c r="B7" s="24"/>
      <c r="C7" s="24"/>
      <c r="D7" s="24"/>
      <c r="E7" s="2"/>
      <c r="F7" s="5"/>
      <c r="G7" s="2"/>
      <c r="H7" s="2"/>
      <c r="I7" s="2"/>
      <c r="J7" s="2"/>
      <c r="K7" s="2"/>
      <c r="L7" s="24"/>
      <c r="M7" s="24"/>
      <c r="N7" s="24"/>
      <c r="O7" s="24"/>
    </row>
    <row r="8" spans="1:15" s="1" customFormat="1" ht="39" customHeight="1">
      <c r="A8" s="24"/>
      <c r="B8" s="115" t="s">
        <v>151</v>
      </c>
      <c r="C8" s="115"/>
      <c r="D8" s="115"/>
      <c r="E8" s="115"/>
      <c r="F8" s="115"/>
      <c r="G8" s="115"/>
      <c r="H8" s="115"/>
      <c r="I8" s="115"/>
      <c r="J8" s="115"/>
      <c r="K8" s="115"/>
      <c r="L8" s="115"/>
      <c r="M8" s="115"/>
      <c r="N8" s="115"/>
      <c r="O8" s="24"/>
    </row>
    <row r="9" spans="1:15" s="1" customFormat="1" ht="13.5" customHeight="1" thickBot="1">
      <c r="A9" s="2"/>
      <c r="B9" s="2"/>
      <c r="C9" s="2"/>
      <c r="D9" s="2"/>
      <c r="E9" s="2"/>
      <c r="F9" s="5"/>
      <c r="G9" s="2"/>
      <c r="H9" s="2"/>
      <c r="I9" s="2"/>
      <c r="J9" s="2"/>
      <c r="K9" s="2"/>
      <c r="L9" s="2"/>
      <c r="M9" s="2"/>
      <c r="N9" s="2"/>
      <c r="O9" s="2"/>
    </row>
    <row r="10" spans="1:15" s="1" customFormat="1" ht="51.75" thickBot="1">
      <c r="A10" s="9" t="s">
        <v>15</v>
      </c>
      <c r="B10" s="8" t="s">
        <v>11</v>
      </c>
      <c r="C10" s="6" t="s">
        <v>58</v>
      </c>
      <c r="D10" s="6" t="s">
        <v>57</v>
      </c>
      <c r="E10" s="7" t="s">
        <v>59</v>
      </c>
      <c r="F10" s="32" t="s">
        <v>10</v>
      </c>
      <c r="G10" s="33" t="s">
        <v>12</v>
      </c>
      <c r="H10" s="10" t="s">
        <v>61</v>
      </c>
      <c r="I10" s="8" t="s">
        <v>0</v>
      </c>
      <c r="J10" s="8" t="s">
        <v>62</v>
      </c>
      <c r="K10" s="8" t="s">
        <v>63</v>
      </c>
      <c r="L10" s="8" t="s">
        <v>133</v>
      </c>
      <c r="M10" s="8" t="s">
        <v>134</v>
      </c>
      <c r="N10" s="8" t="s">
        <v>135</v>
      </c>
      <c r="O10" s="8" t="s">
        <v>136</v>
      </c>
    </row>
    <row r="11" spans="1:15" s="1" customFormat="1" ht="13.5" thickBot="1">
      <c r="A11" s="23">
        <v>1</v>
      </c>
      <c r="B11" s="25">
        <v>2</v>
      </c>
      <c r="C11" s="25">
        <v>3</v>
      </c>
      <c r="D11" s="25">
        <v>4</v>
      </c>
      <c r="E11" s="6">
        <v>5</v>
      </c>
      <c r="F11" s="34">
        <v>6</v>
      </c>
      <c r="G11" s="35">
        <v>7</v>
      </c>
      <c r="H11" s="11">
        <v>8</v>
      </c>
      <c r="I11" s="6">
        <v>9</v>
      </c>
      <c r="J11" s="11">
        <v>10</v>
      </c>
      <c r="K11" s="6">
        <v>11</v>
      </c>
      <c r="L11" s="12">
        <v>12</v>
      </c>
      <c r="M11" s="12">
        <v>13</v>
      </c>
      <c r="N11" s="6">
        <v>14</v>
      </c>
      <c r="O11" s="12">
        <v>15</v>
      </c>
    </row>
    <row r="12" spans="1:15" s="1" customFormat="1" ht="72.75" customHeight="1">
      <c r="A12" s="39" t="s">
        <v>1</v>
      </c>
      <c r="B12" s="40" t="s">
        <v>142</v>
      </c>
      <c r="C12" s="40"/>
      <c r="D12" s="40"/>
      <c r="E12" s="39" t="s">
        <v>9</v>
      </c>
      <c r="F12" s="26">
        <v>500</v>
      </c>
      <c r="G12" s="27"/>
      <c r="H12" s="27">
        <f>F12*G12</f>
        <v>0</v>
      </c>
      <c r="I12" s="39">
        <v>8</v>
      </c>
      <c r="J12" s="27">
        <f>H12*I12%</f>
        <v>0</v>
      </c>
      <c r="K12" s="27">
        <f>H12+J12</f>
        <v>0</v>
      </c>
      <c r="L12" s="39"/>
      <c r="M12" s="39"/>
      <c r="N12" s="39"/>
      <c r="O12" s="39"/>
    </row>
    <row r="13" spans="1:15" s="3" customFormat="1" ht="27" customHeight="1" thickBot="1">
      <c r="A13" s="38"/>
      <c r="B13" s="38"/>
      <c r="C13" s="38"/>
      <c r="D13" s="38"/>
      <c r="E13" s="38"/>
      <c r="F13" s="30"/>
      <c r="G13" s="31"/>
      <c r="H13" s="42">
        <f>SUM(H12:H12)</f>
        <v>0</v>
      </c>
      <c r="I13" s="43"/>
      <c r="J13" s="44">
        <f>SUM(J12:J12)</f>
        <v>0</v>
      </c>
      <c r="K13" s="42">
        <f>SUM(K12:K12)</f>
        <v>0</v>
      </c>
      <c r="L13" s="31"/>
      <c r="M13" s="31"/>
      <c r="N13" s="31"/>
      <c r="O13" s="31"/>
    </row>
    <row r="14" spans="6:15" s="1" customFormat="1" ht="12.75">
      <c r="F14" s="30"/>
      <c r="G14" s="31"/>
      <c r="H14" s="20"/>
      <c r="I14" s="18"/>
      <c r="J14" s="20"/>
      <c r="K14" s="20"/>
      <c r="L14" s="16"/>
      <c r="M14" s="16"/>
      <c r="N14" s="16"/>
      <c r="O14" s="16"/>
    </row>
    <row r="15" spans="1:15" s="1" customFormat="1" ht="12.75">
      <c r="A15" s="117" t="s">
        <v>137</v>
      </c>
      <c r="B15" s="117"/>
      <c r="C15" s="117"/>
      <c r="D15" s="117"/>
      <c r="F15" s="30"/>
      <c r="G15" s="31"/>
      <c r="H15" s="20"/>
      <c r="I15" s="18"/>
      <c r="J15" s="20"/>
      <c r="K15" s="20"/>
      <c r="L15" s="16"/>
      <c r="M15" s="16"/>
      <c r="N15" s="16"/>
      <c r="O15" s="16"/>
    </row>
    <row r="16" spans="6:15" s="1" customFormat="1" ht="12.75">
      <c r="F16" s="30"/>
      <c r="G16" s="31"/>
      <c r="H16" s="20"/>
      <c r="I16" s="18"/>
      <c r="J16" s="20"/>
      <c r="K16" s="20"/>
      <c r="L16" s="16"/>
      <c r="M16" s="16"/>
      <c r="N16" s="16"/>
      <c r="O16" s="16"/>
    </row>
    <row r="17" spans="6:15" s="1" customFormat="1" ht="12.75">
      <c r="F17" s="30"/>
      <c r="G17" s="31"/>
      <c r="H17" s="20"/>
      <c r="I17" s="18"/>
      <c r="J17" s="20"/>
      <c r="K17" s="20"/>
      <c r="L17" s="16"/>
      <c r="M17" s="16"/>
      <c r="N17" s="16"/>
      <c r="O17" s="16"/>
    </row>
    <row r="18" spans="6:15" s="1" customFormat="1" ht="12.75">
      <c r="F18" s="30"/>
      <c r="G18" s="31"/>
      <c r="H18" s="20"/>
      <c r="I18" s="18"/>
      <c r="J18" s="20"/>
      <c r="K18" s="20"/>
      <c r="L18" s="16"/>
      <c r="M18" s="16"/>
      <c r="N18" s="16"/>
      <c r="O18" s="16"/>
    </row>
    <row r="19" spans="2:15" s="1" customFormat="1" ht="25.5" customHeight="1">
      <c r="B19" s="105" t="s">
        <v>24</v>
      </c>
      <c r="C19" s="105"/>
      <c r="D19" s="105"/>
      <c r="E19" s="105"/>
      <c r="F19" s="105"/>
      <c r="G19" s="31"/>
      <c r="H19" s="20"/>
      <c r="I19" s="18"/>
      <c r="J19" s="106" t="s">
        <v>138</v>
      </c>
      <c r="K19" s="106"/>
      <c r="L19" s="106"/>
      <c r="M19" s="106"/>
      <c r="N19" s="106"/>
      <c r="O19" s="106"/>
    </row>
    <row r="20" spans="6:15" s="1" customFormat="1" ht="25.5" customHeight="1">
      <c r="F20" s="30"/>
      <c r="G20" s="31"/>
      <c r="H20" s="20"/>
      <c r="I20" s="18"/>
      <c r="J20" s="106"/>
      <c r="K20" s="106"/>
      <c r="L20" s="106"/>
      <c r="M20" s="106"/>
      <c r="N20" s="106"/>
      <c r="O20" s="106"/>
    </row>
    <row r="21" spans="6:15" s="1" customFormat="1" ht="26.25" customHeight="1">
      <c r="F21" s="30"/>
      <c r="G21" s="31"/>
      <c r="H21" s="20"/>
      <c r="I21" s="18"/>
      <c r="J21" s="106"/>
      <c r="K21" s="106"/>
      <c r="L21" s="106"/>
      <c r="M21" s="106"/>
      <c r="N21" s="106"/>
      <c r="O21" s="106"/>
    </row>
    <row r="22" spans="1:15" s="3" customFormat="1" ht="12.75">
      <c r="A22" s="36"/>
      <c r="B22" s="36"/>
      <c r="C22" s="36"/>
      <c r="D22" s="36"/>
      <c r="E22" s="36"/>
      <c r="F22" s="36"/>
      <c r="G22" s="36"/>
      <c r="H22" s="36"/>
      <c r="I22" s="36"/>
      <c r="J22" s="36"/>
      <c r="K22" s="36"/>
      <c r="L22" s="36"/>
      <c r="M22" s="36"/>
      <c r="N22" s="36"/>
      <c r="O22" s="36"/>
    </row>
    <row r="23" spans="1:15" s="4" customFormat="1" ht="12.75">
      <c r="A23" s="36"/>
      <c r="B23" s="36"/>
      <c r="C23" s="36"/>
      <c r="D23" s="36"/>
      <c r="E23" s="36"/>
      <c r="F23" s="37"/>
      <c r="G23" s="36"/>
      <c r="H23" s="36"/>
      <c r="I23" s="36"/>
      <c r="J23" s="36"/>
      <c r="K23" s="36"/>
      <c r="L23" s="36"/>
      <c r="M23" s="36"/>
      <c r="N23" s="36"/>
      <c r="O23" s="36"/>
    </row>
  </sheetData>
  <sheetProtection/>
  <mergeCells count="7">
    <mergeCell ref="B19:F19"/>
    <mergeCell ref="J19:O21"/>
    <mergeCell ref="B8:N8"/>
    <mergeCell ref="A1:B3"/>
    <mergeCell ref="L3:O3"/>
    <mergeCell ref="A15:D15"/>
    <mergeCell ref="M1:O1"/>
  </mergeCells>
  <printOptions/>
  <pageMargins left="0.1968503937007874" right="0.1968503937007874" top="0.7480314960629921" bottom="0.7480314960629921" header="0.31496062992125984" footer="0.31496062992125984"/>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O21"/>
  <sheetViews>
    <sheetView tabSelected="1" view="pageBreakPreview" zoomScaleSheetLayoutView="100" zoomScalePageLayoutView="0" workbookViewId="0" topLeftCell="A1">
      <selection activeCell="B7" sqref="B7:L7"/>
    </sheetView>
  </sheetViews>
  <sheetFormatPr defaultColWidth="9.140625" defaultRowHeight="12.75"/>
  <cols>
    <col min="1" max="1" width="4.421875" style="0" customWidth="1"/>
    <col min="2" max="2" width="25.140625" style="0" customWidth="1"/>
    <col min="3" max="3" width="18.28125" style="0" customWidth="1"/>
    <col min="4" max="4" width="12.57421875" style="0" customWidth="1"/>
    <col min="5" max="5" width="4.421875" style="0" customWidth="1"/>
    <col min="6" max="6" width="5.57421875" style="0" customWidth="1"/>
    <col min="7" max="7" width="8.8515625" style="0" customWidth="1"/>
    <col min="9" max="9" width="5.00390625" style="0" customWidth="1"/>
    <col min="12" max="12" width="8.8515625" style="0" customWidth="1"/>
    <col min="13" max="13" width="7.57421875" style="0" customWidth="1"/>
  </cols>
  <sheetData>
    <row r="1" spans="1:15" ht="12.75">
      <c r="A1" s="101" t="s">
        <v>23</v>
      </c>
      <c r="B1" s="101"/>
      <c r="C1" s="24"/>
      <c r="D1" s="24"/>
      <c r="M1" s="119" t="s">
        <v>141</v>
      </c>
      <c r="N1" s="119"/>
      <c r="O1" s="119"/>
    </row>
    <row r="2" spans="1:4" ht="12.75">
      <c r="A2" s="101"/>
      <c r="B2" s="101"/>
      <c r="C2" s="24"/>
      <c r="D2" s="24"/>
    </row>
    <row r="3" spans="1:15" s="1" customFormat="1" ht="12.75">
      <c r="A3" s="101"/>
      <c r="B3" s="101"/>
      <c r="C3" s="24"/>
      <c r="D3" s="24"/>
      <c r="E3" s="2"/>
      <c r="F3" s="5"/>
      <c r="G3" s="2"/>
      <c r="H3" s="2"/>
      <c r="I3" s="2"/>
      <c r="J3" s="2"/>
      <c r="K3" s="2"/>
      <c r="L3" s="2"/>
      <c r="M3" s="2"/>
      <c r="N3" s="2"/>
      <c r="O3" s="2"/>
    </row>
    <row r="4" spans="1:15" s="1" customFormat="1" ht="12.75">
      <c r="A4" s="101"/>
      <c r="B4" s="101"/>
      <c r="C4" s="24"/>
      <c r="D4" s="24"/>
      <c r="E4" s="2"/>
      <c r="F4" s="5"/>
      <c r="G4" s="2"/>
      <c r="H4" s="2"/>
      <c r="I4" s="2"/>
      <c r="J4" s="2"/>
      <c r="K4" s="2"/>
      <c r="L4" s="2"/>
      <c r="M4" s="2"/>
      <c r="N4" s="2"/>
      <c r="O4" s="2"/>
    </row>
    <row r="5" spans="1:15" s="1" customFormat="1" ht="12.75">
      <c r="A5" s="101"/>
      <c r="B5" s="101"/>
      <c r="C5" s="24"/>
      <c r="D5" s="24"/>
      <c r="E5" s="2"/>
      <c r="F5" s="5"/>
      <c r="G5" s="2"/>
      <c r="H5" s="2"/>
      <c r="I5" s="2"/>
      <c r="J5" s="2"/>
      <c r="K5" s="2"/>
      <c r="L5" s="101" t="s">
        <v>107</v>
      </c>
      <c r="M5" s="101"/>
      <c r="N5" s="101"/>
      <c r="O5" s="101"/>
    </row>
    <row r="6" spans="1:15" s="1" customFormat="1" ht="12.75">
      <c r="A6" s="24"/>
      <c r="B6" s="24"/>
      <c r="C6" s="24"/>
      <c r="D6" s="24"/>
      <c r="E6" s="2"/>
      <c r="F6" s="5"/>
      <c r="G6" s="2"/>
      <c r="H6" s="2"/>
      <c r="I6" s="2"/>
      <c r="J6" s="2"/>
      <c r="K6" s="2"/>
      <c r="L6" s="24"/>
      <c r="M6" s="24"/>
      <c r="N6" s="24"/>
      <c r="O6" s="24"/>
    </row>
    <row r="7" spans="1:15" s="1" customFormat="1" ht="12.75">
      <c r="A7" s="24"/>
      <c r="B7" s="118" t="s">
        <v>152</v>
      </c>
      <c r="C7" s="118"/>
      <c r="D7" s="118"/>
      <c r="E7" s="118"/>
      <c r="F7" s="118"/>
      <c r="G7" s="118"/>
      <c r="H7" s="118"/>
      <c r="I7" s="118"/>
      <c r="J7" s="118"/>
      <c r="K7" s="118"/>
      <c r="L7" s="118"/>
      <c r="M7" s="94"/>
      <c r="N7" s="24"/>
      <c r="O7" s="24"/>
    </row>
    <row r="8" spans="1:15" s="1" customFormat="1" ht="13.5" customHeight="1" thickBot="1">
      <c r="A8" s="2"/>
      <c r="B8" s="2"/>
      <c r="C8" s="2"/>
      <c r="D8" s="2"/>
      <c r="E8" s="2"/>
      <c r="F8" s="5"/>
      <c r="G8" s="2"/>
      <c r="H8" s="2"/>
      <c r="I8" s="2"/>
      <c r="J8" s="2"/>
      <c r="K8" s="2"/>
      <c r="L8" s="2"/>
      <c r="M8" s="2"/>
      <c r="N8" s="2"/>
      <c r="O8" s="2"/>
    </row>
    <row r="9" spans="1:15" s="1" customFormat="1" ht="51.75" thickBot="1">
      <c r="A9" s="9" t="s">
        <v>15</v>
      </c>
      <c r="B9" s="8" t="s">
        <v>11</v>
      </c>
      <c r="C9" s="6" t="s">
        <v>58</v>
      </c>
      <c r="D9" s="6" t="s">
        <v>57</v>
      </c>
      <c r="E9" s="7" t="s">
        <v>59</v>
      </c>
      <c r="F9" s="32" t="s">
        <v>10</v>
      </c>
      <c r="G9" s="33" t="s">
        <v>12</v>
      </c>
      <c r="H9" s="10" t="s">
        <v>61</v>
      </c>
      <c r="I9" s="8" t="s">
        <v>0</v>
      </c>
      <c r="J9" s="8" t="s">
        <v>62</v>
      </c>
      <c r="K9" s="8" t="s">
        <v>63</v>
      </c>
      <c r="L9" s="8" t="s">
        <v>133</v>
      </c>
      <c r="M9" s="8" t="s">
        <v>134</v>
      </c>
      <c r="N9" s="8" t="s">
        <v>135</v>
      </c>
      <c r="O9" s="8" t="s">
        <v>136</v>
      </c>
    </row>
    <row r="10" spans="1:15" s="1" customFormat="1" ht="13.5" thickBot="1">
      <c r="A10" s="23">
        <v>1</v>
      </c>
      <c r="B10" s="25">
        <v>2</v>
      </c>
      <c r="C10" s="25">
        <v>3</v>
      </c>
      <c r="D10" s="25">
        <v>4</v>
      </c>
      <c r="E10" s="6">
        <v>5</v>
      </c>
      <c r="F10" s="34">
        <v>6</v>
      </c>
      <c r="G10" s="35">
        <v>7</v>
      </c>
      <c r="H10" s="11">
        <v>8</v>
      </c>
      <c r="I10" s="6">
        <v>9</v>
      </c>
      <c r="J10" s="11">
        <v>10</v>
      </c>
      <c r="K10" s="6">
        <v>11</v>
      </c>
      <c r="L10" s="12">
        <v>12</v>
      </c>
      <c r="M10" s="12">
        <v>13</v>
      </c>
      <c r="N10" s="6">
        <v>14</v>
      </c>
      <c r="O10" s="12">
        <v>15</v>
      </c>
    </row>
    <row r="11" spans="1:15" s="1" customFormat="1" ht="46.5" customHeight="1">
      <c r="A11" s="14" t="s">
        <v>1</v>
      </c>
      <c r="B11" s="21" t="s">
        <v>139</v>
      </c>
      <c r="C11" s="21"/>
      <c r="D11" s="21"/>
      <c r="E11" s="14" t="s">
        <v>140</v>
      </c>
      <c r="F11" s="26">
        <v>30</v>
      </c>
      <c r="G11" s="27"/>
      <c r="H11" s="13">
        <f>F11*G11</f>
        <v>0</v>
      </c>
      <c r="I11" s="14">
        <v>8</v>
      </c>
      <c r="J11" s="13">
        <f>H11*I11%</f>
        <v>0</v>
      </c>
      <c r="K11" s="13">
        <f>H11+J11</f>
        <v>0</v>
      </c>
      <c r="L11" s="14"/>
      <c r="M11" s="14"/>
      <c r="N11" s="14"/>
      <c r="O11" s="14"/>
    </row>
    <row r="12" spans="6:15" s="1" customFormat="1" ht="27.75" customHeight="1" thickBot="1">
      <c r="F12" s="30"/>
      <c r="G12" s="31"/>
      <c r="H12" s="17">
        <f>SUM(H11:H11)</f>
        <v>0</v>
      </c>
      <c r="I12" s="18"/>
      <c r="J12" s="19">
        <f>SUM(J11:J11)</f>
        <v>0</v>
      </c>
      <c r="K12" s="17">
        <f>SUM(K11:K11)</f>
        <v>0</v>
      </c>
      <c r="L12" s="16"/>
      <c r="M12" s="16"/>
      <c r="N12" s="16"/>
      <c r="O12" s="16"/>
    </row>
    <row r="13" spans="6:15" s="1" customFormat="1" ht="12.75">
      <c r="F13" s="30"/>
      <c r="G13" s="31"/>
      <c r="H13" s="20"/>
      <c r="I13" s="18"/>
      <c r="J13" s="20"/>
      <c r="K13" s="20"/>
      <c r="L13" s="16"/>
      <c r="M13" s="16"/>
      <c r="N13" s="16"/>
      <c r="O13" s="16"/>
    </row>
    <row r="14" spans="1:15" s="1" customFormat="1" ht="12.75">
      <c r="A14" s="105" t="s">
        <v>137</v>
      </c>
      <c r="B14" s="105"/>
      <c r="C14" s="105"/>
      <c r="F14" s="30"/>
      <c r="G14" s="31"/>
      <c r="H14" s="20"/>
      <c r="I14" s="18"/>
      <c r="J14" s="20"/>
      <c r="K14" s="20"/>
      <c r="L14" s="16"/>
      <c r="M14" s="16"/>
      <c r="N14" s="16"/>
      <c r="O14" s="16"/>
    </row>
    <row r="15" spans="6:15" s="1" customFormat="1" ht="12.75">
      <c r="F15" s="30"/>
      <c r="G15" s="31"/>
      <c r="H15" s="20"/>
      <c r="I15" s="18"/>
      <c r="J15" s="20"/>
      <c r="K15" s="20"/>
      <c r="L15" s="16"/>
      <c r="M15" s="16"/>
      <c r="N15" s="16"/>
      <c r="O15" s="16"/>
    </row>
    <row r="16" spans="6:15" s="1" customFormat="1" ht="12.75">
      <c r="F16" s="30"/>
      <c r="G16" s="31"/>
      <c r="H16" s="20"/>
      <c r="I16" s="18"/>
      <c r="J16" s="20"/>
      <c r="K16" s="20"/>
      <c r="L16" s="16"/>
      <c r="M16" s="16"/>
      <c r="N16" s="16"/>
      <c r="O16" s="16"/>
    </row>
    <row r="17" spans="6:15" s="1" customFormat="1" ht="12.75">
      <c r="F17" s="30"/>
      <c r="G17" s="31"/>
      <c r="H17" s="20"/>
      <c r="I17" s="18"/>
      <c r="J17" s="20"/>
      <c r="K17" s="20"/>
      <c r="L17" s="16"/>
      <c r="M17" s="16"/>
      <c r="N17" s="16"/>
      <c r="O17" s="16"/>
    </row>
    <row r="18" spans="1:15" s="1" customFormat="1" ht="25.5" customHeight="1">
      <c r="A18" s="105" t="s">
        <v>56</v>
      </c>
      <c r="B18" s="105"/>
      <c r="C18" s="105"/>
      <c r="D18" s="4"/>
      <c r="E18" s="4"/>
      <c r="F18" s="4"/>
      <c r="G18" s="31"/>
      <c r="H18" s="20"/>
      <c r="I18" s="18"/>
      <c r="J18" s="106" t="s">
        <v>25</v>
      </c>
      <c r="K18" s="106"/>
      <c r="L18" s="106"/>
      <c r="M18" s="106"/>
      <c r="N18" s="106"/>
      <c r="O18" s="106"/>
    </row>
    <row r="19" spans="6:15" s="1" customFormat="1" ht="25.5" customHeight="1">
      <c r="F19" s="30"/>
      <c r="G19" s="31"/>
      <c r="H19" s="20"/>
      <c r="I19" s="18"/>
      <c r="J19" s="106"/>
      <c r="K19" s="106"/>
      <c r="L19" s="106"/>
      <c r="M19" s="106"/>
      <c r="N19" s="106"/>
      <c r="O19" s="106"/>
    </row>
    <row r="20" spans="6:15" s="1" customFormat="1" ht="25.5" customHeight="1">
      <c r="F20" s="30"/>
      <c r="G20" s="31"/>
      <c r="H20" s="20"/>
      <c r="I20" s="18"/>
      <c r="J20" s="106"/>
      <c r="K20" s="106"/>
      <c r="L20" s="106"/>
      <c r="M20" s="106"/>
      <c r="N20" s="106"/>
      <c r="O20" s="106"/>
    </row>
    <row r="21" spans="6:15" s="1" customFormat="1" ht="13.5" customHeight="1">
      <c r="F21" s="30"/>
      <c r="G21" s="31"/>
      <c r="H21" s="20"/>
      <c r="I21" s="18"/>
      <c r="J21" s="20"/>
      <c r="K21" s="20"/>
      <c r="L21" s="16"/>
      <c r="M21" s="16"/>
      <c r="N21" s="16"/>
      <c r="O21" s="16"/>
    </row>
  </sheetData>
  <sheetProtection/>
  <mergeCells count="7">
    <mergeCell ref="J18:O20"/>
    <mergeCell ref="L5:O5"/>
    <mergeCell ref="A1:B5"/>
    <mergeCell ref="B7:L7"/>
    <mergeCell ref="A14:C14"/>
    <mergeCell ref="M1:O1"/>
    <mergeCell ref="A18:C18"/>
  </mergeCells>
  <printOptions/>
  <pageMargins left="0.1968503937007874" right="0.1968503937007874" top="0.7480314960629921" bottom="0.7480314960629921"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BOLESŁAWIEC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ZOZ</dc:creator>
  <cp:keywords/>
  <dc:description/>
  <cp:lastModifiedBy>Admin</cp:lastModifiedBy>
  <cp:lastPrinted>2019-06-25T09:43:27Z</cp:lastPrinted>
  <dcterms:created xsi:type="dcterms:W3CDTF">2006-03-27T07:29:31Z</dcterms:created>
  <dcterms:modified xsi:type="dcterms:W3CDTF">2019-06-25T09:43:33Z</dcterms:modified>
  <cp:category/>
  <cp:version/>
  <cp:contentType/>
  <cp:contentStatus/>
</cp:coreProperties>
</file>