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30"/>
  </bookViews>
  <sheets>
    <sheet name="Plan na 2024" sheetId="1" r:id="rId1"/>
  </sheets>
  <calcPr calcId="162913"/>
</workbook>
</file>

<file path=xl/calcChain.xml><?xml version="1.0" encoding="utf-8"?>
<calcChain xmlns="http://schemas.openxmlformats.org/spreadsheetml/2006/main">
  <c r="X23" i="1" l="1"/>
  <c r="X67" i="1" s="1"/>
  <c r="S76" i="1" s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V24" i="1"/>
  <c r="V67" i="1" s="1"/>
  <c r="S78" i="1" s="1"/>
  <c r="W25" i="1"/>
  <c r="U26" i="1"/>
  <c r="T22" i="1"/>
  <c r="S21" i="1"/>
  <c r="R20" i="1"/>
  <c r="T19" i="1"/>
  <c r="S18" i="1"/>
  <c r="R17" i="1"/>
  <c r="T16" i="1"/>
  <c r="S15" i="1"/>
  <c r="R14" i="1"/>
  <c r="T13" i="1"/>
  <c r="S12" i="1"/>
  <c r="R11" i="1"/>
  <c r="T10" i="1"/>
  <c r="S9" i="1"/>
  <c r="R8" i="1"/>
  <c r="W67" i="1" l="1"/>
  <c r="S79" i="1" s="1"/>
  <c r="U67" i="1"/>
  <c r="S77" i="1" s="1"/>
  <c r="S67" i="1"/>
  <c r="S81" i="1" s="1"/>
  <c r="T67" i="1"/>
  <c r="S82" i="1" s="1"/>
  <c r="R67" i="1"/>
  <c r="S80" i="1" s="1"/>
  <c r="Q67" i="1"/>
  <c r="S75" i="1" s="1"/>
  <c r="S83" i="1" l="1"/>
</calcChain>
</file>

<file path=xl/sharedStrings.xml><?xml version="1.0" encoding="utf-8"?>
<sst xmlns="http://schemas.openxmlformats.org/spreadsheetml/2006/main" count="115" uniqueCount="87">
  <si>
    <t>Nazwa obiektu</t>
  </si>
  <si>
    <t>Nr licznika</t>
  </si>
  <si>
    <t xml:space="preserve">Ilość energii [MWh] </t>
  </si>
  <si>
    <t>Oczyszczalnia Ścieków</t>
  </si>
  <si>
    <t xml:space="preserve"> Zakupiona od operatora</t>
  </si>
  <si>
    <t>Sekcja 1  50939182</t>
  </si>
  <si>
    <t>Sekcja 2  50939183</t>
  </si>
  <si>
    <t>50373        Sekcja 1</t>
  </si>
  <si>
    <t>21974        Sekcja 2</t>
  </si>
  <si>
    <t xml:space="preserve">Ujęcie Sitnicka                       </t>
  </si>
  <si>
    <t>ZSK Mickiewicza</t>
  </si>
  <si>
    <t>Zakład Zagospodarow. Odpadów</t>
  </si>
  <si>
    <t xml:space="preserve"> Zakupionej od operatora</t>
  </si>
  <si>
    <t>Przep. Akademicka boczna</t>
  </si>
  <si>
    <t>Przep. Al.Solidarności</t>
  </si>
  <si>
    <t>Przep. ul. Borowikowa</t>
  </si>
  <si>
    <t>Przep. ul. Brzeska ściek.</t>
  </si>
  <si>
    <t>Przep. ul. Brzeska deszcz.</t>
  </si>
  <si>
    <t>Przep. ul. Bukowa</t>
  </si>
  <si>
    <t>Przep. ul. Kol. Francuska</t>
  </si>
  <si>
    <t>Przep. ul. Grabarska</t>
  </si>
  <si>
    <t>Przep. ul. Gromadzka</t>
  </si>
  <si>
    <t>Przep. ul. Chłopickiego</t>
  </si>
  <si>
    <t>Przep. ul. Janowska</t>
  </si>
  <si>
    <t>Przep. ul. Kąpielowa</t>
  </si>
  <si>
    <t>Przep. ul. Kusocińskiego</t>
  </si>
  <si>
    <t>Przep. ul. Kosmonautów</t>
  </si>
  <si>
    <t>Przep. ul. Koncertowa deszcz.</t>
  </si>
  <si>
    <t>Przep. ul Langiewicza</t>
  </si>
  <si>
    <t>Przep. ul. Łomaska</t>
  </si>
  <si>
    <t>Przep. ul. Na Skarpie</t>
  </si>
  <si>
    <t>Przep. ul. Orzechowa</t>
  </si>
  <si>
    <t>Przep. ul. Podleśna</t>
  </si>
  <si>
    <t>Przep. ul. Powstańców</t>
  </si>
  <si>
    <t>Przep. ul. Przemysłowa</t>
  </si>
  <si>
    <t>Przep. ul. Radziwiłłowska</t>
  </si>
  <si>
    <t>Przep. ul. Robotnicza</t>
  </si>
  <si>
    <t>Przep. ul. Rybna</t>
  </si>
  <si>
    <t>Przep. ul. Sitnicka</t>
  </si>
  <si>
    <t>Przep. ul. Składowa</t>
  </si>
  <si>
    <t>Przep. ul. Świerkowa</t>
  </si>
  <si>
    <t>Przep. ul. Terebelska</t>
  </si>
  <si>
    <t>Przep. ul. Torowa</t>
  </si>
  <si>
    <t>Przep. ul. Warszawska</t>
  </si>
  <si>
    <t>Przep. ul. Wesoła</t>
  </si>
  <si>
    <t>Przep. ul. Winiarska</t>
  </si>
  <si>
    <t>Przep. ul. Zagrodowa</t>
  </si>
  <si>
    <t>Przep. ul. Fieldorfa</t>
  </si>
  <si>
    <t>ZSK Mickiewicza rezerwa</t>
  </si>
  <si>
    <t>Ośrodek Krasne</t>
  </si>
  <si>
    <t>Przep. Tunel KD</t>
  </si>
  <si>
    <t xml:space="preserve">Ujęcie Narutowicza                    </t>
  </si>
  <si>
    <t>B23</t>
  </si>
  <si>
    <t>C11</t>
  </si>
  <si>
    <t>B21</t>
  </si>
  <si>
    <t>B22</t>
  </si>
  <si>
    <t>Strefa 1 (całodobowa)</t>
  </si>
  <si>
    <t>C21</t>
  </si>
  <si>
    <t>Strefa 1 (szczytowa)</t>
  </si>
  <si>
    <t>Strefa 2 (pozaszczytowa)</t>
  </si>
  <si>
    <t>Strefa 1 (szczyt przedpołudniowy)</t>
  </si>
  <si>
    <t>Strefa 2 (szczyt popołudniowy)</t>
  </si>
  <si>
    <t>Strefa 3 (pozostałe godziny doby)</t>
  </si>
  <si>
    <t>Strefa 1</t>
  </si>
  <si>
    <t>Taryfa</t>
  </si>
  <si>
    <t xml:space="preserve">Łącznie      [MWh]  </t>
  </si>
  <si>
    <t>C11 (Wszystkie godz. doby)</t>
  </si>
  <si>
    <t>C21 (Wszystkie godz. doby)</t>
  </si>
  <si>
    <t>B21 (Wszystkie godz. doby)</t>
  </si>
  <si>
    <t>Strefa 1 (Godziny szczytu)</t>
  </si>
  <si>
    <t>Strefa 2 (Poza szczyt)</t>
  </si>
  <si>
    <t>Strefa 1 (Szczyt przedpołudniowy)</t>
  </si>
  <si>
    <t>Strefa 2 (Szczyt popołudniowy)</t>
  </si>
  <si>
    <t>Razem</t>
  </si>
  <si>
    <t>I - 2024 r.</t>
  </si>
  <si>
    <t>II - 2024 r.</t>
  </si>
  <si>
    <t>III - 2024 r.</t>
  </si>
  <si>
    <t>IV - 2024 r.</t>
  </si>
  <si>
    <t>V - 2024 r.</t>
  </si>
  <si>
    <t>VI - 2024 r.</t>
  </si>
  <si>
    <t>VII - 2024 r.</t>
  </si>
  <si>
    <t>VIII - 2024 r.</t>
  </si>
  <si>
    <t>IX - 2024 r.</t>
  </si>
  <si>
    <t>X - 2024 r.</t>
  </si>
  <si>
    <t>XI - 2024 r.</t>
  </si>
  <si>
    <t>XII - 2024 r.</t>
  </si>
  <si>
    <t>Plan zakupu energii elektrycznej w 2024r.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</si>
</sst>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#,##0.0"/>
    <numFmt numFmtId="166" formatCode="#,##0.000"/>
    <numFmt numFmtId="167" formatCode="#,##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1"/>
      <color rgb="FF000000"/>
      <name val="Calibri"/>
      <family val="2"/>
      <charset val="1"/>
    </font>
    <font>
      <b/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0" borderId="0"/>
    <xf numFmtId="0" fontId="5" fillId="0" borderId="0"/>
    <xf numFmtId="0" fontId="1" fillId="0" borderId="0"/>
    <xf numFmtId="0" fontId="7" fillId="0" borderId="0"/>
  </cellStyleXfs>
  <cellXfs count="65">
    <xf numFmtId="0" fontId="0" fillId="0" borderId="0" xfId="0"/>
    <xf numFmtId="0" fontId="6" fillId="0" borderId="1" xfId="3" applyFont="1" applyBorder="1" applyAlignment="1">
      <alignment horizontal="center" vertical="center"/>
    </xf>
    <xf numFmtId="0" fontId="5" fillId="0" borderId="1" xfId="3" applyBorder="1" applyAlignment="1">
      <alignment horizontal="center"/>
    </xf>
    <xf numFmtId="0" fontId="5" fillId="0" borderId="1" xfId="3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164" fontId="5" fillId="0" borderId="4" xfId="3" applyNumberFormat="1" applyBorder="1" applyAlignment="1">
      <alignment vertical="center"/>
    </xf>
    <xf numFmtId="164" fontId="5" fillId="0" borderId="1" xfId="3" applyNumberFormat="1" applyBorder="1" applyAlignment="1">
      <alignment vertical="center"/>
    </xf>
    <xf numFmtId="0" fontId="5" fillId="0" borderId="1" xfId="3" applyBorder="1" applyAlignment="1">
      <alignment vertical="center"/>
    </xf>
    <xf numFmtId="0" fontId="5" fillId="0" borderId="3" xfId="3" applyBorder="1" applyAlignment="1">
      <alignment horizontal="center" vertical="center"/>
    </xf>
    <xf numFmtId="0" fontId="5" fillId="0" borderId="1" xfId="3" applyBorder="1" applyAlignment="1">
      <alignment horizontal="center" vertical="center" wrapText="1"/>
    </xf>
    <xf numFmtId="0" fontId="5" fillId="0" borderId="1" xfId="3" applyBorder="1" applyAlignment="1">
      <alignment horizontal="left" wrapText="1"/>
    </xf>
    <xf numFmtId="0" fontId="5" fillId="0" borderId="1" xfId="3" applyFill="1" applyBorder="1" applyAlignment="1">
      <alignment vertical="center"/>
    </xf>
    <xf numFmtId="164" fontId="5" fillId="0" borderId="1" xfId="3" applyNumberFormat="1" applyFont="1" applyBorder="1" applyAlignment="1">
      <alignment vertical="center"/>
    </xf>
    <xf numFmtId="164" fontId="4" fillId="0" borderId="1" xfId="3" applyNumberFormat="1" applyFont="1" applyFill="1" applyBorder="1" applyAlignment="1">
      <alignment horizontal="right" vertical="center"/>
    </xf>
    <xf numFmtId="0" fontId="6" fillId="0" borderId="4" xfId="3" applyFont="1" applyBorder="1" applyAlignment="1">
      <alignment horizontal="center" vertical="center" wrapText="1"/>
    </xf>
    <xf numFmtId="0" fontId="6" fillId="0" borderId="4" xfId="3" applyFont="1" applyBorder="1" applyAlignment="1">
      <alignment vertical="center" wrapText="1"/>
    </xf>
    <xf numFmtId="0" fontId="2" fillId="2" borderId="1" xfId="1" applyBorder="1" applyAlignment="1">
      <alignment horizontal="center" vertical="center" wrapText="1"/>
    </xf>
    <xf numFmtId="0" fontId="2" fillId="2" borderId="1" xfId="1" applyBorder="1" applyAlignment="1">
      <alignment horizontal="center"/>
    </xf>
    <xf numFmtId="166" fontId="2" fillId="2" borderId="1" xfId="1" applyNumberFormat="1" applyBorder="1" applyAlignment="1">
      <alignment horizontal="right" vertical="center" wrapText="1"/>
    </xf>
    <xf numFmtId="166" fontId="2" fillId="2" borderId="1" xfId="1" applyNumberFormat="1" applyBorder="1" applyAlignment="1">
      <alignment horizontal="center" vertical="center" wrapText="1"/>
    </xf>
    <xf numFmtId="166" fontId="2" fillId="2" borderId="1" xfId="1" applyNumberFormat="1" applyBorder="1" applyAlignment="1">
      <alignment horizontal="center" vertical="center"/>
    </xf>
    <xf numFmtId="2" fontId="2" fillId="2" borderId="1" xfId="1" applyNumberFormat="1" applyBorder="1" applyAlignment="1">
      <alignment vertical="center"/>
    </xf>
    <xf numFmtId="0" fontId="2" fillId="2" borderId="1" xfId="1" applyBorder="1" applyAlignment="1">
      <alignment horizontal="right" vertical="center"/>
    </xf>
    <xf numFmtId="167" fontId="2" fillId="2" borderId="1" xfId="1" applyNumberFormat="1" applyBorder="1"/>
    <xf numFmtId="165" fontId="2" fillId="2" borderId="1" xfId="1" applyNumberFormat="1" applyBorder="1" applyAlignment="1">
      <alignment horizontal="right" vertical="center"/>
    </xf>
    <xf numFmtId="0" fontId="2" fillId="2" borderId="1" xfId="1" applyBorder="1" applyAlignment="1">
      <alignment vertical="center"/>
    </xf>
    <xf numFmtId="1" fontId="2" fillId="2" borderId="1" xfId="1" applyNumberFormat="1" applyBorder="1" applyAlignment="1">
      <alignment horizontal="right" vertical="center" wrapText="1"/>
    </xf>
    <xf numFmtId="164" fontId="3" fillId="0" borderId="1" xfId="2" applyNumberFormat="1" applyBorder="1" applyAlignment="1">
      <alignment vertical="center"/>
    </xf>
    <xf numFmtId="0" fontId="3" fillId="0" borderId="1" xfId="2" applyBorder="1" applyAlignment="1">
      <alignment vertical="center"/>
    </xf>
    <xf numFmtId="0" fontId="5" fillId="0" borderId="3" xfId="3" applyBorder="1" applyAlignment="1">
      <alignment horizontal="center" vertical="center" wrapText="1"/>
    </xf>
    <xf numFmtId="0" fontId="6" fillId="0" borderId="8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5" fillId="0" borderId="4" xfId="3" applyBorder="1" applyAlignment="1">
      <alignment horizontal="center" vertical="center" wrapText="1"/>
    </xf>
    <xf numFmtId="0" fontId="5" fillId="0" borderId="5" xfId="3" applyBorder="1" applyAlignment="1">
      <alignment horizontal="center" vertical="center" wrapText="1"/>
    </xf>
    <xf numFmtId="0" fontId="5" fillId="0" borderId="4" xfId="3" applyBorder="1" applyAlignment="1">
      <alignment horizontal="center" vertical="center"/>
    </xf>
    <xf numFmtId="0" fontId="5" fillId="0" borderId="5" xfId="3" applyBorder="1" applyAlignment="1">
      <alignment horizontal="center" vertical="center"/>
    </xf>
    <xf numFmtId="0" fontId="2" fillId="2" borderId="9" xfId="1" applyBorder="1" applyAlignment="1">
      <alignment horizontal="center" vertical="center"/>
    </xf>
    <xf numFmtId="0" fontId="2" fillId="2" borderId="7" xfId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5" fillId="0" borderId="4" xfId="3" applyNumberFormat="1" applyFont="1" applyBorder="1" applyAlignment="1">
      <alignment horizontal="center" vertical="center" wrapText="1"/>
    </xf>
    <xf numFmtId="0" fontId="5" fillId="0" borderId="5" xfId="3" applyNumberFormat="1" applyFont="1" applyBorder="1" applyAlignment="1">
      <alignment horizontal="center" vertical="center" wrapText="1"/>
    </xf>
    <xf numFmtId="0" fontId="5" fillId="0" borderId="4" xfId="3" applyNumberFormat="1" applyBorder="1" applyAlignment="1">
      <alignment horizontal="center" vertical="center" wrapText="1"/>
    </xf>
    <xf numFmtId="0" fontId="5" fillId="0" borderId="5" xfId="3" applyNumberFormat="1" applyBorder="1" applyAlignment="1">
      <alignment horizontal="center" vertical="center" wrapText="1"/>
    </xf>
    <xf numFmtId="0" fontId="5" fillId="0" borderId="3" xfId="3" applyNumberFormat="1" applyBorder="1" applyAlignment="1">
      <alignment horizontal="center" vertical="center" wrapText="1"/>
    </xf>
    <xf numFmtId="0" fontId="6" fillId="0" borderId="2" xfId="3" applyFont="1" applyBorder="1" applyAlignment="1">
      <alignment horizontal="left" vertical="center"/>
    </xf>
    <xf numFmtId="164" fontId="0" fillId="0" borderId="0" xfId="0" applyNumberFormat="1"/>
    <xf numFmtId="0" fontId="5" fillId="0" borderId="1" xfId="2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0" fillId="0" borderId="1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right" vertic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8" fillId="0" borderId="0" xfId="0" applyFont="1"/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6">
    <cellStyle name="Dobry" xfId="1" builtinId="26"/>
    <cellStyle name="Normalny" xfId="0" builtinId="0"/>
    <cellStyle name="Normalny 2" xfId="3"/>
    <cellStyle name="Normalny 3" xfId="4"/>
    <cellStyle name="Normalny 4" xfId="5"/>
    <cellStyle name="Normalny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3"/>
  <sheetViews>
    <sheetView tabSelected="1" workbookViewId="0">
      <selection activeCell="B33" activeCellId="3" sqref="B33"/>
    </sheetView>
  </sheetViews>
  <sheetFormatPr defaultRowHeight="15" x14ac:dyDescent="0.25"/>
  <cols>
    <col min="1" max="1" width="27" bestFit="1" customWidth="1"/>
    <col min="2" max="2" width="23.140625" bestFit="1" customWidth="1"/>
    <col min="3" max="3" width="18.140625" style="51" bestFit="1" customWidth="1"/>
    <col min="5" max="5" width="16.28515625" bestFit="1" customWidth="1"/>
    <col min="6" max="6" width="8.7109375" bestFit="1" customWidth="1"/>
    <col min="8" max="8" width="7.85546875" bestFit="1" customWidth="1"/>
    <col min="9" max="9" width="8.85546875" bestFit="1" customWidth="1"/>
    <col min="10" max="10" width="7.85546875" bestFit="1" customWidth="1"/>
    <col min="11" max="11" width="8.28515625" bestFit="1" customWidth="1"/>
    <col min="12" max="12" width="8.7109375" bestFit="1" customWidth="1"/>
    <col min="13" max="13" width="7.85546875" bestFit="1" customWidth="1"/>
    <col min="14" max="14" width="8.85546875" bestFit="1" customWidth="1"/>
    <col min="15" max="15" width="7.85546875" bestFit="1" customWidth="1"/>
    <col min="16" max="16" width="8.28515625" bestFit="1" customWidth="1"/>
    <col min="17" max="17" width="7.7109375" bestFit="1" customWidth="1"/>
    <col min="18" max="18" width="31.42578125" bestFit="1" customWidth="1"/>
    <col min="19" max="19" width="28.5703125" bestFit="1" customWidth="1"/>
    <col min="20" max="20" width="31" bestFit="1" customWidth="1"/>
    <col min="21" max="21" width="9" bestFit="1" customWidth="1"/>
    <col min="22" max="22" width="18.7109375" bestFit="1" customWidth="1"/>
    <col min="23" max="23" width="23" bestFit="1" customWidth="1"/>
    <col min="24" max="24" width="21.28515625" customWidth="1"/>
  </cols>
  <sheetData>
    <row r="1" spans="1:31" ht="26.25" x14ac:dyDescent="0.4">
      <c r="B1" s="61" t="s">
        <v>86</v>
      </c>
    </row>
    <row r="4" spans="1:31" x14ac:dyDescent="0.25">
      <c r="A4" s="31" t="s">
        <v>0</v>
      </c>
      <c r="B4" s="1"/>
      <c r="C4" s="31" t="s">
        <v>1</v>
      </c>
      <c r="D4" s="38"/>
      <c r="E4" s="48" t="s">
        <v>2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31" x14ac:dyDescent="0.25">
      <c r="A5" s="32"/>
      <c r="B5" s="1"/>
      <c r="C5" s="32"/>
      <c r="D5" s="39"/>
      <c r="E5" s="15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31" ht="24" x14ac:dyDescent="0.25">
      <c r="A6" s="33"/>
      <c r="B6" s="1"/>
      <c r="C6" s="33"/>
      <c r="D6" s="16"/>
      <c r="E6" s="14" t="s">
        <v>74</v>
      </c>
      <c r="F6" s="14" t="s">
        <v>75</v>
      </c>
      <c r="G6" s="14" t="s">
        <v>76</v>
      </c>
      <c r="H6" s="14" t="s">
        <v>77</v>
      </c>
      <c r="I6" s="14" t="s">
        <v>78</v>
      </c>
      <c r="J6" s="14" t="s">
        <v>79</v>
      </c>
      <c r="K6" s="14" t="s">
        <v>80</v>
      </c>
      <c r="L6" s="14" t="s">
        <v>81</v>
      </c>
      <c r="M6" s="14" t="s">
        <v>82</v>
      </c>
      <c r="N6" s="14" t="s">
        <v>83</v>
      </c>
      <c r="O6" s="14" t="s">
        <v>84</v>
      </c>
      <c r="P6" s="14" t="s">
        <v>85</v>
      </c>
      <c r="Q6" t="s">
        <v>53</v>
      </c>
      <c r="S6" t="s">
        <v>52</v>
      </c>
      <c r="U6" t="s">
        <v>54</v>
      </c>
      <c r="V6" t="s">
        <v>55</v>
      </c>
      <c r="X6" t="s">
        <v>54</v>
      </c>
    </row>
    <row r="7" spans="1:31" x14ac:dyDescent="0.25">
      <c r="A7" s="2">
        <v>1</v>
      </c>
      <c r="B7" s="2"/>
      <c r="C7" s="2">
        <v>2</v>
      </c>
      <c r="D7" s="17"/>
      <c r="E7" s="2">
        <v>1</v>
      </c>
      <c r="F7" s="2">
        <v>2</v>
      </c>
      <c r="G7" s="2">
        <v>3</v>
      </c>
      <c r="H7" s="2">
        <v>4</v>
      </c>
      <c r="I7" s="2">
        <v>5</v>
      </c>
      <c r="J7" s="2">
        <v>6</v>
      </c>
      <c r="K7" s="2">
        <v>7</v>
      </c>
      <c r="L7" s="2">
        <v>8</v>
      </c>
      <c r="M7" s="2">
        <v>9</v>
      </c>
      <c r="N7" s="2">
        <v>10</v>
      </c>
      <c r="O7" s="2">
        <v>11</v>
      </c>
      <c r="P7" s="2">
        <v>12</v>
      </c>
      <c r="Q7" t="s">
        <v>63</v>
      </c>
      <c r="R7" t="s">
        <v>60</v>
      </c>
      <c r="S7" t="s">
        <v>61</v>
      </c>
      <c r="T7" t="s">
        <v>62</v>
      </c>
      <c r="U7" t="s">
        <v>56</v>
      </c>
      <c r="V7" t="s">
        <v>58</v>
      </c>
      <c r="W7" t="s">
        <v>59</v>
      </c>
      <c r="X7" t="s">
        <v>56</v>
      </c>
    </row>
    <row r="8" spans="1:31" ht="15" customHeight="1" x14ac:dyDescent="0.25">
      <c r="A8" s="36" t="s">
        <v>3</v>
      </c>
      <c r="B8" s="40" t="s">
        <v>4</v>
      </c>
      <c r="C8" s="43" t="s">
        <v>5</v>
      </c>
      <c r="D8" s="18"/>
      <c r="E8" s="5">
        <v>1.1519999999999999</v>
      </c>
      <c r="F8" s="5">
        <v>4.3390000000000004</v>
      </c>
      <c r="G8" s="5">
        <v>1.294</v>
      </c>
      <c r="H8" s="5">
        <v>1.5860000000000001</v>
      </c>
      <c r="I8" s="5">
        <v>1.77</v>
      </c>
      <c r="J8" s="5">
        <v>1.3440000000000001</v>
      </c>
      <c r="K8" s="5">
        <v>1.345</v>
      </c>
      <c r="L8" s="5">
        <v>2.62</v>
      </c>
      <c r="M8" s="5">
        <v>1.62</v>
      </c>
      <c r="N8" s="5">
        <v>3.5364</v>
      </c>
      <c r="O8" s="5">
        <v>3.294</v>
      </c>
      <c r="P8" s="5">
        <v>1.8779999999999999</v>
      </c>
      <c r="R8" s="49">
        <f>SUM(E8:P8)</f>
        <v>25.778400000000001</v>
      </c>
    </row>
    <row r="9" spans="1:31" x14ac:dyDescent="0.25">
      <c r="A9" s="37"/>
      <c r="B9" s="41"/>
      <c r="C9" s="44"/>
      <c r="D9" s="19"/>
      <c r="E9" s="5">
        <v>1.792</v>
      </c>
      <c r="F9" s="5">
        <v>6.8449999999999998</v>
      </c>
      <c r="G9" s="5">
        <v>3.6019999999999999</v>
      </c>
      <c r="H9" s="5">
        <v>3.617</v>
      </c>
      <c r="I9" s="5">
        <v>3.2210000000000001</v>
      </c>
      <c r="J9" s="5">
        <v>3.1440000000000001</v>
      </c>
      <c r="K9" s="5">
        <v>6.8</v>
      </c>
      <c r="L9" s="5">
        <v>6.2830000000000004</v>
      </c>
      <c r="M9" s="5">
        <v>6.3780000000000001</v>
      </c>
      <c r="N9" s="5">
        <v>5.6471999999999998</v>
      </c>
      <c r="O9" s="5">
        <v>6.8924000000000003</v>
      </c>
      <c r="P9" s="5">
        <v>7.8768000000000002</v>
      </c>
      <c r="S9" s="49">
        <f>SUM(F9:Q9)</f>
        <v>60.306400000000004</v>
      </c>
    </row>
    <row r="10" spans="1:31" x14ac:dyDescent="0.25">
      <c r="A10" s="37"/>
      <c r="B10" s="42"/>
      <c r="C10" s="44"/>
      <c r="D10" s="20"/>
      <c r="E10" s="5">
        <v>5.9980000000000002</v>
      </c>
      <c r="F10" s="5">
        <v>23.370999999999999</v>
      </c>
      <c r="G10" s="5">
        <v>13.461</v>
      </c>
      <c r="H10" s="5">
        <v>22.123999999999999</v>
      </c>
      <c r="I10" s="5">
        <v>20.481999999999999</v>
      </c>
      <c r="J10" s="5">
        <v>21.899000000000001</v>
      </c>
      <c r="K10" s="5">
        <v>25.024999999999999</v>
      </c>
      <c r="L10" s="5">
        <v>24.14</v>
      </c>
      <c r="M10" s="5">
        <v>21.798999999999999</v>
      </c>
      <c r="N10" s="5">
        <v>22.265599999999999</v>
      </c>
      <c r="O10" s="5">
        <v>22.3048</v>
      </c>
      <c r="P10" s="5">
        <v>27.216799999999999</v>
      </c>
      <c r="T10" s="49">
        <f>SUM(G10:R10)</f>
        <v>220.71720000000002</v>
      </c>
      <c r="AC10" t="s">
        <v>53</v>
      </c>
      <c r="AE10" t="s">
        <v>56</v>
      </c>
    </row>
    <row r="11" spans="1:31" ht="15" customHeight="1" x14ac:dyDescent="0.25">
      <c r="A11" s="37"/>
      <c r="B11" s="40" t="s">
        <v>4</v>
      </c>
      <c r="C11" s="45" t="s">
        <v>6</v>
      </c>
      <c r="D11" s="19"/>
      <c r="E11" s="5">
        <v>7.5709999999999997</v>
      </c>
      <c r="F11" s="5">
        <v>1.8759999999999999</v>
      </c>
      <c r="G11" s="5">
        <v>3.7989999999999999</v>
      </c>
      <c r="H11" s="5">
        <v>2.62</v>
      </c>
      <c r="I11" s="5">
        <v>3.4329999999999998</v>
      </c>
      <c r="J11" s="5">
        <v>4.1619999999999999</v>
      </c>
      <c r="K11" s="5">
        <v>3.427</v>
      </c>
      <c r="L11" s="5">
        <v>2.1459999999999999</v>
      </c>
      <c r="M11" s="5">
        <v>1.921</v>
      </c>
      <c r="N11" s="5">
        <v>6.7944000000000004</v>
      </c>
      <c r="O11" s="5">
        <v>7.1356000000000002</v>
      </c>
      <c r="P11" s="5">
        <v>8.9352</v>
      </c>
      <c r="R11" s="49">
        <f>SUM(E11:P11)</f>
        <v>53.820200000000007</v>
      </c>
      <c r="AC11" t="s">
        <v>55</v>
      </c>
      <c r="AE11" t="s">
        <v>58</v>
      </c>
    </row>
    <row r="12" spans="1:31" x14ac:dyDescent="0.25">
      <c r="A12" s="37"/>
      <c r="B12" s="41"/>
      <c r="C12" s="46"/>
      <c r="D12" s="19"/>
      <c r="E12" s="5">
        <v>10.724</v>
      </c>
      <c r="F12" s="5">
        <v>2.95</v>
      </c>
      <c r="G12" s="5">
        <v>8.0649999999999995</v>
      </c>
      <c r="H12" s="5">
        <v>2.6869999999999998</v>
      </c>
      <c r="I12" s="5">
        <v>3.0470000000000002</v>
      </c>
      <c r="J12" s="5">
        <v>3.27</v>
      </c>
      <c r="K12" s="5">
        <v>2.056</v>
      </c>
      <c r="L12" s="5">
        <v>2.8559999999999999</v>
      </c>
      <c r="M12" s="5">
        <v>1.8640000000000001</v>
      </c>
      <c r="N12" s="5">
        <v>9.1031999999999993</v>
      </c>
      <c r="O12" s="5">
        <v>11.152800000000001</v>
      </c>
      <c r="P12" s="5">
        <v>13.359599999999999</v>
      </c>
      <c r="S12" s="49">
        <f>SUM(F12:Q12)</f>
        <v>60.410599999999995</v>
      </c>
      <c r="AE12" t="s">
        <v>59</v>
      </c>
    </row>
    <row r="13" spans="1:31" x14ac:dyDescent="0.25">
      <c r="A13" s="37"/>
      <c r="B13" s="42"/>
      <c r="C13" s="46"/>
      <c r="D13" s="20"/>
      <c r="E13" s="5">
        <v>33.942999999999998</v>
      </c>
      <c r="F13" s="5">
        <v>7.859</v>
      </c>
      <c r="G13" s="5">
        <v>23.552</v>
      </c>
      <c r="H13" s="5">
        <v>20.530999999999999</v>
      </c>
      <c r="I13" s="5">
        <v>20.908999999999999</v>
      </c>
      <c r="J13" s="5">
        <v>33.305999999999997</v>
      </c>
      <c r="K13" s="5">
        <v>28.059000000000001</v>
      </c>
      <c r="L13" s="5">
        <v>28.85</v>
      </c>
      <c r="M13" s="5">
        <v>24.914000000000001</v>
      </c>
      <c r="N13" s="5">
        <v>43.813600000000001</v>
      </c>
      <c r="O13" s="5">
        <v>42.322799999999994</v>
      </c>
      <c r="P13" s="5">
        <v>50.753999999999998</v>
      </c>
      <c r="T13" s="49">
        <f>SUM(G13:R13)</f>
        <v>317.01139999999998</v>
      </c>
      <c r="AC13" t="s">
        <v>52</v>
      </c>
      <c r="AE13" t="s">
        <v>60</v>
      </c>
    </row>
    <row r="14" spans="1:31" ht="15" customHeight="1" x14ac:dyDescent="0.25">
      <c r="A14" s="34" t="s">
        <v>51</v>
      </c>
      <c r="B14" s="9"/>
      <c r="C14" s="45" t="s">
        <v>7</v>
      </c>
      <c r="D14" s="23"/>
      <c r="E14" s="27">
        <v>7.3579999999999997</v>
      </c>
      <c r="F14" s="27">
        <v>7.8109999999999999</v>
      </c>
      <c r="G14" s="27">
        <v>8.2119999999999997</v>
      </c>
      <c r="H14" s="27">
        <v>5.6470000000000002</v>
      </c>
      <c r="I14" s="27">
        <v>5.242</v>
      </c>
      <c r="J14" s="27">
        <v>5.1059999999999999</v>
      </c>
      <c r="K14" s="27">
        <v>5.53</v>
      </c>
      <c r="L14" s="27">
        <v>5.5140000000000002</v>
      </c>
      <c r="M14" s="27">
        <v>5.2240000000000002</v>
      </c>
      <c r="N14" s="27">
        <v>6.2149999999999999</v>
      </c>
      <c r="O14" s="27">
        <v>6.7</v>
      </c>
      <c r="P14" s="27">
        <v>7.8090000000000002</v>
      </c>
      <c r="R14" s="49">
        <f>SUM(E14:P14)</f>
        <v>76.368000000000009</v>
      </c>
    </row>
    <row r="15" spans="1:31" x14ac:dyDescent="0.25">
      <c r="A15" s="35"/>
      <c r="B15" s="9"/>
      <c r="C15" s="46"/>
      <c r="D15" s="23"/>
      <c r="E15" s="27">
        <v>5.4690000000000003</v>
      </c>
      <c r="F15" s="27">
        <v>5.5629999999999997</v>
      </c>
      <c r="G15" s="27">
        <v>5.93</v>
      </c>
      <c r="H15" s="27">
        <v>2.5049999999999999</v>
      </c>
      <c r="I15" s="27">
        <v>2.754</v>
      </c>
      <c r="J15" s="27">
        <v>2.6920000000000002</v>
      </c>
      <c r="K15" s="27">
        <v>4.891</v>
      </c>
      <c r="L15" s="27">
        <v>4.5199999999999996</v>
      </c>
      <c r="M15" s="27">
        <v>4.38</v>
      </c>
      <c r="N15" s="27">
        <v>4.5330000000000004</v>
      </c>
      <c r="O15" s="27">
        <v>5.2290000000000001</v>
      </c>
      <c r="P15" s="27">
        <v>5.7729999999999997</v>
      </c>
      <c r="S15" s="49">
        <f>SUM(F15:Q15)</f>
        <v>48.769999999999996</v>
      </c>
    </row>
    <row r="16" spans="1:31" x14ac:dyDescent="0.25">
      <c r="A16" s="35"/>
      <c r="B16" s="9"/>
      <c r="C16" s="47"/>
      <c r="D16" s="23"/>
      <c r="E16" s="27">
        <v>23.393000000000001</v>
      </c>
      <c r="F16" s="27">
        <v>22.077000000000002</v>
      </c>
      <c r="G16" s="27">
        <v>23.927</v>
      </c>
      <c r="H16" s="27">
        <v>19.178000000000001</v>
      </c>
      <c r="I16" s="27">
        <v>28.946000000000002</v>
      </c>
      <c r="J16" s="27">
        <v>26.919</v>
      </c>
      <c r="K16" s="27">
        <v>24.535</v>
      </c>
      <c r="L16" s="27">
        <v>27.576000000000001</v>
      </c>
      <c r="M16" s="27">
        <v>26.556000000000001</v>
      </c>
      <c r="N16" s="27">
        <v>26.452000000000002</v>
      </c>
      <c r="O16" s="27">
        <v>20.832000000000001</v>
      </c>
      <c r="P16" s="27">
        <v>23.893000000000001</v>
      </c>
      <c r="T16" s="49">
        <f>SUM(G16:R16)</f>
        <v>248.81399999999999</v>
      </c>
    </row>
    <row r="17" spans="1:24" ht="15" customHeight="1" x14ac:dyDescent="0.25">
      <c r="A17" s="35"/>
      <c r="B17" s="9"/>
      <c r="C17" s="34" t="s">
        <v>8</v>
      </c>
      <c r="D17" s="23"/>
      <c r="E17" s="27">
        <v>10.789</v>
      </c>
      <c r="F17" s="27">
        <v>9.4130000000000003</v>
      </c>
      <c r="G17" s="27">
        <v>7.8959999999999999</v>
      </c>
      <c r="H17" s="27">
        <v>5.968</v>
      </c>
      <c r="I17" s="27">
        <v>4.6230000000000002</v>
      </c>
      <c r="J17" s="27">
        <v>5.4279999999999999</v>
      </c>
      <c r="K17" s="27">
        <v>5.6280000000000001</v>
      </c>
      <c r="L17" s="27">
        <v>6.7649999999999997</v>
      </c>
      <c r="M17" s="27">
        <v>6.6509999999999998</v>
      </c>
      <c r="N17" s="27">
        <v>8.8610000000000007</v>
      </c>
      <c r="O17" s="27">
        <v>10.007</v>
      </c>
      <c r="P17" s="27">
        <v>10.771000000000001</v>
      </c>
      <c r="R17" s="49">
        <f>SUM(E17:P17)</f>
        <v>92.800000000000011</v>
      </c>
    </row>
    <row r="18" spans="1:24" x14ac:dyDescent="0.25">
      <c r="A18" s="35"/>
      <c r="B18" s="9"/>
      <c r="C18" s="35"/>
      <c r="D18" s="23"/>
      <c r="E18" s="27">
        <v>9.1470000000000002</v>
      </c>
      <c r="F18" s="27">
        <v>8.4960000000000004</v>
      </c>
      <c r="G18" s="27">
        <v>8.7780000000000005</v>
      </c>
      <c r="H18" s="27">
        <v>4.6130000000000004</v>
      </c>
      <c r="I18" s="27">
        <v>5.3470000000000004</v>
      </c>
      <c r="J18" s="27">
        <v>6.6760000000000002</v>
      </c>
      <c r="K18" s="27">
        <v>7.09</v>
      </c>
      <c r="L18" s="27">
        <v>8.8230000000000004</v>
      </c>
      <c r="M18" s="27">
        <v>7.508</v>
      </c>
      <c r="N18" s="27">
        <v>9.1769999999999996</v>
      </c>
      <c r="O18" s="27">
        <v>9.0079999999999991</v>
      </c>
      <c r="P18" s="27">
        <v>8.5570000000000004</v>
      </c>
      <c r="S18" s="49">
        <f>SUM(F18:Q18)</f>
        <v>84.073000000000008</v>
      </c>
    </row>
    <row r="19" spans="1:24" x14ac:dyDescent="0.25">
      <c r="A19" s="35"/>
      <c r="B19" s="9"/>
      <c r="C19" s="35"/>
      <c r="D19" s="23"/>
      <c r="E19" s="27">
        <v>32.853000000000002</v>
      </c>
      <c r="F19" s="27">
        <v>27.998999999999999</v>
      </c>
      <c r="G19" s="27">
        <v>28.576000000000001</v>
      </c>
      <c r="H19" s="27">
        <v>24.571999999999999</v>
      </c>
      <c r="I19" s="27">
        <v>25.972000000000001</v>
      </c>
      <c r="J19" s="27">
        <v>26.858000000000001</v>
      </c>
      <c r="K19" s="27">
        <v>30.131</v>
      </c>
      <c r="L19" s="27">
        <v>29.657</v>
      </c>
      <c r="M19" s="27">
        <v>30.242999999999999</v>
      </c>
      <c r="N19" s="27">
        <v>32.506</v>
      </c>
      <c r="O19" s="27">
        <v>35.753</v>
      </c>
      <c r="P19" s="27">
        <v>34.808</v>
      </c>
      <c r="T19" s="49">
        <f>SUM(G19:R19)</f>
        <v>299.07600000000002</v>
      </c>
    </row>
    <row r="20" spans="1:24" ht="15" customHeight="1" x14ac:dyDescent="0.25">
      <c r="A20" s="34" t="s">
        <v>9</v>
      </c>
      <c r="B20" s="9"/>
      <c r="C20" s="45">
        <v>27424</v>
      </c>
      <c r="D20" s="24"/>
      <c r="E20" s="13">
        <v>5.58</v>
      </c>
      <c r="F20" s="13">
        <v>5.7409999999999997</v>
      </c>
      <c r="G20" s="13">
        <v>7.0229999999999997</v>
      </c>
      <c r="H20" s="13">
        <v>5.9820000000000002</v>
      </c>
      <c r="I20" s="13">
        <v>6.2359999999999998</v>
      </c>
      <c r="J20" s="13">
        <v>7.468</v>
      </c>
      <c r="K20" s="13">
        <v>8.3450000000000006</v>
      </c>
      <c r="L20" s="13">
        <v>7.8620000000000001</v>
      </c>
      <c r="M20" s="13">
        <v>7.1230000000000002</v>
      </c>
      <c r="N20" s="13">
        <v>5.8607000000000005</v>
      </c>
      <c r="O20" s="13">
        <v>4.56393</v>
      </c>
      <c r="P20" s="13">
        <v>5.5280100000000001</v>
      </c>
      <c r="R20" s="49">
        <f>SUM(E20:P20)</f>
        <v>77.312639999999988</v>
      </c>
    </row>
    <row r="21" spans="1:24" x14ac:dyDescent="0.25">
      <c r="A21" s="35"/>
      <c r="B21" s="9"/>
      <c r="C21" s="46"/>
      <c r="D21" s="24"/>
      <c r="E21" s="13">
        <v>5.194</v>
      </c>
      <c r="F21" s="13">
        <v>4.7370000000000001</v>
      </c>
      <c r="G21" s="13">
        <v>5.5659999999999998</v>
      </c>
      <c r="H21" s="13">
        <v>3.5489999999999999</v>
      </c>
      <c r="I21" s="13">
        <v>3.9129999999999998</v>
      </c>
      <c r="J21" s="13">
        <v>4.6280000000000001</v>
      </c>
      <c r="K21" s="13">
        <v>4.9710000000000001</v>
      </c>
      <c r="L21" s="13">
        <v>4.67</v>
      </c>
      <c r="M21" s="13">
        <v>4.4450000000000003</v>
      </c>
      <c r="N21" s="13">
        <v>4.8780799999999997</v>
      </c>
      <c r="O21" s="13">
        <v>4.1426600000000002</v>
      </c>
      <c r="P21" s="13">
        <v>5.2797800000000006</v>
      </c>
      <c r="S21" s="49">
        <f>SUM(F21:Q21)</f>
        <v>50.779519999999998</v>
      </c>
    </row>
    <row r="22" spans="1:24" x14ac:dyDescent="0.25">
      <c r="A22" s="35"/>
      <c r="B22" s="9"/>
      <c r="C22" s="47"/>
      <c r="D22" s="24"/>
      <c r="E22" s="13">
        <v>17.457000000000001</v>
      </c>
      <c r="F22" s="13">
        <v>15.43</v>
      </c>
      <c r="G22" s="13">
        <v>18.007000000000001</v>
      </c>
      <c r="H22" s="13">
        <v>20.59</v>
      </c>
      <c r="I22" s="13">
        <v>22.738</v>
      </c>
      <c r="J22" s="13">
        <v>27.672000000000001</v>
      </c>
      <c r="K22" s="13">
        <v>31.265999999999998</v>
      </c>
      <c r="L22" s="13">
        <v>26.474</v>
      </c>
      <c r="M22" s="13">
        <v>24.792999999999999</v>
      </c>
      <c r="N22" s="13">
        <v>34.519399999999997</v>
      </c>
      <c r="O22" s="13">
        <v>36.66527</v>
      </c>
      <c r="P22" s="13">
        <v>32.321640000000002</v>
      </c>
      <c r="T22" s="49">
        <f>SUM(G22:R22)</f>
        <v>275.04630999999995</v>
      </c>
    </row>
    <row r="23" spans="1:24" x14ac:dyDescent="0.25">
      <c r="A23" s="29"/>
      <c r="B23" s="9"/>
      <c r="C23" s="3">
        <v>94055373</v>
      </c>
      <c r="D23" s="25"/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1</v>
      </c>
      <c r="X23" s="49">
        <f>SUM(E23:P23)</f>
        <v>1</v>
      </c>
    </row>
    <row r="24" spans="1:24" x14ac:dyDescent="0.25">
      <c r="A24" s="36" t="s">
        <v>10</v>
      </c>
      <c r="B24" s="3"/>
      <c r="C24" s="36">
        <v>11403868</v>
      </c>
      <c r="D24" s="21"/>
      <c r="E24" s="6">
        <v>11.512</v>
      </c>
      <c r="F24" s="6">
        <v>12.823</v>
      </c>
      <c r="G24" s="6">
        <v>13.236000000000001</v>
      </c>
      <c r="H24" s="6">
        <v>13.756</v>
      </c>
      <c r="I24" s="6">
        <v>12.196</v>
      </c>
      <c r="J24" s="6">
        <v>11.727</v>
      </c>
      <c r="K24" s="6">
        <v>13.773999999999999</v>
      </c>
      <c r="L24" s="6">
        <v>13.701000000000001</v>
      </c>
      <c r="M24" s="6">
        <v>10.215999999999999</v>
      </c>
      <c r="N24" s="6">
        <v>10.179489999999999</v>
      </c>
      <c r="O24" s="6">
        <v>7.9464500000000005</v>
      </c>
      <c r="P24" s="6">
        <v>11.275409999999999</v>
      </c>
      <c r="V24" s="49">
        <f>SUM(E24:P24)</f>
        <v>142.34234999999998</v>
      </c>
    </row>
    <row r="25" spans="1:24" x14ac:dyDescent="0.25">
      <c r="A25" s="8"/>
      <c r="B25" s="3"/>
      <c r="C25" s="8"/>
      <c r="D25" s="21"/>
      <c r="E25" s="6">
        <v>6.2439999999999998</v>
      </c>
      <c r="F25" s="6">
        <v>6.0179999999999998</v>
      </c>
      <c r="G25" s="6">
        <v>4.9800000000000004</v>
      </c>
      <c r="H25" s="6">
        <v>3.41</v>
      </c>
      <c r="I25" s="6">
        <v>2.7250000000000001</v>
      </c>
      <c r="J25" s="6">
        <v>2.5569999999999999</v>
      </c>
      <c r="K25" s="6">
        <v>2.58</v>
      </c>
      <c r="L25" s="6">
        <v>2.472</v>
      </c>
      <c r="M25" s="6">
        <v>3.298</v>
      </c>
      <c r="N25" s="6">
        <v>4.8109999999999999</v>
      </c>
      <c r="O25" s="6">
        <v>6.46814</v>
      </c>
      <c r="P25" s="6">
        <v>5.1480699999999997</v>
      </c>
      <c r="W25" s="49">
        <f>SUM(E25:P25)</f>
        <v>50.711210000000001</v>
      </c>
    </row>
    <row r="26" spans="1:24" ht="25.5" x14ac:dyDescent="0.25">
      <c r="A26" s="34" t="s">
        <v>11</v>
      </c>
      <c r="B26" s="9" t="s">
        <v>12</v>
      </c>
      <c r="C26" s="36">
        <v>50506546</v>
      </c>
      <c r="D26" s="25"/>
      <c r="E26" s="12">
        <v>117.65900000000001</v>
      </c>
      <c r="F26" s="12">
        <v>106.9</v>
      </c>
      <c r="G26" s="12">
        <v>89.429000000000002</v>
      </c>
      <c r="H26" s="12">
        <v>88.846000000000004</v>
      </c>
      <c r="I26" s="12">
        <v>71.938999999999993</v>
      </c>
      <c r="J26" s="12">
        <v>40.869</v>
      </c>
      <c r="K26" s="12">
        <v>75.084999999999994</v>
      </c>
      <c r="L26" s="12">
        <v>79.015000000000001</v>
      </c>
      <c r="M26" s="12">
        <v>70.34899999999999</v>
      </c>
      <c r="N26" s="12">
        <v>135</v>
      </c>
      <c r="O26" s="12">
        <v>135</v>
      </c>
      <c r="P26" s="12">
        <v>137</v>
      </c>
      <c r="U26" s="49">
        <f>SUM(E26:P26)</f>
        <v>1147.0910000000001</v>
      </c>
    </row>
    <row r="27" spans="1:24" x14ac:dyDescent="0.25">
      <c r="A27" s="10" t="s">
        <v>13</v>
      </c>
      <c r="B27" s="10"/>
      <c r="C27" s="3">
        <v>15456409</v>
      </c>
      <c r="D27" s="26"/>
      <c r="E27" s="6">
        <v>7.2999999999999995E-2</v>
      </c>
      <c r="F27" s="6">
        <v>0.06</v>
      </c>
      <c r="G27" s="6">
        <v>6.2E-2</v>
      </c>
      <c r="H27" s="6">
        <v>0.06</v>
      </c>
      <c r="I27" s="6">
        <v>5.1999999999999998E-2</v>
      </c>
      <c r="J27" s="6">
        <v>4.5999999999999999E-2</v>
      </c>
      <c r="K27" s="6">
        <v>4.8000000000000001E-2</v>
      </c>
      <c r="L27" s="6">
        <v>6.2E-2</v>
      </c>
      <c r="M27" s="6">
        <v>0.04</v>
      </c>
      <c r="N27" s="6">
        <v>5.0999999999999997E-2</v>
      </c>
      <c r="O27" s="6">
        <v>5.7000000000000002E-2</v>
      </c>
      <c r="P27" s="6">
        <v>0.182</v>
      </c>
      <c r="Q27" s="49">
        <f>SUM(E27:P27)</f>
        <v>0.79300000000000015</v>
      </c>
    </row>
    <row r="28" spans="1:24" x14ac:dyDescent="0.25">
      <c r="A28" s="7" t="s">
        <v>14</v>
      </c>
      <c r="B28" s="7"/>
      <c r="C28" s="3">
        <v>14540713</v>
      </c>
      <c r="D28" s="26"/>
      <c r="E28" s="6">
        <v>1.1479999999999999</v>
      </c>
      <c r="F28" s="6">
        <v>0.67200000000000004</v>
      </c>
      <c r="G28" s="6">
        <v>0.73</v>
      </c>
      <c r="H28" s="6">
        <v>0.66600000000000004</v>
      </c>
      <c r="I28" s="6">
        <v>0.57899999999999996</v>
      </c>
      <c r="J28" s="6">
        <v>0.52600000000000002</v>
      </c>
      <c r="K28" s="6">
        <v>0.48499999999999999</v>
      </c>
      <c r="L28" s="6">
        <v>0.63600000000000001</v>
      </c>
      <c r="M28" s="6">
        <v>0.34799999999999998</v>
      </c>
      <c r="N28" s="6">
        <v>0.49099999999999999</v>
      </c>
      <c r="O28" s="6">
        <v>0.497</v>
      </c>
      <c r="P28" s="6">
        <v>1.304</v>
      </c>
      <c r="Q28" s="49">
        <f t="shared" ref="Q28:Q64" si="0">SUM(E28:P28)</f>
        <v>8.081999999999999</v>
      </c>
    </row>
    <row r="29" spans="1:24" x14ac:dyDescent="0.25">
      <c r="A29" s="11" t="s">
        <v>15</v>
      </c>
      <c r="B29" s="11"/>
      <c r="C29" s="2">
        <v>13387449</v>
      </c>
      <c r="D29" s="26"/>
      <c r="E29" s="6">
        <v>0.111</v>
      </c>
      <c r="F29" s="6">
        <v>0.11</v>
      </c>
      <c r="G29" s="6">
        <v>8.1000000000000003E-2</v>
      </c>
      <c r="H29" s="6">
        <v>8.7999999999999995E-2</v>
      </c>
      <c r="I29" s="6">
        <v>0.11</v>
      </c>
      <c r="J29" s="6">
        <v>0.126</v>
      </c>
      <c r="K29" s="6">
        <v>7.0000000000000007E-2</v>
      </c>
      <c r="L29" s="6">
        <v>0.108</v>
      </c>
      <c r="M29" s="6">
        <v>7.4999999999999997E-2</v>
      </c>
      <c r="N29" s="6">
        <v>6.0999999999999999E-2</v>
      </c>
      <c r="O29" s="6">
        <v>8.6999999999999994E-2</v>
      </c>
      <c r="P29" s="6">
        <v>0.11600000000000001</v>
      </c>
      <c r="Q29" s="49">
        <f t="shared" si="0"/>
        <v>1.143</v>
      </c>
    </row>
    <row r="30" spans="1:24" x14ac:dyDescent="0.25">
      <c r="A30" s="11" t="s">
        <v>16</v>
      </c>
      <c r="B30" s="11"/>
      <c r="C30" s="2">
        <v>10068461</v>
      </c>
      <c r="D30" s="26"/>
      <c r="E30" s="6">
        <v>1.4999999999999999E-2</v>
      </c>
      <c r="F30" s="6">
        <v>2.9000000000000001E-2</v>
      </c>
      <c r="G30" s="6">
        <v>2.8000000000000001E-2</v>
      </c>
      <c r="H30" s="6">
        <v>0.02</v>
      </c>
      <c r="I30" s="6">
        <v>1.6E-2</v>
      </c>
      <c r="J30" s="6">
        <v>1.7999999999999999E-2</v>
      </c>
      <c r="K30" s="6">
        <v>1.7000000000000001E-2</v>
      </c>
      <c r="L30" s="6">
        <v>1.9E-2</v>
      </c>
      <c r="M30" s="6">
        <v>1.2999999999999999E-2</v>
      </c>
      <c r="N30" s="6">
        <v>1.7000000000000001E-2</v>
      </c>
      <c r="O30" s="6">
        <v>2.1000000000000001E-2</v>
      </c>
      <c r="P30" s="6">
        <v>3.3000000000000002E-2</v>
      </c>
      <c r="Q30" s="49">
        <f t="shared" si="0"/>
        <v>0.246</v>
      </c>
    </row>
    <row r="31" spans="1:24" x14ac:dyDescent="0.25">
      <c r="A31" s="11" t="s">
        <v>17</v>
      </c>
      <c r="B31" s="11"/>
      <c r="C31" s="2">
        <v>10112201</v>
      </c>
      <c r="D31" s="26"/>
      <c r="E31" s="6">
        <v>5.8999999999999997E-2</v>
      </c>
      <c r="F31" s="6">
        <v>4.1000000000000002E-2</v>
      </c>
      <c r="G31" s="6">
        <v>2.8000000000000001E-2</v>
      </c>
      <c r="H31" s="6">
        <v>2.1000000000000001E-2</v>
      </c>
      <c r="I31" s="6">
        <v>2.5999999999999999E-2</v>
      </c>
      <c r="J31" s="6">
        <v>2.1999999999999999E-2</v>
      </c>
      <c r="K31" s="6">
        <v>1.4999999999999999E-2</v>
      </c>
      <c r="L31" s="6">
        <v>1.7999999999999999E-2</v>
      </c>
      <c r="M31" s="6">
        <v>0.01</v>
      </c>
      <c r="N31" s="6">
        <v>1.4999999999999999E-2</v>
      </c>
      <c r="O31" s="6">
        <v>1.9E-2</v>
      </c>
      <c r="P31" s="6">
        <v>0.05</v>
      </c>
      <c r="Q31" s="49">
        <f t="shared" si="0"/>
        <v>0.32399999999999995</v>
      </c>
    </row>
    <row r="32" spans="1:24" x14ac:dyDescent="0.25">
      <c r="A32" s="7" t="s">
        <v>18</v>
      </c>
      <c r="B32" s="7"/>
      <c r="C32" s="4">
        <v>14365314</v>
      </c>
      <c r="D32" s="26"/>
      <c r="E32" s="6">
        <v>0.02</v>
      </c>
      <c r="F32" s="6">
        <v>0.02</v>
      </c>
      <c r="G32" s="6">
        <v>0.02</v>
      </c>
      <c r="H32" s="6">
        <v>1.7000000000000001E-2</v>
      </c>
      <c r="I32" s="6">
        <v>0.02</v>
      </c>
      <c r="J32" s="6">
        <v>0.02</v>
      </c>
      <c r="K32" s="6">
        <v>1.7999999999999999E-2</v>
      </c>
      <c r="L32" s="6">
        <v>0.02</v>
      </c>
      <c r="M32" s="6">
        <v>1.4E-2</v>
      </c>
      <c r="N32" s="6">
        <v>0.22</v>
      </c>
      <c r="O32" s="6">
        <v>1.9E-2</v>
      </c>
      <c r="P32" s="6">
        <v>2.1000000000000001E-2</v>
      </c>
      <c r="Q32" s="49">
        <f t="shared" si="0"/>
        <v>0.42900000000000005</v>
      </c>
    </row>
    <row r="33" spans="1:17" x14ac:dyDescent="0.25">
      <c r="A33" s="7" t="s">
        <v>19</v>
      </c>
      <c r="B33" s="7"/>
      <c r="C33" s="3">
        <v>12598631</v>
      </c>
      <c r="D33" s="26"/>
      <c r="E33" s="6">
        <v>0.13</v>
      </c>
      <c r="F33" s="6">
        <v>0.16</v>
      </c>
      <c r="G33" s="6">
        <v>0.106</v>
      </c>
      <c r="H33" s="6">
        <v>0.23</v>
      </c>
      <c r="I33" s="6">
        <v>0.127</v>
      </c>
      <c r="J33" s="6">
        <v>0.112</v>
      </c>
      <c r="K33" s="6">
        <v>0.109</v>
      </c>
      <c r="L33" s="6">
        <v>0.128</v>
      </c>
      <c r="M33" s="6">
        <v>0.09</v>
      </c>
      <c r="N33" s="6">
        <v>8.8999999999999996E-2</v>
      </c>
      <c r="O33" s="6">
        <v>0.151</v>
      </c>
      <c r="P33" s="6">
        <v>0.155</v>
      </c>
      <c r="Q33" s="49">
        <f t="shared" si="0"/>
        <v>1.587</v>
      </c>
    </row>
    <row r="34" spans="1:17" x14ac:dyDescent="0.25">
      <c r="A34" s="7" t="s">
        <v>20</v>
      </c>
      <c r="B34" s="7"/>
      <c r="C34" s="4">
        <v>14365271</v>
      </c>
      <c r="D34" s="26"/>
      <c r="E34" s="6">
        <v>0.151</v>
      </c>
      <c r="F34" s="6">
        <v>0.11899999999999999</v>
      </c>
      <c r="G34" s="6">
        <v>0.104</v>
      </c>
      <c r="H34" s="6">
        <v>0.106</v>
      </c>
      <c r="I34" s="6">
        <v>0.10100000000000001</v>
      </c>
      <c r="J34" s="6">
        <v>0.18099999999999999</v>
      </c>
      <c r="K34" s="6">
        <v>0.14299999999999999</v>
      </c>
      <c r="L34" s="6">
        <v>0.20300000000000001</v>
      </c>
      <c r="M34" s="6">
        <v>0.1</v>
      </c>
      <c r="N34" s="6">
        <v>0.127</v>
      </c>
      <c r="O34" s="6">
        <v>0.104</v>
      </c>
      <c r="P34" s="6">
        <v>0.16400000000000001</v>
      </c>
      <c r="Q34" s="49">
        <f t="shared" si="0"/>
        <v>1.6030000000000002</v>
      </c>
    </row>
    <row r="35" spans="1:17" x14ac:dyDescent="0.25">
      <c r="A35" s="7" t="s">
        <v>21</v>
      </c>
      <c r="B35" s="7"/>
      <c r="C35" s="3">
        <v>14943556</v>
      </c>
      <c r="D35" s="26"/>
      <c r="E35" s="6">
        <v>0.63900000000000001</v>
      </c>
      <c r="F35" s="6">
        <v>0.40200000000000002</v>
      </c>
      <c r="G35" s="6">
        <v>0.46899999999999997</v>
      </c>
      <c r="H35" s="6">
        <v>0.53300000000000003</v>
      </c>
      <c r="I35" s="6">
        <v>0.45400000000000001</v>
      </c>
      <c r="J35" s="6">
        <v>0.33600000000000002</v>
      </c>
      <c r="K35" s="6">
        <v>0.31</v>
      </c>
      <c r="L35" s="6">
        <v>0.30199999999999999</v>
      </c>
      <c r="M35" s="6">
        <v>0.22800000000000001</v>
      </c>
      <c r="N35" s="6">
        <v>0.81599999999999995</v>
      </c>
      <c r="O35" s="6">
        <v>0.315</v>
      </c>
      <c r="P35" s="6">
        <v>0.32800000000000001</v>
      </c>
      <c r="Q35" s="49">
        <f t="shared" si="0"/>
        <v>5.1320000000000006</v>
      </c>
    </row>
    <row r="36" spans="1:17" x14ac:dyDescent="0.25">
      <c r="A36" s="11" t="s">
        <v>22</v>
      </c>
      <c r="B36" s="7"/>
      <c r="C36" s="2">
        <v>13882911</v>
      </c>
      <c r="D36" s="26"/>
      <c r="E36" s="6">
        <v>0.2</v>
      </c>
      <c r="F36" s="6">
        <v>0.25900000000000001</v>
      </c>
      <c r="G36" s="6">
        <v>0.192</v>
      </c>
      <c r="H36" s="6">
        <v>0.20100000000000001</v>
      </c>
      <c r="I36" s="6">
        <v>0.20399999999999999</v>
      </c>
      <c r="J36" s="6">
        <v>0.16200000000000001</v>
      </c>
      <c r="K36" s="6">
        <v>0.18</v>
      </c>
      <c r="L36" s="6">
        <v>0.19700000000000001</v>
      </c>
      <c r="M36" s="6">
        <v>0.17100000000000001</v>
      </c>
      <c r="N36" s="6">
        <v>0.161</v>
      </c>
      <c r="O36" s="6">
        <v>0.17299999999999999</v>
      </c>
      <c r="P36" s="6">
        <v>0.26900000000000002</v>
      </c>
      <c r="Q36" s="49">
        <f t="shared" si="0"/>
        <v>2.3690000000000002</v>
      </c>
    </row>
    <row r="37" spans="1:17" x14ac:dyDescent="0.25">
      <c r="A37" s="7" t="s">
        <v>23</v>
      </c>
      <c r="B37" s="7"/>
      <c r="C37" s="4">
        <v>14855768</v>
      </c>
      <c r="D37" s="26"/>
      <c r="E37" s="6">
        <v>0.254</v>
      </c>
      <c r="F37" s="6">
        <v>0.10299999999999999</v>
      </c>
      <c r="G37" s="6">
        <v>0.08</v>
      </c>
      <c r="H37" s="6">
        <v>8.6999999999999994E-2</v>
      </c>
      <c r="I37" s="6">
        <v>0.14899999999999999</v>
      </c>
      <c r="J37" s="6">
        <v>0.11899999999999999</v>
      </c>
      <c r="K37" s="6">
        <v>7.8E-2</v>
      </c>
      <c r="L37" s="6">
        <v>0.114</v>
      </c>
      <c r="M37" s="6">
        <v>6.0999999999999999E-2</v>
      </c>
      <c r="N37" s="6">
        <v>4.3999999999999997E-2</v>
      </c>
      <c r="O37" s="6">
        <v>4.5999999999999999E-2</v>
      </c>
      <c r="P37" s="6">
        <v>0.158</v>
      </c>
      <c r="Q37" s="49">
        <f t="shared" si="0"/>
        <v>1.2929999999999999</v>
      </c>
    </row>
    <row r="38" spans="1:17" x14ac:dyDescent="0.25">
      <c r="A38" s="7" t="s">
        <v>24</v>
      </c>
      <c r="B38" s="7"/>
      <c r="C38" s="4">
        <v>10451315</v>
      </c>
      <c r="D38" s="26"/>
      <c r="E38" s="6">
        <v>5.5E-2</v>
      </c>
      <c r="F38" s="6">
        <v>7.2999999999999995E-2</v>
      </c>
      <c r="G38" s="6">
        <v>5.0999999999999997E-2</v>
      </c>
      <c r="H38" s="6">
        <v>2.7E-2</v>
      </c>
      <c r="I38" s="6">
        <v>1.9E-2</v>
      </c>
      <c r="J38" s="6">
        <v>1.2999999999999999E-2</v>
      </c>
      <c r="K38" s="6">
        <v>0.01</v>
      </c>
      <c r="L38" s="6">
        <v>1.7000000000000001E-2</v>
      </c>
      <c r="M38" s="6">
        <v>1.0999999999999999E-2</v>
      </c>
      <c r="N38" s="6">
        <v>0.02</v>
      </c>
      <c r="O38" s="6">
        <v>4.7E-2</v>
      </c>
      <c r="P38" s="6">
        <v>8.3000000000000004E-2</v>
      </c>
      <c r="Q38" s="49">
        <f t="shared" si="0"/>
        <v>0.42600000000000005</v>
      </c>
    </row>
    <row r="39" spans="1:17" x14ac:dyDescent="0.25">
      <c r="A39" s="7" t="s">
        <v>25</v>
      </c>
      <c r="B39" s="7"/>
      <c r="C39" s="3">
        <v>4513923</v>
      </c>
      <c r="D39" s="26"/>
      <c r="E39" s="6">
        <v>1.46</v>
      </c>
      <c r="F39" s="6">
        <v>0.94899999999999995</v>
      </c>
      <c r="G39" s="6">
        <v>0.746</v>
      </c>
      <c r="H39" s="6">
        <v>0.82099999999999995</v>
      </c>
      <c r="I39" s="6">
        <v>0.72899999999999998</v>
      </c>
      <c r="J39" s="6">
        <v>0.627</v>
      </c>
      <c r="K39" s="6">
        <v>0.69199999999999995</v>
      </c>
      <c r="L39" s="6">
        <v>0.82099999999999995</v>
      </c>
      <c r="M39" s="6">
        <v>0.54</v>
      </c>
      <c r="N39" s="6">
        <v>0.58799999999999997</v>
      </c>
      <c r="O39" s="6">
        <v>0.55400000000000005</v>
      </c>
      <c r="P39" s="6">
        <v>1.04</v>
      </c>
      <c r="Q39" s="49">
        <f t="shared" si="0"/>
        <v>9.5670000000000002</v>
      </c>
    </row>
    <row r="40" spans="1:17" x14ac:dyDescent="0.25">
      <c r="A40" s="7" t="s">
        <v>26</v>
      </c>
      <c r="B40" s="7"/>
      <c r="C40" s="3">
        <v>10959452</v>
      </c>
      <c r="D40" s="26"/>
      <c r="E40" s="6">
        <v>4.7E-2</v>
      </c>
      <c r="F40" s="6">
        <v>7.3999999999999996E-2</v>
      </c>
      <c r="G40" s="6">
        <v>5.0999999999999997E-2</v>
      </c>
      <c r="H40" s="6">
        <v>4.2000000000000003E-2</v>
      </c>
      <c r="I40" s="6">
        <v>5.1999999999999998E-2</v>
      </c>
      <c r="J40" s="6">
        <v>2.8000000000000001E-2</v>
      </c>
      <c r="K40" s="6">
        <v>2.7E-2</v>
      </c>
      <c r="L40" s="6">
        <v>3.4000000000000002E-2</v>
      </c>
      <c r="M40" s="6">
        <v>0.02</v>
      </c>
      <c r="N40" s="6">
        <v>3.6999999999999998E-2</v>
      </c>
      <c r="O40" s="6">
        <v>3.4000000000000002E-2</v>
      </c>
      <c r="P40" s="6">
        <v>6.4000000000000001E-2</v>
      </c>
      <c r="Q40" s="49">
        <f t="shared" si="0"/>
        <v>0.51</v>
      </c>
    </row>
    <row r="41" spans="1:17" x14ac:dyDescent="0.25">
      <c r="A41" s="7" t="s">
        <v>27</v>
      </c>
      <c r="B41" s="7"/>
      <c r="C41" s="3">
        <v>12899756</v>
      </c>
      <c r="D41" s="22"/>
      <c r="E41" s="6">
        <v>0.224</v>
      </c>
      <c r="F41" s="6">
        <v>0.155</v>
      </c>
      <c r="G41" s="6">
        <v>0.13100000000000001</v>
      </c>
      <c r="H41" s="6">
        <v>0.15</v>
      </c>
      <c r="I41" s="6">
        <v>0.184</v>
      </c>
      <c r="J41" s="6">
        <v>0.14599999999999999</v>
      </c>
      <c r="K41" s="6">
        <v>0.13900000000000001</v>
      </c>
      <c r="L41" s="6">
        <v>0.16900000000000001</v>
      </c>
      <c r="M41" s="6">
        <v>0.11700000000000001</v>
      </c>
      <c r="N41" s="6">
        <v>0.13200000000000001</v>
      </c>
      <c r="O41" s="6">
        <v>9.5000000000000001E-2</v>
      </c>
      <c r="P41" s="6">
        <v>0.14299999999999999</v>
      </c>
      <c r="Q41" s="49">
        <f t="shared" si="0"/>
        <v>1.7850000000000001</v>
      </c>
    </row>
    <row r="42" spans="1:17" x14ac:dyDescent="0.25">
      <c r="A42" s="7" t="s">
        <v>28</v>
      </c>
      <c r="B42" s="7"/>
      <c r="C42" s="3">
        <v>15350948</v>
      </c>
      <c r="D42" s="26"/>
      <c r="E42" s="6">
        <v>0.23400000000000001</v>
      </c>
      <c r="F42" s="6">
        <v>0.14399999999999999</v>
      </c>
      <c r="G42" s="6">
        <v>0.1</v>
      </c>
      <c r="H42" s="6">
        <v>0.112</v>
      </c>
      <c r="I42" s="6">
        <v>7.8E-2</v>
      </c>
      <c r="J42" s="6">
        <v>0.05</v>
      </c>
      <c r="K42" s="6">
        <v>8.1000000000000003E-2</v>
      </c>
      <c r="L42" s="6">
        <v>0.06</v>
      </c>
      <c r="M42" s="6">
        <v>3.2000000000000001E-2</v>
      </c>
      <c r="N42" s="6">
        <v>7.6999999999999999E-2</v>
      </c>
      <c r="O42" s="6">
        <v>6.9000000000000006E-2</v>
      </c>
      <c r="P42" s="6">
        <v>0.123</v>
      </c>
      <c r="Q42" s="49">
        <f t="shared" si="0"/>
        <v>1.1599999999999999</v>
      </c>
    </row>
    <row r="43" spans="1:17" x14ac:dyDescent="0.25">
      <c r="A43" s="7" t="s">
        <v>29</v>
      </c>
      <c r="B43" s="7"/>
      <c r="C43" s="3">
        <v>12282425</v>
      </c>
      <c r="D43" s="26"/>
      <c r="E43" s="6">
        <v>7.2999999999999995E-2</v>
      </c>
      <c r="F43" s="6">
        <v>5.7000000000000002E-2</v>
      </c>
      <c r="G43" s="6">
        <v>0.06</v>
      </c>
      <c r="H43" s="6">
        <v>5.6000000000000001E-2</v>
      </c>
      <c r="I43" s="6">
        <v>5.8000000000000003E-2</v>
      </c>
      <c r="J43" s="6">
        <v>3.9E-2</v>
      </c>
      <c r="K43" s="6">
        <v>4.7E-2</v>
      </c>
      <c r="L43" s="6">
        <v>5.3999999999999999E-2</v>
      </c>
      <c r="M43" s="6">
        <v>0.05</v>
      </c>
      <c r="N43" s="6">
        <v>6.4000000000000001E-2</v>
      </c>
      <c r="O43" s="6">
        <v>8.6999999999999994E-2</v>
      </c>
      <c r="P43" s="6">
        <v>9.6000000000000002E-2</v>
      </c>
      <c r="Q43" s="49">
        <f t="shared" si="0"/>
        <v>0.74099999999999988</v>
      </c>
    </row>
    <row r="44" spans="1:17" x14ac:dyDescent="0.25">
      <c r="A44" s="7" t="s">
        <v>30</v>
      </c>
      <c r="B44" s="7"/>
      <c r="C44" s="4">
        <v>13749513</v>
      </c>
      <c r="D44" s="26"/>
      <c r="E44" s="6">
        <v>1.7999999999999999E-2</v>
      </c>
      <c r="F44" s="6">
        <v>2.9000000000000001E-2</v>
      </c>
      <c r="G44" s="6">
        <v>2.3E-2</v>
      </c>
      <c r="H44" s="6">
        <v>1.6E-2</v>
      </c>
      <c r="I44" s="6">
        <v>1.6E-2</v>
      </c>
      <c r="J44" s="6">
        <v>1.7000000000000001E-2</v>
      </c>
      <c r="K44" s="6">
        <v>1.7999999999999999E-2</v>
      </c>
      <c r="L44" s="6">
        <v>2.5000000000000001E-2</v>
      </c>
      <c r="M44" s="6">
        <v>1.6E-2</v>
      </c>
      <c r="N44" s="6">
        <v>2.5000000000000001E-2</v>
      </c>
      <c r="O44" s="6">
        <v>2.7E-2</v>
      </c>
      <c r="P44" s="6">
        <v>4.1000000000000002E-2</v>
      </c>
      <c r="Q44" s="49">
        <f t="shared" si="0"/>
        <v>0.27099999999999996</v>
      </c>
    </row>
    <row r="45" spans="1:17" x14ac:dyDescent="0.25">
      <c r="A45" s="7" t="s">
        <v>31</v>
      </c>
      <c r="B45" s="7"/>
      <c r="C45" s="4">
        <v>14885796</v>
      </c>
      <c r="D45" s="26"/>
      <c r="E45" s="6">
        <v>6.0999999999999999E-2</v>
      </c>
      <c r="F45" s="6">
        <v>7.3999999999999996E-2</v>
      </c>
      <c r="G45" s="6">
        <v>5.2999999999999999E-2</v>
      </c>
      <c r="H45" s="6">
        <v>0.04</v>
      </c>
      <c r="I45" s="6">
        <v>3.5000000000000003E-2</v>
      </c>
      <c r="J45" s="6">
        <v>2.1999999999999999E-2</v>
      </c>
      <c r="K45" s="6">
        <v>1.9E-2</v>
      </c>
      <c r="L45" s="6">
        <v>2.5999999999999999E-2</v>
      </c>
      <c r="M45" s="6">
        <v>1.7000000000000001E-2</v>
      </c>
      <c r="N45" s="6">
        <v>3.4000000000000002E-2</v>
      </c>
      <c r="O45" s="6">
        <v>5.0999999999999997E-2</v>
      </c>
      <c r="P45" s="6">
        <v>0.08</v>
      </c>
      <c r="Q45" s="49">
        <f t="shared" si="0"/>
        <v>0.51200000000000012</v>
      </c>
    </row>
    <row r="46" spans="1:17" x14ac:dyDescent="0.25">
      <c r="A46" s="7" t="s">
        <v>32</v>
      </c>
      <c r="B46" s="7"/>
      <c r="C46" s="3">
        <v>14575997</v>
      </c>
      <c r="D46" s="26"/>
      <c r="E46" s="6">
        <v>0.41599999999999998</v>
      </c>
      <c r="F46" s="6">
        <v>0.435</v>
      </c>
      <c r="G46" s="6">
        <v>0.41099999999999998</v>
      </c>
      <c r="H46" s="6">
        <v>0.49299999999999999</v>
      </c>
      <c r="I46" s="6">
        <v>0.50600000000000001</v>
      </c>
      <c r="J46" s="6">
        <v>0.41799999999999998</v>
      </c>
      <c r="K46" s="6">
        <v>0.39500000000000002</v>
      </c>
      <c r="L46" s="6">
        <v>0.502</v>
      </c>
      <c r="M46" s="6">
        <v>0.40400000000000003</v>
      </c>
      <c r="N46" s="6">
        <v>0.44400000000000001</v>
      </c>
      <c r="O46" s="6">
        <v>0.40200000000000002</v>
      </c>
      <c r="P46" s="6">
        <v>0.42</v>
      </c>
      <c r="Q46" s="49">
        <f t="shared" si="0"/>
        <v>5.2460000000000004</v>
      </c>
    </row>
    <row r="47" spans="1:17" x14ac:dyDescent="0.25">
      <c r="A47" s="7" t="s">
        <v>33</v>
      </c>
      <c r="B47" s="7"/>
      <c r="C47" s="3">
        <v>14580575</v>
      </c>
      <c r="D47" s="26"/>
      <c r="E47" s="6">
        <v>4.7E-2</v>
      </c>
      <c r="F47" s="6">
        <v>8.5000000000000006E-2</v>
      </c>
      <c r="G47" s="6">
        <v>5.5E-2</v>
      </c>
      <c r="H47" s="6">
        <v>2.8000000000000001E-2</v>
      </c>
      <c r="I47" s="6">
        <v>1.6E-2</v>
      </c>
      <c r="J47" s="6">
        <v>1.4999999999999999E-2</v>
      </c>
      <c r="K47" s="6">
        <v>6.0000000000000001E-3</v>
      </c>
      <c r="L47" s="6">
        <v>1.4E-2</v>
      </c>
      <c r="M47" s="6">
        <v>7.0000000000000001E-3</v>
      </c>
      <c r="N47" s="6">
        <v>1.9E-2</v>
      </c>
      <c r="O47" s="6">
        <v>0.04</v>
      </c>
      <c r="P47" s="6">
        <v>7.4999999999999997E-2</v>
      </c>
      <c r="Q47" s="49">
        <f t="shared" si="0"/>
        <v>0.40700000000000003</v>
      </c>
    </row>
    <row r="48" spans="1:17" x14ac:dyDescent="0.25">
      <c r="A48" s="7" t="s">
        <v>34</v>
      </c>
      <c r="B48" s="7"/>
      <c r="C48" s="4">
        <v>13728440</v>
      </c>
      <c r="D48" s="26"/>
      <c r="E48" s="6">
        <v>0.72299999999999998</v>
      </c>
      <c r="F48" s="6">
        <v>0.50900000000000001</v>
      </c>
      <c r="G48" s="6">
        <v>0.61399999999999999</v>
      </c>
      <c r="H48" s="6">
        <v>0.63500000000000001</v>
      </c>
      <c r="I48" s="6">
        <v>0.61099999999999999</v>
      </c>
      <c r="J48" s="6">
        <v>0.51500000000000001</v>
      </c>
      <c r="K48" s="6">
        <v>0.55200000000000005</v>
      </c>
      <c r="L48" s="6">
        <v>0.628</v>
      </c>
      <c r="M48" s="6">
        <v>0.504</v>
      </c>
      <c r="N48" s="6">
        <v>0.58699999999999997</v>
      </c>
      <c r="O48" s="6">
        <v>0.47</v>
      </c>
      <c r="P48" s="6">
        <v>0.64600000000000002</v>
      </c>
      <c r="Q48" s="49">
        <f t="shared" si="0"/>
        <v>6.9939999999999998</v>
      </c>
    </row>
    <row r="49" spans="1:17" x14ac:dyDescent="0.25">
      <c r="A49" s="7" t="s">
        <v>35</v>
      </c>
      <c r="B49" s="7"/>
      <c r="C49" s="3">
        <v>10300569</v>
      </c>
      <c r="D49" s="26"/>
      <c r="E49" s="6">
        <v>3.2000000000000001E-2</v>
      </c>
      <c r="F49" s="6">
        <v>3.5000000000000003E-2</v>
      </c>
      <c r="G49" s="6">
        <v>2.7E-2</v>
      </c>
      <c r="H49" s="6">
        <v>1.7000000000000001E-2</v>
      </c>
      <c r="I49" s="6">
        <v>8.9999999999999993E-3</v>
      </c>
      <c r="J49" s="6">
        <v>8.0000000000000002E-3</v>
      </c>
      <c r="K49" s="6">
        <v>0.01</v>
      </c>
      <c r="L49" s="6">
        <v>8.0000000000000002E-3</v>
      </c>
      <c r="M49" s="6">
        <v>7.0000000000000001E-3</v>
      </c>
      <c r="N49" s="6">
        <v>1.0999999999999999E-2</v>
      </c>
      <c r="O49" s="6">
        <v>2.8000000000000001E-2</v>
      </c>
      <c r="P49" s="6">
        <v>4.9000000000000002E-2</v>
      </c>
      <c r="Q49" s="49">
        <f t="shared" si="0"/>
        <v>0.24100000000000005</v>
      </c>
    </row>
    <row r="50" spans="1:17" x14ac:dyDescent="0.25">
      <c r="A50" s="7" t="s">
        <v>36</v>
      </c>
      <c r="B50" s="7"/>
      <c r="C50" s="2">
        <v>13881366</v>
      </c>
      <c r="D50" s="26"/>
      <c r="E50" s="6">
        <v>0.26700000000000002</v>
      </c>
      <c r="F50" s="6">
        <v>0.27300000000000002</v>
      </c>
      <c r="G50" s="6">
        <v>0.23</v>
      </c>
      <c r="H50" s="6">
        <v>0.254</v>
      </c>
      <c r="I50" s="6">
        <v>0.29399999999999998</v>
      </c>
      <c r="J50" s="6">
        <v>0.20399999999999999</v>
      </c>
      <c r="K50" s="6">
        <v>0.23799999999999999</v>
      </c>
      <c r="L50" s="6">
        <v>0.312</v>
      </c>
      <c r="M50" s="6">
        <v>0.19600000000000001</v>
      </c>
      <c r="N50" s="6">
        <v>0.24099999999999999</v>
      </c>
      <c r="O50" s="6">
        <v>0.21299999999999999</v>
      </c>
      <c r="P50" s="6">
        <v>0.224</v>
      </c>
      <c r="Q50" s="49">
        <f t="shared" si="0"/>
        <v>2.9460000000000006</v>
      </c>
    </row>
    <row r="51" spans="1:17" x14ac:dyDescent="0.25">
      <c r="A51" s="7" t="s">
        <v>37</v>
      </c>
      <c r="B51" s="7"/>
      <c r="C51" s="2">
        <v>15441170</v>
      </c>
      <c r="D51" s="26"/>
      <c r="E51" s="6">
        <v>2.5999999999999999E-2</v>
      </c>
      <c r="F51" s="6">
        <v>2.4E-2</v>
      </c>
      <c r="G51" s="6">
        <v>2.5999999999999999E-2</v>
      </c>
      <c r="H51" s="6">
        <v>2.5999999999999999E-2</v>
      </c>
      <c r="I51" s="6">
        <v>2.8000000000000001E-2</v>
      </c>
      <c r="J51" s="6">
        <v>2.1000000000000001E-2</v>
      </c>
      <c r="K51" s="6">
        <v>0.02</v>
      </c>
      <c r="L51" s="6">
        <v>8.7999999999999995E-2</v>
      </c>
      <c r="M51" s="6">
        <v>6.0000000000000001E-3</v>
      </c>
      <c r="N51" s="6">
        <v>2.5000000000000001E-2</v>
      </c>
      <c r="O51" s="6">
        <v>2.3E-2</v>
      </c>
      <c r="P51" s="6">
        <v>2.9000000000000001E-2</v>
      </c>
      <c r="Q51" s="49">
        <f t="shared" si="0"/>
        <v>0.34200000000000008</v>
      </c>
    </row>
    <row r="52" spans="1:17" x14ac:dyDescent="0.25">
      <c r="A52" s="7" t="s">
        <v>38</v>
      </c>
      <c r="B52" s="7"/>
      <c r="C52" s="3">
        <v>14568006</v>
      </c>
      <c r="D52" s="26"/>
      <c r="E52" s="6">
        <v>0.38500000000000001</v>
      </c>
      <c r="F52" s="6">
        <v>0.45600000000000002</v>
      </c>
      <c r="G52" s="6">
        <v>0.45800000000000002</v>
      </c>
      <c r="H52" s="6">
        <v>0.46200000000000002</v>
      </c>
      <c r="I52" s="6">
        <v>0.41699999999999998</v>
      </c>
      <c r="J52" s="6">
        <v>0.39300000000000002</v>
      </c>
      <c r="K52" s="6">
        <v>0.4</v>
      </c>
      <c r="L52" s="6">
        <v>0.47499999999999998</v>
      </c>
      <c r="M52" s="6">
        <v>0.32800000000000001</v>
      </c>
      <c r="N52" s="6">
        <v>0.38</v>
      </c>
      <c r="O52" s="6">
        <v>0.32</v>
      </c>
      <c r="P52" s="6">
        <v>0.59499999999999997</v>
      </c>
      <c r="Q52" s="49">
        <f t="shared" si="0"/>
        <v>5.069</v>
      </c>
    </row>
    <row r="53" spans="1:17" x14ac:dyDescent="0.25">
      <c r="A53" s="7" t="s">
        <v>39</v>
      </c>
      <c r="B53" s="7"/>
      <c r="C53" s="4">
        <v>10154696</v>
      </c>
      <c r="D53" s="26"/>
      <c r="E53" s="6">
        <v>6.2E-2</v>
      </c>
      <c r="F53" s="6">
        <v>5.5E-2</v>
      </c>
      <c r="G53" s="6">
        <v>6.3E-2</v>
      </c>
      <c r="H53" s="6">
        <v>3.5000000000000003E-2</v>
      </c>
      <c r="I53" s="6">
        <v>3.6999999999999998E-2</v>
      </c>
      <c r="J53" s="6">
        <v>2.8000000000000001E-2</v>
      </c>
      <c r="K53" s="6">
        <v>2.1999999999999999E-2</v>
      </c>
      <c r="L53" s="6">
        <v>0.03</v>
      </c>
      <c r="M53" s="6">
        <v>2.1000000000000001E-2</v>
      </c>
      <c r="N53" s="6">
        <v>0.53200000000000003</v>
      </c>
      <c r="O53" s="6">
        <v>5.0999999999999997E-2</v>
      </c>
      <c r="P53" s="6">
        <v>7.4999999999999997E-2</v>
      </c>
      <c r="Q53" s="49">
        <f t="shared" si="0"/>
        <v>1.0110000000000001</v>
      </c>
    </row>
    <row r="54" spans="1:17" x14ac:dyDescent="0.25">
      <c r="A54" s="7" t="s">
        <v>40</v>
      </c>
      <c r="B54" s="7"/>
      <c r="C54" s="4">
        <v>9286302</v>
      </c>
      <c r="D54" s="26"/>
      <c r="E54" s="6">
        <v>0.38800000000000001</v>
      </c>
      <c r="F54" s="6">
        <v>0.33200000000000002</v>
      </c>
      <c r="G54" s="6">
        <v>0.33100000000000002</v>
      </c>
      <c r="H54" s="6">
        <v>0.34</v>
      </c>
      <c r="I54" s="6">
        <v>0.48399999999999999</v>
      </c>
      <c r="J54" s="6">
        <v>0.312</v>
      </c>
      <c r="K54" s="6">
        <v>0.376</v>
      </c>
      <c r="L54" s="6">
        <v>0.375</v>
      </c>
      <c r="M54" s="6">
        <v>0.33600000000000002</v>
      </c>
      <c r="N54" s="6">
        <v>0.52200000000000002</v>
      </c>
      <c r="O54" s="6">
        <v>0.59</v>
      </c>
      <c r="P54" s="6">
        <v>0.56599999999999995</v>
      </c>
      <c r="Q54" s="49">
        <f t="shared" si="0"/>
        <v>4.9519999999999991</v>
      </c>
    </row>
    <row r="55" spans="1:17" x14ac:dyDescent="0.25">
      <c r="A55" s="7" t="s">
        <v>41</v>
      </c>
      <c r="B55" s="7"/>
      <c r="C55" s="3">
        <v>12978379</v>
      </c>
      <c r="D55" s="26"/>
      <c r="E55" s="6">
        <v>0</v>
      </c>
      <c r="F55" s="6">
        <v>0.115</v>
      </c>
      <c r="G55" s="6">
        <v>0.104</v>
      </c>
      <c r="H55" s="6">
        <v>0.104</v>
      </c>
      <c r="I55" s="6">
        <v>8.2000000000000003E-2</v>
      </c>
      <c r="J55" s="6">
        <v>6.5000000000000002E-2</v>
      </c>
      <c r="K55" s="6">
        <v>7.1999999999999995E-2</v>
      </c>
      <c r="L55" s="6">
        <v>8.5999999999999993E-2</v>
      </c>
      <c r="M55" s="6">
        <v>5.8999999999999997E-2</v>
      </c>
      <c r="N55" s="6">
        <v>0.26800000000000002</v>
      </c>
      <c r="O55" s="6">
        <v>9.8000000000000004E-2</v>
      </c>
      <c r="P55" s="6">
        <v>0.128</v>
      </c>
      <c r="Q55" s="49">
        <f t="shared" si="0"/>
        <v>1.181</v>
      </c>
    </row>
    <row r="56" spans="1:17" x14ac:dyDescent="0.25">
      <c r="A56" s="7" t="s">
        <v>42</v>
      </c>
      <c r="B56" s="7"/>
      <c r="C56" s="4">
        <v>12944387</v>
      </c>
      <c r="D56" s="26"/>
      <c r="E56" s="6">
        <v>0.10199999999999999</v>
      </c>
      <c r="F56" s="6">
        <v>4.9000000000000002E-2</v>
      </c>
      <c r="G56" s="6">
        <v>4.4999999999999998E-2</v>
      </c>
      <c r="H56" s="6">
        <v>3.4000000000000002E-2</v>
      </c>
      <c r="I56" s="6">
        <v>4.4999999999999998E-2</v>
      </c>
      <c r="J56" s="6">
        <v>0.05</v>
      </c>
      <c r="K56" s="6">
        <v>3.5999999999999997E-2</v>
      </c>
      <c r="L56" s="6">
        <v>4.9000000000000002E-2</v>
      </c>
      <c r="M56" s="6">
        <v>2.5999999999999999E-2</v>
      </c>
      <c r="N56" s="6">
        <v>1.7000000000000001E-2</v>
      </c>
      <c r="O56" s="6">
        <v>3.2000000000000001E-2</v>
      </c>
      <c r="P56" s="6">
        <v>7.2999999999999995E-2</v>
      </c>
      <c r="Q56" s="49">
        <f t="shared" si="0"/>
        <v>0.55799999999999994</v>
      </c>
    </row>
    <row r="57" spans="1:17" x14ac:dyDescent="0.25">
      <c r="A57" s="7" t="s">
        <v>43</v>
      </c>
      <c r="B57" s="7"/>
      <c r="C57" s="3">
        <v>11731412</v>
      </c>
      <c r="D57" s="26"/>
      <c r="E57" s="6">
        <v>1.0999999999999999E-2</v>
      </c>
      <c r="F57" s="6">
        <v>1.2E-2</v>
      </c>
      <c r="G57" s="6">
        <v>1.4E-2</v>
      </c>
      <c r="H57" s="6">
        <v>1.2E-2</v>
      </c>
      <c r="I57" s="6">
        <v>1.0999999999999999E-2</v>
      </c>
      <c r="J57" s="6">
        <v>1.2E-2</v>
      </c>
      <c r="K57" s="6">
        <v>1.0999999999999999E-2</v>
      </c>
      <c r="L57" s="6">
        <v>1.4E-2</v>
      </c>
      <c r="M57" s="6">
        <v>1.0999999999999999E-2</v>
      </c>
      <c r="N57" s="6">
        <v>1.2E-2</v>
      </c>
      <c r="O57" s="6">
        <v>1.2E-2</v>
      </c>
      <c r="P57" s="6">
        <v>1.6E-2</v>
      </c>
      <c r="Q57" s="49">
        <f t="shared" si="0"/>
        <v>0.14799999999999996</v>
      </c>
    </row>
    <row r="58" spans="1:17" x14ac:dyDescent="0.25">
      <c r="A58" s="7" t="s">
        <v>44</v>
      </c>
      <c r="B58" s="7"/>
      <c r="C58" s="50">
        <v>93884025</v>
      </c>
      <c r="D58" s="26"/>
      <c r="E58" s="6">
        <v>1.4999999999999999E-2</v>
      </c>
      <c r="F58" s="6">
        <v>2.1000000000000001E-2</v>
      </c>
      <c r="G58" s="6">
        <v>1.7999999999999999E-2</v>
      </c>
      <c r="H58" s="6">
        <v>1.7000000000000001E-2</v>
      </c>
      <c r="I58" s="6">
        <v>0.02</v>
      </c>
      <c r="J58" s="6">
        <v>1.6E-2</v>
      </c>
      <c r="K58" s="6">
        <v>1.4E-2</v>
      </c>
      <c r="L58" s="6">
        <v>2.5999999999999999E-2</v>
      </c>
      <c r="M58" s="6">
        <v>1.4E-2</v>
      </c>
      <c r="N58" s="6">
        <v>2.3E-2</v>
      </c>
      <c r="O58" s="6">
        <v>1.7999999999999999E-2</v>
      </c>
      <c r="P58" s="6">
        <v>2.5000000000000001E-2</v>
      </c>
      <c r="Q58" s="49">
        <f t="shared" si="0"/>
        <v>0.22700000000000001</v>
      </c>
    </row>
    <row r="59" spans="1:17" x14ac:dyDescent="0.25">
      <c r="A59" s="7" t="s">
        <v>45</v>
      </c>
      <c r="B59" s="7"/>
      <c r="C59" s="3">
        <v>15292679</v>
      </c>
      <c r="D59" s="26"/>
      <c r="E59" s="6">
        <v>2.5000000000000001E-2</v>
      </c>
      <c r="F59" s="6">
        <v>2.4E-2</v>
      </c>
      <c r="G59" s="6">
        <v>2.3E-2</v>
      </c>
      <c r="H59" s="6">
        <v>2.1999999999999999E-2</v>
      </c>
      <c r="I59" s="6">
        <v>1.4999999999999999E-2</v>
      </c>
      <c r="J59" s="6">
        <v>8.9999999999999993E-3</v>
      </c>
      <c r="K59" s="6">
        <v>7.0000000000000001E-3</v>
      </c>
      <c r="L59" s="6">
        <v>8.0000000000000002E-3</v>
      </c>
      <c r="M59" s="6">
        <v>7.0000000000000001E-3</v>
      </c>
      <c r="N59" s="6">
        <v>1.7000000000000001E-2</v>
      </c>
      <c r="O59" s="6">
        <v>2.3E-2</v>
      </c>
      <c r="P59" s="6">
        <v>2.7E-2</v>
      </c>
      <c r="Q59" s="49">
        <f t="shared" si="0"/>
        <v>0.20700000000000002</v>
      </c>
    </row>
    <row r="60" spans="1:17" x14ac:dyDescent="0.25">
      <c r="A60" s="7" t="s">
        <v>46</v>
      </c>
      <c r="B60" s="7"/>
      <c r="C60" s="3">
        <v>14488658</v>
      </c>
      <c r="D60" s="26"/>
      <c r="E60" s="6">
        <v>4.2999999999999997E-2</v>
      </c>
      <c r="F60" s="6">
        <v>5.7000000000000002E-2</v>
      </c>
      <c r="G60" s="6">
        <v>4.8000000000000001E-2</v>
      </c>
      <c r="H60" s="6">
        <v>4.1000000000000002E-2</v>
      </c>
      <c r="I60" s="6">
        <v>3.5999999999999997E-2</v>
      </c>
      <c r="J60" s="6">
        <v>2.8000000000000001E-2</v>
      </c>
      <c r="K60" s="6">
        <v>2.5999999999999999E-2</v>
      </c>
      <c r="L60" s="6">
        <v>3.2000000000000001E-2</v>
      </c>
      <c r="M60" s="6">
        <v>1.7000000000000001E-2</v>
      </c>
      <c r="N60" s="6">
        <v>0.03</v>
      </c>
      <c r="O60" s="6">
        <v>2.9000000000000001E-2</v>
      </c>
      <c r="P60" s="6">
        <v>4.9000000000000002E-2</v>
      </c>
      <c r="Q60" s="49">
        <f t="shared" si="0"/>
        <v>0.43600000000000011</v>
      </c>
    </row>
    <row r="61" spans="1:17" x14ac:dyDescent="0.25">
      <c r="A61" s="7" t="s">
        <v>47</v>
      </c>
      <c r="B61" s="7"/>
      <c r="C61" s="3">
        <v>71505975</v>
      </c>
      <c r="D61" s="26"/>
      <c r="E61" s="6">
        <v>0.55500000000000005</v>
      </c>
      <c r="F61" s="6">
        <v>0.245</v>
      </c>
      <c r="G61" s="6">
        <v>0.23699999999999999</v>
      </c>
      <c r="H61" s="6">
        <v>0.247</v>
      </c>
      <c r="I61" s="6">
        <v>0.23599999999999999</v>
      </c>
      <c r="J61" s="6">
        <v>0.25800000000000001</v>
      </c>
      <c r="K61" s="6">
        <v>0.20300000000000001</v>
      </c>
      <c r="L61" s="6">
        <v>0.29099999999999998</v>
      </c>
      <c r="M61" s="6">
        <v>0.26100000000000001</v>
      </c>
      <c r="N61" s="6">
        <v>0.21199999999999999</v>
      </c>
      <c r="O61" s="6">
        <v>0.21299999999999999</v>
      </c>
      <c r="P61" s="6">
        <v>0.28999999999999998</v>
      </c>
      <c r="Q61" s="49">
        <f t="shared" si="0"/>
        <v>3.2480000000000002</v>
      </c>
    </row>
    <row r="62" spans="1:17" x14ac:dyDescent="0.25">
      <c r="A62" s="28" t="s">
        <v>48</v>
      </c>
      <c r="B62" s="7"/>
      <c r="C62" s="3">
        <v>26163181</v>
      </c>
      <c r="D62" s="22"/>
      <c r="E62" s="6">
        <v>2.613</v>
      </c>
      <c r="F62" s="6">
        <v>0.20799999999999999</v>
      </c>
      <c r="G62" s="6">
        <v>7.0000000000000001E-3</v>
      </c>
      <c r="H62" s="6">
        <v>4.0000000000000001E-3</v>
      </c>
      <c r="I62" s="6">
        <v>4.0000000000000001E-3</v>
      </c>
      <c r="J62" s="6">
        <v>6.0000000000000001E-3</v>
      </c>
      <c r="K62" s="6">
        <v>6.0000000000000001E-3</v>
      </c>
      <c r="L62" s="6">
        <v>5.0000000000000001E-3</v>
      </c>
      <c r="M62" s="6">
        <v>4.0000000000000001E-3</v>
      </c>
      <c r="N62" s="6">
        <v>2.375</v>
      </c>
      <c r="O62" s="6">
        <v>3.1840000000000002</v>
      </c>
      <c r="P62" s="6">
        <v>3.5830000000000002</v>
      </c>
      <c r="Q62" s="49">
        <f t="shared" si="0"/>
        <v>11.999000000000001</v>
      </c>
    </row>
    <row r="63" spans="1:17" x14ac:dyDescent="0.25">
      <c r="A63" s="7" t="s">
        <v>49</v>
      </c>
      <c r="B63" s="7"/>
      <c r="C63" s="4">
        <v>10854096</v>
      </c>
      <c r="D63" s="22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0.71599999999999997</v>
      </c>
      <c r="M63" s="6">
        <v>0</v>
      </c>
      <c r="N63" s="6">
        <v>0</v>
      </c>
      <c r="O63" s="6">
        <v>0.39100000000000001</v>
      </c>
      <c r="P63" s="6">
        <v>0</v>
      </c>
      <c r="Q63" s="49">
        <f t="shared" si="0"/>
        <v>1.107</v>
      </c>
    </row>
    <row r="64" spans="1:17" x14ac:dyDescent="0.25">
      <c r="A64" s="28" t="s">
        <v>50</v>
      </c>
      <c r="B64" s="7"/>
      <c r="C64" s="4"/>
      <c r="D64" s="22"/>
      <c r="E64" s="6">
        <v>0.03</v>
      </c>
      <c r="F64" s="6">
        <v>0.03</v>
      </c>
      <c r="G64" s="6">
        <v>0.03</v>
      </c>
      <c r="H64" s="6">
        <v>0.03</v>
      </c>
      <c r="I64" s="6">
        <v>0.03</v>
      </c>
      <c r="J64" s="6">
        <v>0.03</v>
      </c>
      <c r="K64" s="6">
        <v>0.03</v>
      </c>
      <c r="L64" s="6">
        <v>0.03</v>
      </c>
      <c r="M64" s="6">
        <v>0.03</v>
      </c>
      <c r="N64" s="6">
        <v>0.03</v>
      </c>
      <c r="O64" s="6">
        <v>0.03</v>
      </c>
      <c r="P64" s="6">
        <v>0.03</v>
      </c>
      <c r="Q64" s="49">
        <f t="shared" si="0"/>
        <v>0.3600000000000001</v>
      </c>
    </row>
    <row r="65" spans="13:24" x14ac:dyDescent="0.25">
      <c r="Q65" t="s">
        <v>53</v>
      </c>
      <c r="S65" t="s">
        <v>52</v>
      </c>
      <c r="U65" t="s">
        <v>54</v>
      </c>
      <c r="V65" t="s">
        <v>55</v>
      </c>
      <c r="X65" t="s">
        <v>54</v>
      </c>
    </row>
    <row r="66" spans="13:24" x14ac:dyDescent="0.25">
      <c r="M66" s="49"/>
      <c r="Q66" t="s">
        <v>63</v>
      </c>
      <c r="R66" t="s">
        <v>60</v>
      </c>
      <c r="S66" t="s">
        <v>61</v>
      </c>
      <c r="T66" t="s">
        <v>62</v>
      </c>
      <c r="U66" t="s">
        <v>56</v>
      </c>
      <c r="V66" t="s">
        <v>58</v>
      </c>
      <c r="W66" t="s">
        <v>59</v>
      </c>
      <c r="X66" t="s">
        <v>56</v>
      </c>
    </row>
    <row r="67" spans="13:24" x14ac:dyDescent="0.25">
      <c r="M67" s="49"/>
      <c r="Q67">
        <f t="shared" ref="Q67:X67" si="1">SUM(Q8:Q64)</f>
        <v>84.652000000000015</v>
      </c>
      <c r="R67">
        <f t="shared" si="1"/>
        <v>326.07924000000003</v>
      </c>
      <c r="S67">
        <f t="shared" si="1"/>
        <v>304.33951999999999</v>
      </c>
      <c r="T67">
        <f t="shared" si="1"/>
        <v>1360.66491</v>
      </c>
      <c r="U67">
        <f t="shared" si="1"/>
        <v>1147.0910000000001</v>
      </c>
      <c r="V67">
        <f t="shared" si="1"/>
        <v>142.34234999999998</v>
      </c>
      <c r="W67">
        <f t="shared" si="1"/>
        <v>50.711210000000001</v>
      </c>
      <c r="X67">
        <f t="shared" si="1"/>
        <v>1</v>
      </c>
    </row>
    <row r="73" spans="13:24" x14ac:dyDescent="0.25">
      <c r="Q73" s="63" t="s">
        <v>64</v>
      </c>
      <c r="R73" s="63"/>
      <c r="S73" s="62" t="s">
        <v>65</v>
      </c>
    </row>
    <row r="74" spans="13:24" x14ac:dyDescent="0.25">
      <c r="Q74" s="63"/>
      <c r="R74" s="63"/>
      <c r="S74" s="62"/>
    </row>
    <row r="75" spans="13:24" x14ac:dyDescent="0.25">
      <c r="Q75" s="52" t="s">
        <v>53</v>
      </c>
      <c r="R75" s="53" t="s">
        <v>66</v>
      </c>
      <c r="S75" s="54">
        <f>Q67</f>
        <v>84.652000000000015</v>
      </c>
    </row>
    <row r="76" spans="13:24" x14ac:dyDescent="0.25">
      <c r="Q76" s="52" t="s">
        <v>57</v>
      </c>
      <c r="R76" s="53" t="s">
        <v>67</v>
      </c>
      <c r="S76" s="54">
        <f>X67</f>
        <v>1</v>
      </c>
      <c r="U76" s="60"/>
    </row>
    <row r="77" spans="13:24" x14ac:dyDescent="0.25">
      <c r="Q77" s="55" t="s">
        <v>54</v>
      </c>
      <c r="R77" s="56" t="s">
        <v>68</v>
      </c>
      <c r="S77" s="54">
        <f>U67</f>
        <v>1147.0910000000001</v>
      </c>
      <c r="U77" s="60"/>
    </row>
    <row r="78" spans="13:24" x14ac:dyDescent="0.25">
      <c r="Q78" s="64" t="s">
        <v>55</v>
      </c>
      <c r="R78" s="57" t="s">
        <v>69</v>
      </c>
      <c r="S78" s="54">
        <f>V67</f>
        <v>142.34234999999998</v>
      </c>
      <c r="U78" s="60"/>
    </row>
    <row r="79" spans="13:24" x14ac:dyDescent="0.25">
      <c r="Q79" s="64"/>
      <c r="R79" s="57" t="s">
        <v>70</v>
      </c>
      <c r="S79" s="54">
        <f>W67</f>
        <v>50.711210000000001</v>
      </c>
      <c r="U79" s="60"/>
    </row>
    <row r="80" spans="13:24" x14ac:dyDescent="0.25">
      <c r="Q80" s="64" t="s">
        <v>52</v>
      </c>
      <c r="R80" s="57" t="s">
        <v>71</v>
      </c>
      <c r="S80" s="54">
        <f>R67</f>
        <v>326.07924000000003</v>
      </c>
      <c r="U80" s="60"/>
    </row>
    <row r="81" spans="17:21" x14ac:dyDescent="0.25">
      <c r="Q81" s="64"/>
      <c r="R81" s="57" t="s">
        <v>72</v>
      </c>
      <c r="S81" s="54">
        <f>S67</f>
        <v>304.33951999999999</v>
      </c>
      <c r="U81" s="60"/>
    </row>
    <row r="82" spans="17:21" x14ac:dyDescent="0.25">
      <c r="Q82" s="64"/>
      <c r="R82" s="57" t="s">
        <v>62</v>
      </c>
      <c r="S82" s="54">
        <f>T67</f>
        <v>1360.66491</v>
      </c>
      <c r="U82" s="60"/>
    </row>
    <row r="83" spans="17:21" x14ac:dyDescent="0.25">
      <c r="R83" s="58" t="s">
        <v>73</v>
      </c>
      <c r="S83" s="59">
        <f>SUM(S75:S82)</f>
        <v>3416.8802300000002</v>
      </c>
    </row>
  </sheetData>
  <mergeCells count="4">
    <mergeCell ref="S73:S74"/>
    <mergeCell ref="Q73:R74"/>
    <mergeCell ref="Q78:Q79"/>
    <mergeCell ref="Q80:Q8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Plan na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2023-10-23T12:49:15Z</dcterms:modified>
</cp:coreProperties>
</file>