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Renata\Desktop\Pulpit\2022\ZP_59_055_D_22 dostawa materiałów elektrycznych teletechnicznych\"/>
    </mc:Choice>
  </mc:AlternateContent>
  <xr:revisionPtr revIDLastSave="0" documentId="13_ncr:1_{E1574531-25EA-443B-A732-F5FC38FEC899}" xr6:coauthVersionLast="36" xr6:coauthVersionMax="36" xr10:uidLastSave="{00000000-0000-0000-0000-000000000000}"/>
  <bookViews>
    <workbookView xWindow="0" yWindow="0" windowWidth="23040" windowHeight="8364" activeTab="1" xr2:uid="{00000000-000D-0000-FFFF-FFFF00000000}"/>
  </bookViews>
  <sheets>
    <sheet name="SUMA" sheetId="9" r:id="rId1"/>
    <sheet name="teletechnika" sheetId="1" r:id="rId2"/>
    <sheet name="część_I_teletechnika-BAZA" sheetId="6" state="hidden" r:id="rId3"/>
    <sheet name="część_II_elektryka-BAZA" sheetId="7" state="hidden" r:id="rId4"/>
    <sheet name="część_III_oświetlenie-BAZA" sheetId="8" state="hidden" r:id="rId5"/>
  </sheets>
  <externalReferences>
    <externalReference r:id="rId6"/>
    <externalReference r:id="rId7"/>
    <externalReference r:id="rId8"/>
  </externalReferences>
  <definedNames>
    <definedName name="_xlnm._FilterDatabase" localSheetId="2" hidden="1">'część_I_teletechnika-BAZA'!$A$5:$C$5</definedName>
    <definedName name="co_dalej">#REF!</definedName>
    <definedName name="decyzja" localSheetId="0">[1]!Tabela_decyzji[decyzja]</definedName>
    <definedName name="decyzja">#REF!</definedName>
    <definedName name="kategoria" localSheetId="0">[1]!Tabela_kategoria[kategoria]</definedName>
    <definedName name="kategoria">#REF!</definedName>
    <definedName name="podkategoria" localSheetId="0">[1]!Tabela_podkategoria[podkategoria]</definedName>
    <definedName name="podkategoria">#REF!</definedName>
    <definedName name="podkategoria_2" localSheetId="2">[2]!Tabela_podkategoria_2[podkategoria_2]</definedName>
    <definedName name="podkategoria_2" localSheetId="3">[2]!Tabela_podkategoria_2[podkategoria_2]</definedName>
    <definedName name="podkategoria_2" localSheetId="4">[2]!Tabela_podkategoria_2[podkategoria_2]</definedName>
    <definedName name="podkategoria_2" localSheetId="0">[1]!Tabela_podkategoria_2[podkategoria_2]</definedName>
    <definedName name="podkategoria_2">#REF!</definedName>
    <definedName name="status">#REF!</definedName>
    <definedName name="uwagi">[3]!Tabela6[uwagi]</definedName>
  </definedNames>
  <calcPr calcId="191029"/>
</workbook>
</file>

<file path=xl/calcChain.xml><?xml version="1.0" encoding="utf-8"?>
<calcChain xmlns="http://schemas.openxmlformats.org/spreadsheetml/2006/main">
  <c r="AB7" i="7" l="1"/>
  <c r="AC7" i="7" s="1"/>
  <c r="AB8" i="7"/>
  <c r="AC8" i="7" s="1"/>
  <c r="AB9" i="7"/>
  <c r="AC9" i="7" s="1"/>
  <c r="AB10" i="7"/>
  <c r="AC10" i="7" s="1"/>
  <c r="AB11" i="7"/>
  <c r="AC11" i="7" s="1"/>
  <c r="AB12" i="7"/>
  <c r="AC12" i="7" s="1"/>
  <c r="AB13" i="7"/>
  <c r="AC13" i="7" s="1"/>
  <c r="AB14" i="7"/>
  <c r="AC14" i="7" s="1"/>
  <c r="AB15" i="7"/>
  <c r="AC15" i="7" s="1"/>
  <c r="AB16" i="7"/>
  <c r="AC16" i="7" s="1"/>
  <c r="AB17" i="7"/>
  <c r="AC17" i="7" s="1"/>
  <c r="AB18" i="7"/>
  <c r="AC18" i="7" s="1"/>
  <c r="AB19" i="7"/>
  <c r="AC19" i="7" s="1"/>
  <c r="AB20" i="7"/>
  <c r="AC20" i="7" s="1"/>
  <c r="AB21" i="7"/>
  <c r="AC21" i="7" s="1"/>
  <c r="AB22" i="7"/>
  <c r="AC22" i="7" s="1"/>
  <c r="AB23" i="7"/>
  <c r="AC23" i="7" s="1"/>
  <c r="AB24" i="7"/>
  <c r="AC24" i="7" s="1"/>
  <c r="AB25" i="7"/>
  <c r="AC25" i="7" s="1"/>
  <c r="AB26" i="7"/>
  <c r="AC26" i="7" s="1"/>
  <c r="AB27" i="7"/>
  <c r="AC27" i="7" s="1"/>
  <c r="AB28" i="7"/>
  <c r="AC28" i="7" s="1"/>
  <c r="AB29" i="7"/>
  <c r="AC29" i="7" s="1"/>
  <c r="AB30" i="7"/>
  <c r="AC30" i="7" s="1"/>
  <c r="AB31" i="7"/>
  <c r="AC31" i="7" s="1"/>
  <c r="AB32" i="7"/>
  <c r="AC32" i="7" s="1"/>
  <c r="AB33" i="7"/>
  <c r="AC33" i="7" s="1"/>
  <c r="AB34" i="7"/>
  <c r="AC34" i="7" s="1"/>
  <c r="AB35" i="7"/>
  <c r="AC35" i="7" s="1"/>
  <c r="AB36" i="7"/>
  <c r="AC36" i="7" s="1"/>
  <c r="AB37" i="7"/>
  <c r="AC37" i="7" s="1"/>
  <c r="AB38" i="7"/>
  <c r="AC38" i="7" s="1"/>
  <c r="AB39" i="7"/>
  <c r="AC39" i="7" s="1"/>
  <c r="AB40" i="7"/>
  <c r="AC40" i="7" s="1"/>
  <c r="AB41" i="7"/>
  <c r="AC41" i="7" s="1"/>
  <c r="AB42" i="7"/>
  <c r="AC42" i="7" s="1"/>
  <c r="AB43" i="7"/>
  <c r="AC43" i="7" s="1"/>
  <c r="AB44" i="7"/>
  <c r="AC44" i="7" s="1"/>
  <c r="AB45" i="7"/>
  <c r="AC45" i="7" s="1"/>
  <c r="AB46" i="7"/>
  <c r="AC46" i="7" s="1"/>
  <c r="AB47" i="7"/>
  <c r="AC47" i="7" s="1"/>
  <c r="AB48" i="7"/>
  <c r="AC48" i="7" s="1"/>
  <c r="AB49" i="7"/>
  <c r="AC49" i="7" s="1"/>
  <c r="AB50" i="7"/>
  <c r="AC50" i="7" s="1"/>
  <c r="AB51" i="7"/>
  <c r="AC51" i="7" s="1"/>
  <c r="AB52" i="7"/>
  <c r="AC52" i="7" s="1"/>
  <c r="AB53" i="7"/>
  <c r="AC53" i="7" s="1"/>
  <c r="AB54" i="7"/>
  <c r="AC54" i="7" s="1"/>
  <c r="AB55" i="7"/>
  <c r="AC55" i="7" s="1"/>
  <c r="AB56" i="7"/>
  <c r="AC56" i="7" s="1"/>
  <c r="AB57" i="7"/>
  <c r="AC57" i="7" s="1"/>
  <c r="AB58" i="7"/>
  <c r="AC58" i="7" s="1"/>
  <c r="AB59" i="7"/>
  <c r="AC59" i="7" s="1"/>
  <c r="AB60" i="7"/>
  <c r="AC60" i="7" s="1"/>
  <c r="AB61" i="7"/>
  <c r="AC61" i="7" s="1"/>
  <c r="AB62" i="7"/>
  <c r="AC62" i="7" s="1"/>
  <c r="AB63" i="7"/>
  <c r="AC63" i="7" s="1"/>
  <c r="AB64" i="7"/>
  <c r="AC64" i="7" s="1"/>
  <c r="AB65" i="7"/>
  <c r="AC65" i="7" s="1"/>
  <c r="AB66" i="7"/>
  <c r="AC66" i="7" s="1"/>
  <c r="AB67" i="7"/>
  <c r="AC67" i="7" s="1"/>
  <c r="AB68" i="7"/>
  <c r="AC68" i="7" s="1"/>
  <c r="AB69" i="7"/>
  <c r="AC69" i="7" s="1"/>
  <c r="AB70" i="7"/>
  <c r="AC70" i="7" s="1"/>
  <c r="AB71" i="7"/>
  <c r="AC71" i="7" s="1"/>
  <c r="AB72" i="7"/>
  <c r="AC72" i="7" s="1"/>
  <c r="AB73" i="7"/>
  <c r="AC73" i="7" s="1"/>
  <c r="AB74" i="7"/>
  <c r="AC74" i="7" s="1"/>
  <c r="AB75" i="7"/>
  <c r="AC75" i="7" s="1"/>
  <c r="AB76" i="7"/>
  <c r="AC76" i="7" s="1"/>
  <c r="AB77" i="7"/>
  <c r="AC77" i="7" s="1"/>
  <c r="AB78" i="7"/>
  <c r="AC78" i="7" s="1"/>
  <c r="AB79" i="7"/>
  <c r="AC79" i="7" s="1"/>
  <c r="AB80" i="7"/>
  <c r="AC80" i="7" s="1"/>
  <c r="AB81" i="7"/>
  <c r="AC81" i="7" s="1"/>
  <c r="AB82" i="7"/>
  <c r="AC82" i="7" s="1"/>
  <c r="AB83" i="7"/>
  <c r="AC83" i="7" s="1"/>
  <c r="AB84" i="7"/>
  <c r="AC84" i="7" s="1"/>
  <c r="AB85" i="7"/>
  <c r="AC85" i="7" s="1"/>
  <c r="AB86" i="7"/>
  <c r="AC86" i="7" s="1"/>
  <c r="AB87" i="7"/>
  <c r="AC87" i="7" s="1"/>
  <c r="AB88" i="7"/>
  <c r="AC88" i="7" s="1"/>
  <c r="AB89" i="7"/>
  <c r="AC89" i="7" s="1"/>
  <c r="AB90" i="7"/>
  <c r="AC90" i="7" s="1"/>
  <c r="AB91" i="7"/>
  <c r="AC91" i="7" s="1"/>
  <c r="AB92" i="7"/>
  <c r="AC92" i="7" s="1"/>
  <c r="AB93" i="7"/>
  <c r="AC93" i="7" s="1"/>
  <c r="AB94" i="7"/>
  <c r="AC94" i="7" s="1"/>
  <c r="AB95" i="7"/>
  <c r="AC95" i="7" s="1"/>
  <c r="AB96" i="7"/>
  <c r="AC96" i="7" s="1"/>
  <c r="AB97" i="7"/>
  <c r="AC97" i="7" s="1"/>
  <c r="AB98" i="7"/>
  <c r="AC98" i="7" s="1"/>
  <c r="AB99" i="7"/>
  <c r="AC99" i="7" s="1"/>
  <c r="AB100" i="7"/>
  <c r="AC100" i="7" s="1"/>
  <c r="AB101" i="7"/>
  <c r="AC101" i="7" s="1"/>
  <c r="AB102" i="7"/>
  <c r="AC102" i="7" s="1"/>
  <c r="AB103" i="7"/>
  <c r="AC103" i="7" s="1"/>
  <c r="AB104" i="7"/>
  <c r="AC104" i="7" s="1"/>
  <c r="AB105" i="7"/>
  <c r="AC105" i="7" s="1"/>
  <c r="AB106" i="7"/>
  <c r="AC106" i="7" s="1"/>
  <c r="AB107" i="7"/>
  <c r="AC107" i="7" s="1"/>
  <c r="AB108" i="7"/>
  <c r="AC108" i="7" s="1"/>
  <c r="AB109" i="7"/>
  <c r="AC109" i="7" s="1"/>
  <c r="AB110" i="7"/>
  <c r="AC110" i="7" s="1"/>
  <c r="AB111" i="7"/>
  <c r="AC111" i="7" s="1"/>
  <c r="AB112" i="7"/>
  <c r="AC112" i="7" s="1"/>
  <c r="AB113" i="7"/>
  <c r="AC113" i="7" s="1"/>
  <c r="AB114" i="7"/>
  <c r="AC114" i="7" s="1"/>
  <c r="AB115" i="7"/>
  <c r="AC115" i="7" s="1"/>
  <c r="AB116" i="7"/>
  <c r="AC116" i="7" s="1"/>
  <c r="AB117" i="7"/>
  <c r="AC117" i="7" s="1"/>
  <c r="AB118" i="7"/>
  <c r="AC118" i="7" s="1"/>
  <c r="AB119" i="7"/>
  <c r="AC119" i="7" s="1"/>
  <c r="AB120" i="7"/>
  <c r="AC120" i="7" s="1"/>
  <c r="AB121" i="7"/>
  <c r="AC121" i="7" s="1"/>
  <c r="AB122" i="7"/>
  <c r="AC122" i="7" s="1"/>
  <c r="AB123" i="7"/>
  <c r="AC123" i="7" s="1"/>
  <c r="AB124" i="7"/>
  <c r="AC124" i="7" s="1"/>
  <c r="AB125" i="7"/>
  <c r="AC125" i="7" s="1"/>
  <c r="AB126" i="7"/>
  <c r="AC126" i="7" s="1"/>
  <c r="AB127" i="7"/>
  <c r="AC127" i="7" s="1"/>
  <c r="AB128" i="7"/>
  <c r="AC128" i="7" s="1"/>
  <c r="AB129" i="7"/>
  <c r="AC129" i="7" s="1"/>
  <c r="AB130" i="7"/>
  <c r="AC130" i="7" s="1"/>
  <c r="AB131" i="7"/>
  <c r="AC131" i="7" s="1"/>
  <c r="AB132" i="7"/>
  <c r="AC132" i="7" s="1"/>
  <c r="AB133" i="7"/>
  <c r="AC133" i="7" s="1"/>
  <c r="AB134" i="7"/>
  <c r="AC134" i="7" s="1"/>
  <c r="AB135" i="7"/>
  <c r="AC135" i="7" s="1"/>
  <c r="AB136" i="7"/>
  <c r="AC136" i="7" s="1"/>
  <c r="AB137" i="7"/>
  <c r="AC137" i="7" s="1"/>
  <c r="AB138" i="7"/>
  <c r="AC138" i="7" s="1"/>
  <c r="AB139" i="7"/>
  <c r="AC139" i="7" s="1"/>
  <c r="AB140" i="7"/>
  <c r="AC140" i="7" s="1"/>
  <c r="AB141" i="7"/>
  <c r="AC141" i="7" s="1"/>
  <c r="AB142" i="7"/>
  <c r="AC142" i="7" s="1"/>
  <c r="AB143" i="7"/>
  <c r="AC143" i="7" s="1"/>
  <c r="AB144" i="7"/>
  <c r="AC144" i="7" s="1"/>
  <c r="AB145" i="7"/>
  <c r="AC145" i="7" s="1"/>
  <c r="AB146" i="7"/>
  <c r="AC146" i="7" s="1"/>
  <c r="AB147" i="7"/>
  <c r="AC147" i="7" s="1"/>
  <c r="AB148" i="7"/>
  <c r="AC148" i="7" s="1"/>
  <c r="AB149" i="7"/>
  <c r="AC149" i="7" s="1"/>
  <c r="AB150" i="7"/>
  <c r="AC150" i="7" s="1"/>
  <c r="AB151" i="7"/>
  <c r="AC151" i="7" s="1"/>
  <c r="AB152" i="7"/>
  <c r="AC152" i="7" s="1"/>
  <c r="AB153" i="7"/>
  <c r="AC153" i="7" s="1"/>
  <c r="AB154" i="7"/>
  <c r="AC154" i="7" s="1"/>
  <c r="AB155" i="7"/>
  <c r="AC155" i="7" s="1"/>
  <c r="AB156" i="7"/>
  <c r="AC156" i="7" s="1"/>
  <c r="AB157" i="7"/>
  <c r="AC157" i="7" s="1"/>
  <c r="AB158" i="7"/>
  <c r="AC158" i="7" s="1"/>
  <c r="AB159" i="7"/>
  <c r="AC159" i="7" s="1"/>
  <c r="AB160" i="7"/>
  <c r="AC160" i="7" s="1"/>
  <c r="AB161" i="7"/>
  <c r="AC161" i="7" s="1"/>
  <c r="AB162" i="7"/>
  <c r="AC162" i="7" s="1"/>
  <c r="AB163" i="7"/>
  <c r="AC163" i="7" s="1"/>
  <c r="AB164" i="7"/>
  <c r="AC164" i="7" s="1"/>
  <c r="AB165" i="7"/>
  <c r="AC165" i="7" s="1"/>
  <c r="AB166" i="7"/>
  <c r="AC166" i="7" s="1"/>
  <c r="AB167" i="7"/>
  <c r="AC167" i="7" s="1"/>
  <c r="AB168" i="7"/>
  <c r="AC168" i="7" s="1"/>
  <c r="AB169" i="7"/>
  <c r="AC169" i="7" s="1"/>
  <c r="AB170" i="7"/>
  <c r="AC170" i="7" s="1"/>
  <c r="AB171" i="7"/>
  <c r="AC171" i="7" s="1"/>
  <c r="AB172" i="7"/>
  <c r="AC172" i="7" s="1"/>
  <c r="AB173" i="7"/>
  <c r="AC173" i="7" s="1"/>
  <c r="AB174" i="7"/>
  <c r="AC174" i="7" s="1"/>
  <c r="AB175" i="7"/>
  <c r="AC175" i="7" s="1"/>
  <c r="AB176" i="7"/>
  <c r="AC176" i="7" s="1"/>
  <c r="AB177" i="7"/>
  <c r="AC177" i="7" s="1"/>
  <c r="AB178" i="7"/>
  <c r="AC178" i="7" s="1"/>
  <c r="AB179" i="7"/>
  <c r="AC179" i="7" s="1"/>
  <c r="AB180" i="7"/>
  <c r="AC180" i="7" s="1"/>
  <c r="AB181" i="7"/>
  <c r="AC181" i="7" s="1"/>
  <c r="AB182" i="7"/>
  <c r="AC182" i="7" s="1"/>
  <c r="AB183" i="7"/>
  <c r="AC183" i="7" s="1"/>
  <c r="AB184" i="7"/>
  <c r="AC184" i="7" s="1"/>
  <c r="AB185" i="7"/>
  <c r="AC185" i="7" s="1"/>
  <c r="AB186" i="7"/>
  <c r="AC186" i="7" s="1"/>
  <c r="AB187" i="7"/>
  <c r="AC187" i="7" s="1"/>
  <c r="AB188" i="7"/>
  <c r="AC188" i="7" s="1"/>
  <c r="AB189" i="7"/>
  <c r="AC189" i="7" s="1"/>
  <c r="AB190" i="7"/>
  <c r="AC190" i="7" s="1"/>
  <c r="AB191" i="7"/>
  <c r="AC191" i="7" s="1"/>
  <c r="AB192" i="7"/>
  <c r="AC192" i="7" s="1"/>
  <c r="AB193" i="7"/>
  <c r="AC193" i="7" s="1"/>
  <c r="AB194" i="7"/>
  <c r="AC194" i="7" s="1"/>
  <c r="AB195" i="7"/>
  <c r="AC195" i="7" s="1"/>
  <c r="AB196" i="7"/>
  <c r="AC196" i="7" s="1"/>
  <c r="AB197" i="7"/>
  <c r="AC197" i="7" s="1"/>
  <c r="AB198" i="7"/>
  <c r="AC198" i="7" s="1"/>
  <c r="AB199" i="7"/>
  <c r="AC199" i="7" s="1"/>
  <c r="AB200" i="7"/>
  <c r="AC200" i="7" s="1"/>
  <c r="AB201" i="7"/>
  <c r="AC201" i="7" s="1"/>
  <c r="AB202" i="7"/>
  <c r="AC202" i="7" s="1"/>
  <c r="AB203" i="7"/>
  <c r="AC203" i="7" s="1"/>
  <c r="AB204" i="7"/>
  <c r="AC204" i="7" s="1"/>
  <c r="AB205" i="7"/>
  <c r="AC205" i="7" s="1"/>
  <c r="AB206" i="7"/>
  <c r="AC206" i="7" s="1"/>
  <c r="AB207" i="7"/>
  <c r="AC207" i="7" s="1"/>
  <c r="AB208" i="7"/>
  <c r="AC208" i="7" s="1"/>
  <c r="AB209" i="7"/>
  <c r="AC209" i="7" s="1"/>
  <c r="AB210" i="7"/>
  <c r="AC210" i="7" s="1"/>
  <c r="AB211" i="7"/>
  <c r="AC211" i="7" s="1"/>
  <c r="AB212" i="7"/>
  <c r="AC212" i="7" s="1"/>
  <c r="AB213" i="7"/>
  <c r="AC213" i="7" s="1"/>
  <c r="AB214" i="7"/>
  <c r="AC214" i="7" s="1"/>
  <c r="AB215" i="7"/>
  <c r="AC215" i="7" s="1"/>
  <c r="AB216" i="7"/>
  <c r="AC216" i="7" s="1"/>
  <c r="AB217" i="7"/>
  <c r="AC217" i="7" s="1"/>
  <c r="AB218" i="7"/>
  <c r="AC218" i="7" s="1"/>
  <c r="AB219" i="7"/>
  <c r="AC219" i="7" s="1"/>
  <c r="AB220" i="7"/>
  <c r="AC220" i="7" s="1"/>
  <c r="AB221" i="7"/>
  <c r="AC221" i="7" s="1"/>
  <c r="AB222" i="7"/>
  <c r="AC222" i="7" s="1"/>
  <c r="AB223" i="7"/>
  <c r="AC223" i="7" s="1"/>
  <c r="AB224" i="7"/>
  <c r="AC224" i="7" s="1"/>
  <c r="AB225" i="7"/>
  <c r="AC225" i="7" s="1"/>
  <c r="AB226" i="7"/>
  <c r="AC226" i="7" s="1"/>
  <c r="AB227" i="7"/>
  <c r="AC227" i="7" s="1"/>
  <c r="AB228" i="7"/>
  <c r="AC228" i="7" s="1"/>
  <c r="AB229" i="7"/>
  <c r="AC229" i="7" s="1"/>
  <c r="AB230" i="7"/>
  <c r="AC230" i="7" s="1"/>
  <c r="AB231" i="7"/>
  <c r="AC231" i="7" s="1"/>
  <c r="AB232" i="7"/>
  <c r="AC232" i="7" s="1"/>
  <c r="AB233" i="7"/>
  <c r="AC233" i="7" s="1"/>
  <c r="AB234" i="7"/>
  <c r="AC234" i="7" s="1"/>
  <c r="AB235" i="7"/>
  <c r="AC235" i="7" s="1"/>
  <c r="AB236" i="7"/>
  <c r="AC236" i="7" s="1"/>
  <c r="AB237" i="7"/>
  <c r="AC237" i="7" s="1"/>
  <c r="AB238" i="7"/>
  <c r="AC238" i="7" s="1"/>
  <c r="AB239" i="7"/>
  <c r="AC239" i="7" s="1"/>
  <c r="AB240" i="7"/>
  <c r="AC240" i="7" s="1"/>
  <c r="AB241" i="7"/>
  <c r="AC241" i="7" s="1"/>
  <c r="AB242" i="7"/>
  <c r="AC242" i="7" s="1"/>
  <c r="AB243" i="7"/>
  <c r="AC243" i="7" s="1"/>
  <c r="AB244" i="7"/>
  <c r="AC244" i="7" s="1"/>
  <c r="AB245" i="7"/>
  <c r="AC245" i="7" s="1"/>
  <c r="AB246" i="7"/>
  <c r="AC246" i="7" s="1"/>
  <c r="AB247" i="7"/>
  <c r="AC247" i="7" s="1"/>
  <c r="AB248" i="7"/>
  <c r="AC248" i="7" s="1"/>
  <c r="AB249" i="7"/>
  <c r="AC249" i="7" s="1"/>
  <c r="AB250" i="7"/>
  <c r="AC250" i="7" s="1"/>
  <c r="AB251" i="7"/>
  <c r="AC251" i="7" s="1"/>
  <c r="AB252" i="7"/>
  <c r="AC252" i="7" s="1"/>
  <c r="AB253" i="7"/>
  <c r="AC253" i="7" s="1"/>
  <c r="AB254" i="7"/>
  <c r="AC254" i="7" s="1"/>
  <c r="AB255" i="7"/>
  <c r="AC255" i="7" s="1"/>
  <c r="AB256" i="7"/>
  <c r="AC256" i="7" s="1"/>
  <c r="AB257" i="7"/>
  <c r="AC257" i="7" s="1"/>
  <c r="AB258" i="7"/>
  <c r="AC258" i="7" s="1"/>
  <c r="AB259" i="7"/>
  <c r="AC259" i="7" s="1"/>
  <c r="AB260" i="7"/>
  <c r="AC260" i="7" s="1"/>
  <c r="AB261" i="7"/>
  <c r="AC261" i="7" s="1"/>
  <c r="AB262" i="7"/>
  <c r="AC262" i="7" s="1"/>
  <c r="AB263" i="7"/>
  <c r="AC263" i="7" s="1"/>
  <c r="AB264" i="7"/>
  <c r="AC264" i="7" s="1"/>
  <c r="AB265" i="7"/>
  <c r="AC265" i="7" s="1"/>
  <c r="AB266" i="7"/>
  <c r="AC266" i="7" s="1"/>
  <c r="AB267" i="7"/>
  <c r="AC267" i="7" s="1"/>
  <c r="AB268" i="7"/>
  <c r="AC268" i="7" s="1"/>
  <c r="AB269" i="7"/>
  <c r="AC269" i="7" s="1"/>
  <c r="AB270" i="7"/>
  <c r="AC270" i="7" s="1"/>
  <c r="AB271" i="7"/>
  <c r="AC271" i="7" s="1"/>
  <c r="AB272" i="7"/>
  <c r="AC272" i="7" s="1"/>
  <c r="AB273" i="7"/>
  <c r="AC273" i="7" s="1"/>
  <c r="AB274" i="7"/>
  <c r="AC274" i="7" s="1"/>
  <c r="AB275" i="7"/>
  <c r="AC275" i="7" s="1"/>
  <c r="AB276" i="7"/>
  <c r="AC276" i="7" s="1"/>
  <c r="AB277" i="7"/>
  <c r="AC277" i="7" s="1"/>
  <c r="AB278" i="7"/>
  <c r="AC278" i="7" s="1"/>
  <c r="AB279" i="7"/>
  <c r="AC279" i="7" s="1"/>
  <c r="AB280" i="7"/>
  <c r="AC280" i="7" s="1"/>
  <c r="AB281" i="7"/>
  <c r="AC281" i="7" s="1"/>
  <c r="AB282" i="7"/>
  <c r="AC282" i="7" s="1"/>
  <c r="AB283" i="7"/>
  <c r="AC283" i="7" s="1"/>
  <c r="AB284" i="7"/>
  <c r="AC284" i="7" s="1"/>
  <c r="AB285" i="7"/>
  <c r="AC285" i="7" s="1"/>
  <c r="AB286" i="7"/>
  <c r="AC286" i="7" s="1"/>
  <c r="AB287" i="7"/>
  <c r="AC287" i="7" s="1"/>
  <c r="AB288" i="7"/>
  <c r="AC288" i="7" s="1"/>
  <c r="AB289" i="7"/>
  <c r="AC289" i="7" s="1"/>
  <c r="AB290" i="7"/>
  <c r="AC290" i="7" s="1"/>
  <c r="AB291" i="7"/>
  <c r="AC291" i="7" s="1"/>
  <c r="AB292" i="7"/>
  <c r="AC292" i="7" s="1"/>
  <c r="AB293" i="7"/>
  <c r="AC293" i="7" s="1"/>
  <c r="AB294" i="7"/>
  <c r="AC294" i="7" s="1"/>
  <c r="AB295" i="7"/>
  <c r="AC295" i="7" s="1"/>
  <c r="AB296" i="7"/>
  <c r="AC296" i="7" s="1"/>
  <c r="AB297" i="7"/>
  <c r="AC297" i="7" s="1"/>
  <c r="AB298" i="7"/>
  <c r="AC298" i="7" s="1"/>
  <c r="AB299" i="7"/>
  <c r="AC299" i="7" s="1"/>
  <c r="AB300" i="7"/>
  <c r="AC300" i="7" s="1"/>
  <c r="AB301" i="7"/>
  <c r="AC301" i="7" s="1"/>
  <c r="AB302" i="7"/>
  <c r="AC302" i="7" s="1"/>
  <c r="AB303" i="7"/>
  <c r="AC303" i="7" s="1"/>
  <c r="AB304" i="7"/>
  <c r="AC304" i="7" s="1"/>
  <c r="AB305" i="7"/>
  <c r="AC305" i="7" s="1"/>
  <c r="AB306" i="7"/>
  <c r="AC306" i="7" s="1"/>
  <c r="AB307" i="7"/>
  <c r="AC307" i="7" s="1"/>
  <c r="AB308" i="7"/>
  <c r="AC308" i="7" s="1"/>
  <c r="AB309" i="7"/>
  <c r="AC309" i="7" s="1"/>
  <c r="AB310" i="7"/>
  <c r="AC310" i="7" s="1"/>
  <c r="AB311" i="7"/>
  <c r="AC311" i="7" s="1"/>
  <c r="AB312" i="7"/>
  <c r="AC312" i="7" s="1"/>
  <c r="AB313" i="7"/>
  <c r="AC313" i="7" s="1"/>
  <c r="AB314" i="7"/>
  <c r="AC314" i="7" s="1"/>
  <c r="AB315" i="7"/>
  <c r="AC315" i="7" s="1"/>
  <c r="AB316" i="7"/>
  <c r="AC316" i="7" s="1"/>
  <c r="AB317" i="7"/>
  <c r="AC317" i="7" s="1"/>
  <c r="AB318" i="7"/>
  <c r="AC318" i="7" s="1"/>
  <c r="AB319" i="7"/>
  <c r="AC319" i="7" s="1"/>
  <c r="AB320" i="7"/>
  <c r="AC320" i="7" s="1"/>
  <c r="AB321" i="7"/>
  <c r="AC321" i="7" s="1"/>
  <c r="AB322" i="7"/>
  <c r="AC322" i="7" s="1"/>
  <c r="AB323" i="7"/>
  <c r="AC323" i="7" s="1"/>
  <c r="AB324" i="7"/>
  <c r="AC324" i="7" s="1"/>
  <c r="AB325" i="7"/>
  <c r="AC325" i="7" s="1"/>
  <c r="AB326" i="7"/>
  <c r="AC326" i="7" s="1"/>
  <c r="AB327" i="7"/>
  <c r="AC327" i="7" s="1"/>
  <c r="AB328" i="7"/>
  <c r="AC328" i="7" s="1"/>
  <c r="AB329" i="7"/>
  <c r="AC329" i="7" s="1"/>
  <c r="AB330" i="7"/>
  <c r="AC330" i="7" s="1"/>
  <c r="AB331" i="7"/>
  <c r="AC331" i="7" s="1"/>
  <c r="AB332" i="7"/>
  <c r="AC332" i="7" s="1"/>
  <c r="AB333" i="7"/>
  <c r="AC333" i="7" s="1"/>
  <c r="AB334" i="7"/>
  <c r="AC334" i="7" s="1"/>
  <c r="AB335" i="7"/>
  <c r="AC335" i="7" s="1"/>
  <c r="AB336" i="7"/>
  <c r="AC336" i="7" s="1"/>
  <c r="AB337" i="7"/>
  <c r="AC337" i="7" s="1"/>
  <c r="AB338" i="7"/>
  <c r="AC338" i="7" s="1"/>
  <c r="AB339" i="7"/>
  <c r="AC339" i="7" s="1"/>
  <c r="AB340" i="7"/>
  <c r="AC340" i="7" s="1"/>
  <c r="AB341" i="7"/>
  <c r="AC341" i="7" s="1"/>
  <c r="AB342" i="7"/>
  <c r="AC342" i="7" s="1"/>
  <c r="AB343" i="7"/>
  <c r="AC343" i="7" s="1"/>
  <c r="AB344" i="7"/>
  <c r="AC344" i="7" s="1"/>
  <c r="AB345" i="7"/>
  <c r="AC345" i="7" s="1"/>
  <c r="AB346" i="7"/>
  <c r="AC346" i="7" s="1"/>
  <c r="AB347" i="7"/>
  <c r="AC347" i="7" s="1"/>
  <c r="AB348" i="7"/>
  <c r="AC348" i="7" s="1"/>
  <c r="AB349" i="7"/>
  <c r="AC349" i="7" s="1"/>
  <c r="AB350" i="7"/>
  <c r="AC350" i="7" s="1"/>
  <c r="AB351" i="7"/>
  <c r="AC351" i="7" s="1"/>
  <c r="AB352" i="7"/>
  <c r="AC352" i="7" s="1"/>
  <c r="AB353" i="7"/>
  <c r="AC353" i="7" s="1"/>
  <c r="AB354" i="7"/>
  <c r="AC354" i="7" s="1"/>
  <c r="AB355" i="7"/>
  <c r="AC355" i="7" s="1"/>
  <c r="AB356" i="7"/>
  <c r="AC356" i="7" s="1"/>
  <c r="AB357" i="7"/>
  <c r="AC357" i="7" s="1"/>
  <c r="AB358" i="7"/>
  <c r="AC358" i="7" s="1"/>
  <c r="AB359" i="7"/>
  <c r="AC359" i="7" s="1"/>
  <c r="AB360" i="7"/>
  <c r="AC360" i="7" s="1"/>
  <c r="AB361" i="7"/>
  <c r="AC361" i="7" s="1"/>
  <c r="AB362" i="7"/>
  <c r="AC362" i="7" s="1"/>
  <c r="AB363" i="7"/>
  <c r="AC363" i="7" s="1"/>
  <c r="AB364" i="7"/>
  <c r="AC364" i="7" s="1"/>
  <c r="AB365" i="7"/>
  <c r="AC365" i="7" s="1"/>
  <c r="AB366" i="7"/>
  <c r="AC366" i="7" s="1"/>
  <c r="AB367" i="7"/>
  <c r="AC367" i="7" s="1"/>
  <c r="AB368" i="7"/>
  <c r="AC368" i="7" s="1"/>
  <c r="AB369" i="7"/>
  <c r="AC369" i="7" s="1"/>
  <c r="AB370" i="7"/>
  <c r="AC370" i="7" s="1"/>
  <c r="AB371" i="7"/>
  <c r="AC371" i="7" s="1"/>
  <c r="AB372" i="7"/>
  <c r="AC372" i="7" s="1"/>
  <c r="AB373" i="7"/>
  <c r="AC373" i="7" s="1"/>
  <c r="AB374" i="7"/>
  <c r="AC374" i="7" s="1"/>
  <c r="AB375" i="7"/>
  <c r="AC375" i="7" s="1"/>
  <c r="AB376" i="7"/>
  <c r="AC376" i="7" s="1"/>
  <c r="AB377" i="7"/>
  <c r="AC377" i="7" s="1"/>
  <c r="AB378" i="7"/>
  <c r="AC378" i="7" s="1"/>
  <c r="AB379" i="7"/>
  <c r="AC379" i="7" s="1"/>
  <c r="AB380" i="7"/>
  <c r="AC380" i="7" s="1"/>
  <c r="AB381" i="7"/>
  <c r="AC381" i="7" s="1"/>
  <c r="AB382" i="7"/>
  <c r="AC382" i="7" s="1"/>
  <c r="AB383" i="7"/>
  <c r="AC383" i="7" s="1"/>
  <c r="AB384" i="7"/>
  <c r="AC384" i="7" s="1"/>
  <c r="AB385" i="7"/>
  <c r="AC385" i="7" s="1"/>
  <c r="AB386" i="7"/>
  <c r="AC386" i="7" s="1"/>
  <c r="AB387" i="7"/>
  <c r="AC387" i="7" s="1"/>
  <c r="AB388" i="7"/>
  <c r="AC388" i="7" s="1"/>
  <c r="AB389" i="7"/>
  <c r="AC389" i="7" s="1"/>
  <c r="AB390" i="7"/>
  <c r="AC390" i="7" s="1"/>
  <c r="AB391" i="7"/>
  <c r="AC391" i="7" s="1"/>
  <c r="AB392" i="7"/>
  <c r="AC392" i="7" s="1"/>
  <c r="AB393" i="7"/>
  <c r="AC393" i="7" s="1"/>
  <c r="AB394" i="7"/>
  <c r="AC394" i="7" s="1"/>
  <c r="AB395" i="7"/>
  <c r="AC395" i="7" s="1"/>
  <c r="AB396" i="7"/>
  <c r="AC396" i="7" s="1"/>
  <c r="AB397" i="7"/>
  <c r="AC397" i="7" s="1"/>
  <c r="AB398" i="7"/>
  <c r="AC398" i="7" s="1"/>
  <c r="AB399" i="7"/>
  <c r="AC399" i="7" s="1"/>
  <c r="AB400" i="7"/>
  <c r="AC400" i="7" s="1"/>
  <c r="AB401" i="7"/>
  <c r="AC401" i="7" s="1"/>
  <c r="AB402" i="7"/>
  <c r="AC402" i="7" s="1"/>
  <c r="AB403" i="7"/>
  <c r="AC403" i="7" s="1"/>
  <c r="AB404" i="7"/>
  <c r="AC404" i="7" s="1"/>
  <c r="AB405" i="7"/>
  <c r="AC405" i="7" s="1"/>
  <c r="AB406" i="7"/>
  <c r="AC406" i="7" s="1"/>
  <c r="AB407" i="7"/>
  <c r="AC407" i="7" s="1"/>
  <c r="AB408" i="7"/>
  <c r="AC408" i="7" s="1"/>
  <c r="AB409" i="7"/>
  <c r="AC409" i="7" s="1"/>
  <c r="AB410" i="7"/>
  <c r="AC410" i="7" s="1"/>
  <c r="AB411" i="7"/>
  <c r="AC411" i="7" s="1"/>
  <c r="AB412" i="7"/>
  <c r="AC412" i="7" s="1"/>
  <c r="AB413" i="7"/>
  <c r="AC413" i="7" s="1"/>
  <c r="AB414" i="7"/>
  <c r="AC414" i="7" s="1"/>
  <c r="AB415" i="7"/>
  <c r="AC415" i="7" s="1"/>
  <c r="AB416" i="7"/>
  <c r="AC416" i="7" s="1"/>
  <c r="AB417" i="7"/>
  <c r="AC417" i="7" s="1"/>
  <c r="AB418" i="7"/>
  <c r="AC418" i="7" s="1"/>
  <c r="AB419" i="7"/>
  <c r="AC419" i="7" s="1"/>
  <c r="AB420" i="7"/>
  <c r="AC420" i="7" s="1"/>
  <c r="AB421" i="7"/>
  <c r="AC421" i="7" s="1"/>
  <c r="AB422" i="7"/>
  <c r="AC422" i="7" s="1"/>
  <c r="AB423" i="7"/>
  <c r="AC423" i="7" s="1"/>
  <c r="AB424" i="7"/>
  <c r="AC424" i="7" s="1"/>
  <c r="AB425" i="7"/>
  <c r="AC425" i="7" s="1"/>
  <c r="AB426" i="7"/>
  <c r="AC426" i="7" s="1"/>
  <c r="AB427" i="7"/>
  <c r="AC427" i="7" s="1"/>
  <c r="AB428" i="7"/>
  <c r="AC428" i="7" s="1"/>
  <c r="AB429" i="7"/>
  <c r="AC429" i="7" s="1"/>
  <c r="AB430" i="7"/>
  <c r="AC430" i="7" s="1"/>
  <c r="AB431" i="7"/>
  <c r="AC431" i="7" s="1"/>
  <c r="AB432" i="7"/>
  <c r="AC432" i="7" s="1"/>
  <c r="AB433" i="7"/>
  <c r="AC433" i="7" s="1"/>
  <c r="AB434" i="7"/>
  <c r="AC434" i="7" s="1"/>
  <c r="AB435" i="7"/>
  <c r="AC435" i="7" s="1"/>
  <c r="AB436" i="7"/>
  <c r="AC436" i="7" s="1"/>
  <c r="AB437" i="7"/>
  <c r="AC437" i="7" s="1"/>
  <c r="AB438" i="7"/>
  <c r="AC438" i="7" s="1"/>
  <c r="AB439" i="7"/>
  <c r="AC439" i="7" s="1"/>
  <c r="AB440" i="7"/>
  <c r="AC440" i="7" s="1"/>
  <c r="AB441" i="7"/>
  <c r="AC441" i="7" s="1"/>
  <c r="AB442" i="7"/>
  <c r="AC442" i="7" s="1"/>
  <c r="AB443" i="7"/>
  <c r="AC443" i="7" s="1"/>
  <c r="AB444" i="7"/>
  <c r="AC444" i="7" s="1"/>
  <c r="AB445" i="7"/>
  <c r="AC445" i="7" s="1"/>
  <c r="AB446" i="7"/>
  <c r="AC446" i="7" s="1"/>
  <c r="AB447" i="7"/>
  <c r="AC447" i="7" s="1"/>
  <c r="AB448" i="7"/>
  <c r="AC448" i="7" s="1"/>
  <c r="AB449" i="7"/>
  <c r="AC449" i="7" s="1"/>
  <c r="AB450" i="7"/>
  <c r="AC450" i="7" s="1"/>
  <c r="AB451" i="7"/>
  <c r="AC451" i="7" s="1"/>
  <c r="AB452" i="7"/>
  <c r="AC452" i="7" s="1"/>
  <c r="AB453" i="7"/>
  <c r="AC453" i="7" s="1"/>
  <c r="AB454" i="7"/>
  <c r="AC454" i="7" s="1"/>
  <c r="AB455" i="7"/>
  <c r="AC455" i="7" s="1"/>
  <c r="AB456" i="7"/>
  <c r="AC456" i="7" s="1"/>
  <c r="AB457" i="7"/>
  <c r="AC457" i="7" s="1"/>
  <c r="AB458" i="7"/>
  <c r="AC458" i="7" s="1"/>
  <c r="AB459" i="7"/>
  <c r="AC459" i="7" s="1"/>
  <c r="AB460" i="7"/>
  <c r="AC460" i="7" s="1"/>
  <c r="AB461" i="7"/>
  <c r="AC461" i="7" s="1"/>
  <c r="AB462" i="7"/>
  <c r="AC462" i="7" s="1"/>
  <c r="AB463" i="7"/>
  <c r="AC463" i="7" s="1"/>
  <c r="AB464" i="7"/>
  <c r="AC464" i="7" s="1"/>
  <c r="AB465" i="7"/>
  <c r="AC465" i="7" s="1"/>
  <c r="AB466" i="7"/>
  <c r="AC466" i="7" s="1"/>
  <c r="AB467" i="7"/>
  <c r="AC467" i="7" s="1"/>
  <c r="AB468" i="7"/>
  <c r="AC468" i="7" s="1"/>
  <c r="AB469" i="7"/>
  <c r="AC469" i="7" s="1"/>
  <c r="AB470" i="7"/>
  <c r="AC470" i="7" s="1"/>
  <c r="AB471" i="7"/>
  <c r="AC471" i="7" s="1"/>
  <c r="AB472" i="7"/>
  <c r="AC472" i="7" s="1"/>
  <c r="AB473" i="7"/>
  <c r="AC473" i="7" s="1"/>
  <c r="AB474" i="7"/>
  <c r="AC474" i="7" s="1"/>
  <c r="AB475" i="7"/>
  <c r="AC475" i="7" s="1"/>
  <c r="AB476" i="7"/>
  <c r="AC476" i="7" s="1"/>
  <c r="AB477" i="7"/>
  <c r="AC477" i="7" s="1"/>
  <c r="AB478" i="7"/>
  <c r="AC478" i="7" s="1"/>
  <c r="AB479" i="7"/>
  <c r="AC479" i="7" s="1"/>
  <c r="AB480" i="7"/>
  <c r="AC480" i="7" s="1"/>
  <c r="AB481" i="7"/>
  <c r="AC481" i="7" s="1"/>
  <c r="AB482" i="7"/>
  <c r="AC482" i="7" s="1"/>
  <c r="AB483" i="7"/>
  <c r="AC483" i="7" s="1"/>
  <c r="AB484" i="7"/>
  <c r="AC484" i="7" s="1"/>
  <c r="AB485" i="7"/>
  <c r="AC485" i="7" s="1"/>
  <c r="AB486" i="7"/>
  <c r="AC486" i="7" s="1"/>
  <c r="AB487" i="7"/>
  <c r="AC487" i="7" s="1"/>
  <c r="AB488" i="7"/>
  <c r="AC488" i="7" s="1"/>
  <c r="AB489" i="7"/>
  <c r="AC489" i="7" s="1"/>
  <c r="AB490" i="7"/>
  <c r="AC490" i="7" s="1"/>
  <c r="AB491" i="7"/>
  <c r="AC491" i="7" s="1"/>
  <c r="AB492" i="7"/>
  <c r="AC492" i="7" s="1"/>
  <c r="AB493" i="7"/>
  <c r="AC493" i="7" s="1"/>
  <c r="AB494" i="7"/>
  <c r="AC494" i="7" s="1"/>
  <c r="AB495" i="7"/>
  <c r="AC495" i="7" s="1"/>
  <c r="AB496" i="7"/>
  <c r="AC496" i="7" s="1"/>
  <c r="AB497" i="7"/>
  <c r="AC497" i="7" s="1"/>
  <c r="AB498" i="7"/>
  <c r="AC498" i="7" s="1"/>
  <c r="AB499" i="7"/>
  <c r="AC499" i="7" s="1"/>
  <c r="AB500" i="7"/>
  <c r="AC500" i="7" s="1"/>
  <c r="AB501" i="7"/>
  <c r="AC501" i="7" s="1"/>
  <c r="AB502" i="7"/>
  <c r="AC502" i="7" s="1"/>
  <c r="AB503" i="7"/>
  <c r="AC503" i="7" s="1"/>
  <c r="AB504" i="7"/>
  <c r="AC504" i="7" s="1"/>
  <c r="AB505" i="7"/>
  <c r="AC505" i="7" s="1"/>
  <c r="AB506" i="7"/>
  <c r="AC506" i="7" s="1"/>
  <c r="AB507" i="7"/>
  <c r="AC507" i="7" s="1"/>
  <c r="AB508" i="7"/>
  <c r="AC508" i="7" s="1"/>
  <c r="AB509" i="7"/>
  <c r="AC509" i="7" s="1"/>
  <c r="AB510" i="7"/>
  <c r="AC510" i="7" s="1"/>
  <c r="AB511" i="7"/>
  <c r="AC511" i="7" s="1"/>
  <c r="AB512" i="7"/>
  <c r="AC512" i="7" s="1"/>
  <c r="AB513" i="7"/>
  <c r="AC513" i="7" s="1"/>
  <c r="AB514" i="7"/>
  <c r="AC514" i="7" s="1"/>
  <c r="AB515" i="7"/>
  <c r="AC515" i="7" s="1"/>
  <c r="AB516" i="7"/>
  <c r="AC516" i="7" s="1"/>
  <c r="AB517" i="7"/>
  <c r="AC517" i="7" s="1"/>
  <c r="AB518" i="7"/>
  <c r="AC518" i="7" s="1"/>
  <c r="AB519" i="7"/>
  <c r="AC519" i="7" s="1"/>
  <c r="AB520" i="7"/>
  <c r="AC520" i="7" s="1"/>
  <c r="AB521" i="7"/>
  <c r="AC521" i="7" s="1"/>
  <c r="AB522" i="7"/>
  <c r="AC522" i="7" s="1"/>
  <c r="AB523" i="7"/>
  <c r="AC523" i="7" s="1"/>
  <c r="AB524" i="7"/>
  <c r="AC524" i="7" s="1"/>
  <c r="AB525" i="7"/>
  <c r="AC525" i="7" s="1"/>
  <c r="AB526" i="7"/>
  <c r="AC526" i="7" s="1"/>
  <c r="AB527" i="7"/>
  <c r="AC527" i="7" s="1"/>
  <c r="AB528" i="7"/>
  <c r="AC528" i="7" s="1"/>
  <c r="AB529" i="7"/>
  <c r="AC529" i="7" s="1"/>
  <c r="AB530" i="7"/>
  <c r="AC530" i="7" s="1"/>
  <c r="AB531" i="7"/>
  <c r="AC531" i="7" s="1"/>
  <c r="AB532" i="7"/>
  <c r="AC532" i="7" s="1"/>
  <c r="AB533" i="7"/>
  <c r="AC533" i="7" s="1"/>
  <c r="AB534" i="7"/>
  <c r="AC534" i="7" s="1"/>
  <c r="AB535" i="7"/>
  <c r="AC535" i="7" s="1"/>
  <c r="AB536" i="7"/>
  <c r="AC536" i="7" s="1"/>
  <c r="AB537" i="7"/>
  <c r="AC537" i="7" s="1"/>
  <c r="AB538" i="7"/>
  <c r="AC538" i="7" s="1"/>
  <c r="AB539" i="7"/>
  <c r="AC539" i="7" s="1"/>
  <c r="AB540" i="7"/>
  <c r="AC540" i="7" s="1"/>
  <c r="AB541" i="7"/>
  <c r="AC541" i="7" s="1"/>
  <c r="AB542" i="7"/>
  <c r="AC542" i="7" s="1"/>
  <c r="AB543" i="7"/>
  <c r="AC543" i="7" s="1"/>
  <c r="AB544" i="7"/>
  <c r="AC544" i="7" s="1"/>
  <c r="AB545" i="7"/>
  <c r="AC545" i="7" s="1"/>
  <c r="AB546" i="7"/>
  <c r="AC546" i="7" s="1"/>
  <c r="AB547" i="7"/>
  <c r="AC547" i="7" s="1"/>
  <c r="AB548" i="7"/>
  <c r="AC548" i="7" s="1"/>
  <c r="AB549" i="7"/>
  <c r="AC549" i="7" s="1"/>
  <c r="AB550" i="7"/>
  <c r="AC550" i="7" s="1"/>
  <c r="AB551" i="7"/>
  <c r="AC551" i="7" s="1"/>
  <c r="AB552" i="7"/>
  <c r="AC552" i="7" s="1"/>
  <c r="AB553" i="7"/>
  <c r="AC553" i="7" s="1"/>
  <c r="AB554" i="7"/>
  <c r="AC554" i="7" s="1"/>
  <c r="AB555" i="7"/>
  <c r="AC555" i="7" s="1"/>
  <c r="AB556" i="7"/>
  <c r="AC556" i="7" s="1"/>
  <c r="AB557" i="7"/>
  <c r="AC557" i="7" s="1"/>
  <c r="AB558" i="7"/>
  <c r="AC558" i="7" s="1"/>
  <c r="AB559" i="7"/>
  <c r="AC559" i="7" s="1"/>
  <c r="AB560" i="7"/>
  <c r="AC560" i="7" s="1"/>
  <c r="AB561" i="7"/>
  <c r="AC561" i="7" s="1"/>
  <c r="AB562" i="7"/>
  <c r="AC562" i="7" s="1"/>
  <c r="AB563" i="7"/>
  <c r="AC563" i="7" s="1"/>
  <c r="AB564" i="7"/>
  <c r="AC564" i="7" s="1"/>
  <c r="AB565" i="7"/>
  <c r="AC565" i="7" s="1"/>
  <c r="AB566" i="7"/>
  <c r="AC566" i="7" s="1"/>
  <c r="AB567" i="7"/>
  <c r="AC567" i="7" s="1"/>
  <c r="AB568" i="7"/>
  <c r="AC568" i="7" s="1"/>
  <c r="AB569" i="7"/>
  <c r="AC569" i="7" s="1"/>
  <c r="AB570" i="7"/>
  <c r="AC570" i="7" s="1"/>
  <c r="AB571" i="7"/>
  <c r="AC571" i="7" s="1"/>
  <c r="AB572" i="7"/>
  <c r="AC572" i="7" s="1"/>
  <c r="AB573" i="7"/>
  <c r="AC573" i="7" s="1"/>
  <c r="AB574" i="7"/>
  <c r="AC574" i="7" s="1"/>
  <c r="AB575" i="7"/>
  <c r="AC575" i="7" s="1"/>
  <c r="AB576" i="7"/>
  <c r="AC576" i="7" s="1"/>
  <c r="AB577" i="7"/>
  <c r="AC577" i="7" s="1"/>
  <c r="AB578" i="7"/>
  <c r="AC578" i="7" s="1"/>
  <c r="AB579" i="7"/>
  <c r="AC579" i="7" s="1"/>
  <c r="AB580" i="7"/>
  <c r="AC580" i="7" s="1"/>
  <c r="AB581" i="7"/>
  <c r="AC581" i="7" s="1"/>
  <c r="AB582" i="7"/>
  <c r="AC582" i="7" s="1"/>
  <c r="AB583" i="7"/>
  <c r="AC583" i="7" s="1"/>
  <c r="AB584" i="7"/>
  <c r="AC584" i="7" s="1"/>
  <c r="AB585" i="7"/>
  <c r="AC585" i="7" s="1"/>
  <c r="AB586" i="7"/>
  <c r="AC586" i="7" s="1"/>
  <c r="AB587" i="7"/>
  <c r="AC587" i="7" s="1"/>
  <c r="AB588" i="7"/>
  <c r="AC588" i="7" s="1"/>
  <c r="AB589" i="7"/>
  <c r="AC589" i="7" s="1"/>
  <c r="AB590" i="7"/>
  <c r="AC590" i="7" s="1"/>
  <c r="AB591" i="7"/>
  <c r="AC591" i="7" s="1"/>
  <c r="AB592" i="7"/>
  <c r="AC592" i="7" s="1"/>
  <c r="AB593" i="7"/>
  <c r="AC593" i="7" s="1"/>
  <c r="AB594" i="7"/>
  <c r="AC594" i="7" s="1"/>
  <c r="AB595" i="7"/>
  <c r="AC595" i="7" s="1"/>
  <c r="AB596" i="7"/>
  <c r="AC596" i="7" s="1"/>
  <c r="AB597" i="7"/>
  <c r="AC597" i="7" s="1"/>
  <c r="AB598" i="7"/>
  <c r="AC598" i="7" s="1"/>
  <c r="AB599" i="7"/>
  <c r="AC599" i="7" s="1"/>
  <c r="AB600" i="7"/>
  <c r="AC600" i="7" s="1"/>
  <c r="AB601" i="7"/>
  <c r="AC601" i="7" s="1"/>
  <c r="AB602" i="7"/>
  <c r="AC602" i="7" s="1"/>
  <c r="AB603" i="7"/>
  <c r="AC603" i="7" s="1"/>
  <c r="AB604" i="7"/>
  <c r="AC604" i="7" s="1"/>
  <c r="AB605" i="7"/>
  <c r="AC605" i="7" s="1"/>
  <c r="AB606" i="7"/>
  <c r="AC606" i="7" s="1"/>
  <c r="AB607" i="7"/>
  <c r="AC607" i="7" s="1"/>
  <c r="AB608" i="7"/>
  <c r="AC608" i="7" s="1"/>
  <c r="AB609" i="7"/>
  <c r="AC609" i="7" s="1"/>
  <c r="AB610" i="7"/>
  <c r="AC610" i="7" s="1"/>
  <c r="AB611" i="7"/>
  <c r="AC611" i="7" s="1"/>
  <c r="AB612" i="7"/>
  <c r="AC612" i="7" s="1"/>
  <c r="AB613" i="7"/>
  <c r="AC613" i="7" s="1"/>
  <c r="AB614" i="7"/>
  <c r="AC614" i="7" s="1"/>
  <c r="AB615" i="7"/>
  <c r="AC615" i="7" s="1"/>
  <c r="AB616" i="7"/>
  <c r="AC616" i="7" s="1"/>
  <c r="AB617" i="7"/>
  <c r="AC617" i="7" s="1"/>
  <c r="AB618" i="7"/>
  <c r="AC618" i="7" s="1"/>
  <c r="AB619" i="7"/>
  <c r="AC619" i="7" s="1"/>
  <c r="AB620" i="7"/>
  <c r="AC620" i="7" s="1"/>
  <c r="AB621" i="7"/>
  <c r="AC621" i="7" s="1"/>
  <c r="AB622" i="7"/>
  <c r="AC622" i="7" s="1"/>
  <c r="AB623" i="7"/>
  <c r="AC623" i="7" s="1"/>
  <c r="AB624" i="7"/>
  <c r="AC624" i="7" s="1"/>
  <c r="AB625" i="7"/>
  <c r="AC625" i="7" s="1"/>
  <c r="AB626" i="7"/>
  <c r="AC626" i="7" s="1"/>
  <c r="AB627" i="7"/>
  <c r="AC627" i="7" s="1"/>
  <c r="AB628" i="7"/>
  <c r="AC628" i="7" s="1"/>
  <c r="AB629" i="7"/>
  <c r="AC629" i="7" s="1"/>
  <c r="AB630" i="7"/>
  <c r="AC630" i="7" s="1"/>
  <c r="AB631" i="7"/>
  <c r="AC631" i="7" s="1"/>
  <c r="AB632" i="7"/>
  <c r="AC632" i="7" s="1"/>
  <c r="AB633" i="7"/>
  <c r="AC633" i="7" s="1"/>
  <c r="AB634" i="7"/>
  <c r="AC634" i="7" s="1"/>
  <c r="AB635" i="7"/>
  <c r="AC635" i="7" s="1"/>
  <c r="AB636" i="7"/>
  <c r="AC636" i="7" s="1"/>
  <c r="AB637" i="7"/>
  <c r="AC637" i="7" s="1"/>
  <c r="AB638" i="7"/>
  <c r="AC638" i="7" s="1"/>
  <c r="AB639" i="7"/>
  <c r="AC639" i="7" s="1"/>
  <c r="AB640" i="7"/>
  <c r="AC640" i="7" s="1"/>
  <c r="AB641" i="7"/>
  <c r="AC641" i="7" s="1"/>
  <c r="AB642" i="7"/>
  <c r="AC642" i="7" s="1"/>
  <c r="AB643" i="7"/>
  <c r="AC643" i="7" s="1"/>
  <c r="AB644" i="7"/>
  <c r="AC644" i="7" s="1"/>
  <c r="AB645" i="7"/>
  <c r="AC645" i="7" s="1"/>
  <c r="AB646" i="7"/>
  <c r="AC646" i="7" s="1"/>
  <c r="AB647" i="7"/>
  <c r="AC647" i="7" s="1"/>
  <c r="AB648" i="7"/>
  <c r="AC648" i="7" s="1"/>
  <c r="AB649" i="7"/>
  <c r="AC649" i="7" s="1"/>
  <c r="AB650" i="7"/>
  <c r="AC650" i="7" s="1"/>
  <c r="AB651" i="7"/>
  <c r="AC651" i="7" s="1"/>
  <c r="AB652" i="7"/>
  <c r="AC652" i="7" s="1"/>
  <c r="AB653" i="7"/>
  <c r="AC653" i="7" s="1"/>
  <c r="AB654" i="7"/>
  <c r="AC654" i="7" s="1"/>
  <c r="AB655" i="7"/>
  <c r="AC655" i="7" s="1"/>
  <c r="AB656" i="7"/>
  <c r="AC656" i="7" s="1"/>
  <c r="AB657" i="7"/>
  <c r="AC657" i="7" s="1"/>
  <c r="AB658" i="7"/>
  <c r="AC658" i="7" s="1"/>
  <c r="AB659" i="7"/>
  <c r="AC659" i="7" s="1"/>
  <c r="AB660" i="7"/>
  <c r="AC660" i="7" s="1"/>
  <c r="AB661" i="7"/>
  <c r="AC661" i="7" s="1"/>
  <c r="AB662" i="7"/>
  <c r="AC662" i="7" s="1"/>
  <c r="AB663" i="7"/>
  <c r="AC663" i="7" s="1"/>
  <c r="AB664" i="7"/>
  <c r="AC664" i="7" s="1"/>
  <c r="AB665" i="7"/>
  <c r="AC665" i="7" s="1"/>
  <c r="AB666" i="7"/>
  <c r="AC666" i="7" s="1"/>
  <c r="AB667" i="7"/>
  <c r="AC667" i="7" s="1"/>
  <c r="AB668" i="7"/>
  <c r="AC668" i="7" s="1"/>
  <c r="AB669" i="7"/>
  <c r="AC669" i="7" s="1"/>
  <c r="AB670" i="7"/>
  <c r="AC670" i="7" s="1"/>
  <c r="AB671" i="7"/>
  <c r="AC671" i="7" s="1"/>
  <c r="AB672" i="7"/>
  <c r="AC672" i="7" s="1"/>
  <c r="AB673" i="7"/>
  <c r="AC673" i="7" s="1"/>
  <c r="AB674" i="7"/>
  <c r="AC674" i="7" s="1"/>
  <c r="AB675" i="7"/>
  <c r="AC675" i="7" s="1"/>
  <c r="AB676" i="7"/>
  <c r="AC676" i="7" s="1"/>
  <c r="AB677" i="7"/>
  <c r="AC677" i="7" s="1"/>
  <c r="AB678" i="7"/>
  <c r="AC678" i="7" s="1"/>
  <c r="AB679" i="7"/>
  <c r="AC679" i="7" s="1"/>
  <c r="AB680" i="7"/>
  <c r="AC680" i="7" s="1"/>
  <c r="AB681" i="7"/>
  <c r="AC681" i="7" s="1"/>
  <c r="AB682" i="7"/>
  <c r="AC682" i="7" s="1"/>
  <c r="AB683" i="7"/>
  <c r="AC683" i="7" s="1"/>
  <c r="AB684" i="7"/>
  <c r="AC684" i="7" s="1"/>
  <c r="AB685" i="7"/>
  <c r="AC685" i="7" s="1"/>
  <c r="AB686" i="7"/>
  <c r="AC686" i="7" s="1"/>
  <c r="AB687" i="7"/>
  <c r="AC687" i="7" s="1"/>
  <c r="AB688" i="7"/>
  <c r="AC688" i="7" s="1"/>
  <c r="AB689" i="7"/>
  <c r="AC689" i="7" s="1"/>
  <c r="AB690" i="7"/>
  <c r="AC690" i="7" s="1"/>
  <c r="AB691" i="7"/>
  <c r="AC691" i="7" s="1"/>
  <c r="AB692" i="7"/>
  <c r="AC692" i="7" s="1"/>
  <c r="AB693" i="7"/>
  <c r="AC693" i="7" s="1"/>
  <c r="AB694" i="7"/>
  <c r="AC694" i="7" s="1"/>
  <c r="AB695" i="7"/>
  <c r="AC695" i="7" s="1"/>
  <c r="AB696" i="7"/>
  <c r="AC696" i="7" s="1"/>
  <c r="AB697" i="7"/>
  <c r="AC697" i="7" s="1"/>
  <c r="AB698" i="7"/>
  <c r="AC698" i="7" s="1"/>
  <c r="AB699" i="7"/>
  <c r="AC699" i="7" s="1"/>
  <c r="AB700" i="7"/>
  <c r="AC700" i="7" s="1"/>
  <c r="AB701" i="7"/>
  <c r="AC701" i="7" s="1"/>
  <c r="AB702" i="7"/>
  <c r="AC702" i="7" s="1"/>
  <c r="AB703" i="7"/>
  <c r="AC703" i="7" s="1"/>
  <c r="AB704" i="7"/>
  <c r="AC704" i="7" s="1"/>
  <c r="AB705" i="7"/>
  <c r="AC705" i="7" s="1"/>
  <c r="AB706" i="7"/>
  <c r="AC706" i="7" s="1"/>
  <c r="AB707" i="7"/>
  <c r="AC707" i="7" s="1"/>
  <c r="AB708" i="7"/>
  <c r="AC708" i="7" s="1"/>
  <c r="AB709" i="7"/>
  <c r="AC709" i="7" s="1"/>
  <c r="AB710" i="7"/>
  <c r="AC710" i="7" s="1"/>
  <c r="AB711" i="7"/>
  <c r="AC711" i="7" s="1"/>
  <c r="AB712" i="7"/>
  <c r="AC712" i="7" s="1"/>
  <c r="AB713" i="7"/>
  <c r="AC713" i="7" s="1"/>
  <c r="AB714" i="7"/>
  <c r="AC714" i="7" s="1"/>
  <c r="AB715" i="7"/>
  <c r="AC715" i="7" s="1"/>
  <c r="AB716" i="7"/>
  <c r="AC716" i="7" s="1"/>
  <c r="AB717" i="7"/>
  <c r="AC717" i="7" s="1"/>
  <c r="AB718" i="7"/>
  <c r="AC718" i="7" s="1"/>
  <c r="AB719" i="7"/>
  <c r="AC719" i="7" s="1"/>
  <c r="AB720" i="7"/>
  <c r="AC720" i="7" s="1"/>
  <c r="AB721" i="7"/>
  <c r="AC721" i="7" s="1"/>
  <c r="AB722" i="7"/>
  <c r="AC722" i="7" s="1"/>
  <c r="AB723" i="7"/>
  <c r="AC723" i="7" s="1"/>
  <c r="AB724" i="7"/>
  <c r="AC724" i="7" s="1"/>
  <c r="AB725" i="7"/>
  <c r="AC725" i="7" s="1"/>
  <c r="AB726" i="7"/>
  <c r="AC726" i="7" s="1"/>
  <c r="AB727" i="7"/>
  <c r="AC727" i="7" s="1"/>
  <c r="AB728" i="7"/>
  <c r="AC728" i="7" s="1"/>
  <c r="AB729" i="7"/>
  <c r="AC729" i="7" s="1"/>
  <c r="AB730" i="7"/>
  <c r="AC730" i="7" s="1"/>
  <c r="AB731" i="7"/>
  <c r="AC731" i="7" s="1"/>
  <c r="AB732" i="7"/>
  <c r="AC732" i="7" s="1"/>
  <c r="AB733" i="7"/>
  <c r="AC733" i="7" s="1"/>
  <c r="AB734" i="7"/>
  <c r="AC734" i="7" s="1"/>
  <c r="AB735" i="7"/>
  <c r="AC735" i="7" s="1"/>
  <c r="AB736" i="7"/>
  <c r="AC736" i="7" s="1"/>
  <c r="AB737" i="7"/>
  <c r="AC737" i="7" s="1"/>
  <c r="AB738" i="7"/>
  <c r="AC738" i="7" s="1"/>
  <c r="AB6" i="7"/>
  <c r="AC6" i="7" s="1"/>
  <c r="AB8" i="6"/>
  <c r="AC8" i="6" s="1"/>
  <c r="AB9" i="6"/>
  <c r="AC9" i="6" s="1"/>
  <c r="AB10" i="6"/>
  <c r="AC10" i="6" s="1"/>
  <c r="AB11" i="6"/>
  <c r="AC11" i="6" s="1"/>
  <c r="AB12" i="6"/>
  <c r="AC12" i="6" s="1"/>
  <c r="AB13" i="6"/>
  <c r="AC13" i="6" s="1"/>
  <c r="AB14" i="6"/>
  <c r="AC14" i="6" s="1"/>
  <c r="AB15" i="6"/>
  <c r="AC15" i="6" s="1"/>
  <c r="AB16" i="6"/>
  <c r="AC16" i="6" s="1"/>
  <c r="AB17" i="6"/>
  <c r="AC17" i="6" s="1"/>
  <c r="AB18" i="6"/>
  <c r="AC18" i="6" s="1"/>
  <c r="AB19" i="6"/>
  <c r="AC19" i="6" s="1"/>
  <c r="AB20" i="6"/>
  <c r="AC20" i="6" s="1"/>
  <c r="AB21" i="6"/>
  <c r="AC21" i="6" s="1"/>
  <c r="AB22" i="6"/>
  <c r="AC22" i="6" s="1"/>
  <c r="AB23" i="6"/>
  <c r="AC23" i="6" s="1"/>
  <c r="AB24" i="6"/>
  <c r="AC24" i="6" s="1"/>
  <c r="AB25" i="6"/>
  <c r="AC25" i="6" s="1"/>
  <c r="AB26" i="6"/>
  <c r="AC26" i="6" s="1"/>
  <c r="AB27" i="6"/>
  <c r="AC27" i="6" s="1"/>
  <c r="AB28" i="6"/>
  <c r="AC28" i="6" s="1"/>
  <c r="AB29" i="6"/>
  <c r="AC29" i="6" s="1"/>
  <c r="AB30" i="6"/>
  <c r="AC30" i="6" s="1"/>
  <c r="AB31" i="6"/>
  <c r="AC31" i="6" s="1"/>
  <c r="AB32" i="6"/>
  <c r="AC32" i="6" s="1"/>
  <c r="AB33" i="6"/>
  <c r="AC33" i="6" s="1"/>
  <c r="AB34" i="6"/>
  <c r="AC34" i="6" s="1"/>
  <c r="AB35" i="6"/>
  <c r="AC35" i="6" s="1"/>
  <c r="AB36" i="6"/>
  <c r="AC36" i="6" s="1"/>
  <c r="AB37" i="6"/>
  <c r="AC37" i="6" s="1"/>
  <c r="AB38" i="6"/>
  <c r="AC38" i="6" s="1"/>
  <c r="AB39" i="6"/>
  <c r="AC39" i="6" s="1"/>
  <c r="AB40" i="6"/>
  <c r="AC40" i="6" s="1"/>
  <c r="AB41" i="6"/>
  <c r="AC41" i="6" s="1"/>
  <c r="AB42" i="6"/>
  <c r="AC42" i="6" s="1"/>
  <c r="AB43" i="6"/>
  <c r="AC43" i="6" s="1"/>
  <c r="AB44" i="6"/>
  <c r="AC44" i="6" s="1"/>
  <c r="AB45" i="6"/>
  <c r="AC45" i="6" s="1"/>
  <c r="AB46" i="6"/>
  <c r="AC46" i="6" s="1"/>
  <c r="AB47" i="6"/>
  <c r="AC47" i="6" s="1"/>
  <c r="AB48" i="6"/>
  <c r="AC48" i="6" s="1"/>
  <c r="AB49" i="6"/>
  <c r="AC49" i="6" s="1"/>
  <c r="AB50" i="6"/>
  <c r="AC50" i="6" s="1"/>
  <c r="AB51" i="6"/>
  <c r="AC51" i="6" s="1"/>
  <c r="AB52" i="6"/>
  <c r="AC52" i="6" s="1"/>
  <c r="AB53" i="6"/>
  <c r="AC53" i="6" s="1"/>
  <c r="AB54" i="6"/>
  <c r="AC54" i="6" s="1"/>
  <c r="AB55" i="6"/>
  <c r="AC55" i="6" s="1"/>
  <c r="AB56" i="6"/>
  <c r="AC56" i="6" s="1"/>
  <c r="AB57" i="6"/>
  <c r="AC57" i="6" s="1"/>
  <c r="AB58" i="6"/>
  <c r="AC58" i="6" s="1"/>
  <c r="AB59" i="6"/>
  <c r="AC59" i="6" s="1"/>
  <c r="AB60" i="6"/>
  <c r="AC60" i="6" s="1"/>
  <c r="AB61" i="6"/>
  <c r="AC61" i="6" s="1"/>
  <c r="AB62" i="6"/>
  <c r="AC62" i="6" s="1"/>
  <c r="AB63" i="6"/>
  <c r="AC63" i="6" s="1"/>
  <c r="AB64" i="6"/>
  <c r="AC64" i="6" s="1"/>
  <c r="AB65" i="6"/>
  <c r="AC65" i="6" s="1"/>
  <c r="AB66" i="6"/>
  <c r="AC66" i="6" s="1"/>
  <c r="AB67" i="6"/>
  <c r="AC67" i="6" s="1"/>
  <c r="AB68" i="6"/>
  <c r="AC68" i="6" s="1"/>
  <c r="AB69" i="6"/>
  <c r="AC69" i="6" s="1"/>
  <c r="AB70" i="6"/>
  <c r="AC70" i="6" s="1"/>
  <c r="AB71" i="6"/>
  <c r="AC71" i="6" s="1"/>
  <c r="AB72" i="6"/>
  <c r="AC72" i="6" s="1"/>
  <c r="AB73" i="6"/>
  <c r="AC73" i="6" s="1"/>
  <c r="AB74" i="6"/>
  <c r="AC74" i="6" s="1"/>
  <c r="AB75" i="6"/>
  <c r="AC75" i="6" s="1"/>
  <c r="AB76" i="6"/>
  <c r="AC76" i="6" s="1"/>
  <c r="AB77" i="6"/>
  <c r="AC77" i="6" s="1"/>
  <c r="AB78" i="6"/>
  <c r="AC78" i="6" s="1"/>
  <c r="AB79" i="6"/>
  <c r="AC79" i="6" s="1"/>
  <c r="AB80" i="6"/>
  <c r="AC80" i="6" s="1"/>
  <c r="AB81" i="6"/>
  <c r="AC81" i="6" s="1"/>
  <c r="AB82" i="6"/>
  <c r="AC82" i="6" s="1"/>
  <c r="AB83" i="6"/>
  <c r="AC83" i="6" s="1"/>
  <c r="AB84" i="6"/>
  <c r="AC84" i="6" s="1"/>
  <c r="AB85" i="6"/>
  <c r="AC85" i="6" s="1"/>
  <c r="AB86" i="6"/>
  <c r="AC86" i="6" s="1"/>
  <c r="AB87" i="6"/>
  <c r="AC87" i="6" s="1"/>
  <c r="AB88" i="6"/>
  <c r="AC88" i="6" s="1"/>
  <c r="AB89" i="6"/>
  <c r="AC89" i="6" s="1"/>
  <c r="AB90" i="6"/>
  <c r="AC90" i="6" s="1"/>
  <c r="AB91" i="6"/>
  <c r="AC91" i="6" s="1"/>
  <c r="AB92" i="6"/>
  <c r="AC92" i="6" s="1"/>
  <c r="AB93" i="6"/>
  <c r="AC93" i="6" s="1"/>
  <c r="AB94" i="6"/>
  <c r="AC94" i="6" s="1"/>
  <c r="AB95" i="6"/>
  <c r="AC95" i="6" s="1"/>
  <c r="AB96" i="6"/>
  <c r="AC96" i="6" s="1"/>
  <c r="AB97" i="6"/>
  <c r="AC97" i="6" s="1"/>
  <c r="AB98" i="6"/>
  <c r="AC98" i="6" s="1"/>
  <c r="AB99" i="6"/>
  <c r="AC99" i="6" s="1"/>
  <c r="AB100" i="6"/>
  <c r="AC100" i="6" s="1"/>
  <c r="AB101" i="6"/>
  <c r="AC101" i="6" s="1"/>
  <c r="AB102" i="6"/>
  <c r="AC102" i="6" s="1"/>
  <c r="AB103" i="6"/>
  <c r="AC103" i="6" s="1"/>
  <c r="AB104" i="6"/>
  <c r="AC104" i="6" s="1"/>
  <c r="AB105" i="6"/>
  <c r="AC105" i="6" s="1"/>
  <c r="AB106" i="6"/>
  <c r="AC106" i="6" s="1"/>
  <c r="AB107" i="6"/>
  <c r="AC107" i="6" s="1"/>
  <c r="AB108" i="6"/>
  <c r="AC108" i="6" s="1"/>
  <c r="AB109" i="6"/>
  <c r="AC109" i="6" s="1"/>
  <c r="AB110" i="6"/>
  <c r="AC110" i="6" s="1"/>
  <c r="AB111" i="6"/>
  <c r="AC111" i="6" s="1"/>
  <c r="AB112" i="6"/>
  <c r="AC112" i="6" s="1"/>
  <c r="AB113" i="6"/>
  <c r="AC113" i="6" s="1"/>
  <c r="AB114" i="6"/>
  <c r="AC114" i="6" s="1"/>
  <c r="AB115" i="6"/>
  <c r="AC115" i="6" s="1"/>
  <c r="AB116" i="6"/>
  <c r="AC116" i="6" s="1"/>
  <c r="AB117" i="6"/>
  <c r="AC117" i="6" s="1"/>
  <c r="AB118" i="6"/>
  <c r="AC118" i="6" s="1"/>
  <c r="AB119" i="6"/>
  <c r="AC119" i="6" s="1"/>
  <c r="AB120" i="6"/>
  <c r="AC120" i="6" s="1"/>
  <c r="AB121" i="6"/>
  <c r="AC121" i="6" s="1"/>
  <c r="AB122" i="6"/>
  <c r="AC122" i="6" s="1"/>
  <c r="AB123" i="6"/>
  <c r="AC123" i="6" s="1"/>
  <c r="AB124" i="6"/>
  <c r="AC124" i="6" s="1"/>
  <c r="AB125" i="6"/>
  <c r="AC125" i="6" s="1"/>
  <c r="AB126" i="6"/>
  <c r="AC126" i="6" s="1"/>
  <c r="AB127" i="6"/>
  <c r="AC127" i="6" s="1"/>
  <c r="AB128" i="6"/>
  <c r="AC128" i="6" s="1"/>
  <c r="AB129" i="6"/>
  <c r="AC129" i="6" s="1"/>
  <c r="AB130" i="6"/>
  <c r="AC130" i="6" s="1"/>
  <c r="AB131" i="6"/>
  <c r="AC131" i="6" s="1"/>
  <c r="AB132" i="6"/>
  <c r="AC132" i="6" s="1"/>
  <c r="AB133" i="6"/>
  <c r="AC133" i="6" s="1"/>
  <c r="AB134" i="6"/>
  <c r="AC134" i="6" s="1"/>
  <c r="AB135" i="6"/>
  <c r="AC135" i="6" s="1"/>
  <c r="AB136" i="6"/>
  <c r="AC136" i="6" s="1"/>
  <c r="AB137" i="6"/>
  <c r="AC137" i="6" s="1"/>
  <c r="AB138" i="6"/>
  <c r="AC138" i="6" s="1"/>
  <c r="AB139" i="6"/>
  <c r="AC139" i="6" s="1"/>
  <c r="AB140" i="6"/>
  <c r="AC140" i="6" s="1"/>
  <c r="AB141" i="6"/>
  <c r="AC141" i="6" s="1"/>
  <c r="AB142" i="6"/>
  <c r="AC142" i="6" s="1"/>
  <c r="AB143" i="6"/>
  <c r="AC143" i="6" s="1"/>
  <c r="AB144" i="6"/>
  <c r="AC144" i="6" s="1"/>
  <c r="AB145" i="6"/>
  <c r="AC145" i="6" s="1"/>
  <c r="AB146" i="6"/>
  <c r="AC146" i="6" s="1"/>
  <c r="AB147" i="6"/>
  <c r="AC147" i="6" s="1"/>
  <c r="AB148" i="6"/>
  <c r="AC148" i="6" s="1"/>
  <c r="AB149" i="6"/>
  <c r="AC149" i="6" s="1"/>
  <c r="AB150" i="6"/>
  <c r="AC150" i="6" s="1"/>
  <c r="AB151" i="6"/>
  <c r="AC151" i="6" s="1"/>
  <c r="AB152" i="6"/>
  <c r="AC152" i="6" s="1"/>
  <c r="AB153" i="6"/>
  <c r="AC153" i="6" s="1"/>
  <c r="AB154" i="6"/>
  <c r="AC154" i="6" s="1"/>
  <c r="AB155" i="6"/>
  <c r="AC155" i="6" s="1"/>
  <c r="AB156" i="6"/>
  <c r="AC156" i="6" s="1"/>
  <c r="AB157" i="6"/>
  <c r="AC157" i="6" s="1"/>
  <c r="AB158" i="6"/>
  <c r="AC158" i="6" s="1"/>
  <c r="AB159" i="6"/>
  <c r="AC159" i="6" s="1"/>
  <c r="AB160" i="6"/>
  <c r="AC160" i="6" s="1"/>
  <c r="AB161" i="6"/>
  <c r="AC161" i="6" s="1"/>
  <c r="AB162" i="6"/>
  <c r="AC162" i="6" s="1"/>
  <c r="AB163" i="6"/>
  <c r="AC163" i="6" s="1"/>
  <c r="AB164" i="6"/>
  <c r="AC164" i="6" s="1"/>
  <c r="AB165" i="6"/>
  <c r="AC165" i="6" s="1"/>
  <c r="AB166" i="6"/>
  <c r="AC166" i="6" s="1"/>
  <c r="AB167" i="6"/>
  <c r="AC167" i="6" s="1"/>
  <c r="AB168" i="6"/>
  <c r="AC168" i="6" s="1"/>
  <c r="AB169" i="6"/>
  <c r="AC169" i="6" s="1"/>
  <c r="AB170" i="6"/>
  <c r="AC170" i="6" s="1"/>
  <c r="AB171" i="6"/>
  <c r="AC171" i="6" s="1"/>
  <c r="AB172" i="6"/>
  <c r="AC172" i="6" s="1"/>
  <c r="AB173" i="6"/>
  <c r="AC173" i="6" s="1"/>
  <c r="AB174" i="6"/>
  <c r="AC174" i="6" s="1"/>
  <c r="AB175" i="6"/>
  <c r="AC175" i="6" s="1"/>
  <c r="AB176" i="6"/>
  <c r="AC176" i="6" s="1"/>
  <c r="AB177" i="6"/>
  <c r="AC177" i="6" s="1"/>
  <c r="AB178" i="6"/>
  <c r="AC178" i="6" s="1"/>
  <c r="AB179" i="6"/>
  <c r="AC179" i="6" s="1"/>
  <c r="AB180" i="6"/>
  <c r="AC180" i="6" s="1"/>
  <c r="AB181" i="6"/>
  <c r="AC181" i="6" s="1"/>
  <c r="AB182" i="6"/>
  <c r="AC182" i="6" s="1"/>
  <c r="AB183" i="6"/>
  <c r="AC183" i="6" s="1"/>
  <c r="AB184" i="6"/>
  <c r="AC184" i="6" s="1"/>
  <c r="AB185" i="6"/>
  <c r="AC185" i="6" s="1"/>
  <c r="AB186" i="6"/>
  <c r="AC186" i="6" s="1"/>
  <c r="AB187" i="6"/>
  <c r="AC187" i="6" s="1"/>
  <c r="AB188" i="6"/>
  <c r="AC188" i="6" s="1"/>
  <c r="AB189" i="6"/>
  <c r="AC189" i="6" s="1"/>
  <c r="AB190" i="6"/>
  <c r="AC190" i="6" s="1"/>
  <c r="AB191" i="6"/>
  <c r="AC191" i="6" s="1"/>
  <c r="AB192" i="6"/>
  <c r="AC192" i="6" s="1"/>
  <c r="AB193" i="6"/>
  <c r="AC193" i="6" s="1"/>
  <c r="AB194" i="6"/>
  <c r="AC194" i="6" s="1"/>
  <c r="AB195" i="6"/>
  <c r="AC195" i="6" s="1"/>
  <c r="AB196" i="6"/>
  <c r="AC196" i="6" s="1"/>
  <c r="AB197" i="6"/>
  <c r="AC197" i="6" s="1"/>
  <c r="AB198" i="6"/>
  <c r="AC198" i="6" s="1"/>
  <c r="AB199" i="6"/>
  <c r="AC199" i="6" s="1"/>
  <c r="AB200" i="6"/>
  <c r="AC200" i="6" s="1"/>
  <c r="AB201" i="6"/>
  <c r="AC201" i="6" s="1"/>
  <c r="AB202" i="6"/>
  <c r="AC202" i="6" s="1"/>
  <c r="AB203" i="6"/>
  <c r="AC203" i="6" s="1"/>
  <c r="AB204" i="6"/>
  <c r="AC204" i="6" s="1"/>
  <c r="AB205" i="6"/>
  <c r="AC205" i="6" s="1"/>
  <c r="AB206" i="6"/>
  <c r="AC206" i="6" s="1"/>
  <c r="AB207" i="6"/>
  <c r="AC207" i="6" s="1"/>
  <c r="AB208" i="6"/>
  <c r="AC208" i="6" s="1"/>
  <c r="AB209" i="6"/>
  <c r="AC209" i="6" s="1"/>
  <c r="AB210" i="6"/>
  <c r="AC210" i="6" s="1"/>
  <c r="AB211" i="6"/>
  <c r="AC211" i="6" s="1"/>
  <c r="AB212" i="6"/>
  <c r="AC212" i="6" s="1"/>
  <c r="AB213" i="6"/>
  <c r="AC213" i="6" s="1"/>
  <c r="AB214" i="6"/>
  <c r="AC214" i="6" s="1"/>
  <c r="AB215" i="6"/>
  <c r="AC215" i="6" s="1"/>
  <c r="AB216" i="6"/>
  <c r="AC216" i="6" s="1"/>
  <c r="AB217" i="6"/>
  <c r="AC217" i="6" s="1"/>
  <c r="AB218" i="6"/>
  <c r="AC218" i="6" s="1"/>
  <c r="AB219" i="6"/>
  <c r="AC219" i="6" s="1"/>
  <c r="AB220" i="6"/>
  <c r="AC220" i="6" s="1"/>
  <c r="AB221" i="6"/>
  <c r="AC221" i="6" s="1"/>
  <c r="AB222" i="6"/>
  <c r="AC222" i="6" s="1"/>
  <c r="AB223" i="6"/>
  <c r="AC223" i="6" s="1"/>
  <c r="AB224" i="6"/>
  <c r="AC224" i="6" s="1"/>
  <c r="AB225" i="6"/>
  <c r="AC225" i="6" s="1"/>
  <c r="AB226" i="6"/>
  <c r="AC226" i="6" s="1"/>
  <c r="AB227" i="6"/>
  <c r="AC227" i="6" s="1"/>
  <c r="AB228" i="6"/>
  <c r="AC228" i="6" s="1"/>
  <c r="AB229" i="6"/>
  <c r="AC229" i="6" s="1"/>
  <c r="AB230" i="6"/>
  <c r="AC230" i="6" s="1"/>
  <c r="AB231" i="6"/>
  <c r="AC231" i="6" s="1"/>
  <c r="AB232" i="6"/>
  <c r="AC232" i="6" s="1"/>
  <c r="AB233" i="6"/>
  <c r="AC233" i="6" s="1"/>
  <c r="AB234" i="6"/>
  <c r="AC234" i="6" s="1"/>
  <c r="AB235" i="6"/>
  <c r="AC235" i="6" s="1"/>
  <c r="AB236" i="6"/>
  <c r="AC236" i="6" s="1"/>
  <c r="AB237" i="6"/>
  <c r="AC237" i="6" s="1"/>
  <c r="AB238" i="6"/>
  <c r="AC238" i="6" s="1"/>
  <c r="AB239" i="6"/>
  <c r="AC239" i="6" s="1"/>
  <c r="AB240" i="6"/>
  <c r="AC240" i="6" s="1"/>
  <c r="AB241" i="6"/>
  <c r="AC241" i="6" s="1"/>
  <c r="AB242" i="6"/>
  <c r="AC242" i="6" s="1"/>
  <c r="AB243" i="6"/>
  <c r="AC243" i="6" s="1"/>
  <c r="AB244" i="6"/>
  <c r="AC244" i="6" s="1"/>
  <c r="AB245" i="6"/>
  <c r="AC245" i="6" s="1"/>
  <c r="AB246" i="6"/>
  <c r="AC246" i="6" s="1"/>
  <c r="AB247" i="6"/>
  <c r="AC247" i="6" s="1"/>
  <c r="AB248" i="6"/>
  <c r="AC248" i="6" s="1"/>
  <c r="AB249" i="6"/>
  <c r="AC249" i="6" s="1"/>
  <c r="AB250" i="6"/>
  <c r="AC250" i="6" s="1"/>
  <c r="AB7" i="6"/>
  <c r="AC7" i="6" s="1"/>
  <c r="AB16" i="8"/>
  <c r="AC16" i="8" s="1"/>
  <c r="AB17" i="8"/>
  <c r="AC17" i="8" s="1"/>
  <c r="AB18" i="8"/>
  <c r="AC18" i="8" s="1"/>
  <c r="AB19" i="8"/>
  <c r="AC19" i="8" s="1"/>
  <c r="AB20" i="8"/>
  <c r="AC20" i="8" s="1"/>
  <c r="AB21" i="8"/>
  <c r="AC21" i="8" s="1"/>
  <c r="AB22" i="8"/>
  <c r="AC22" i="8" s="1"/>
  <c r="AB23" i="8"/>
  <c r="AC23" i="8" s="1"/>
  <c r="AB24" i="8"/>
  <c r="AC24" i="8" s="1"/>
  <c r="AB25" i="8"/>
  <c r="AC25" i="8" s="1"/>
  <c r="AB26" i="8"/>
  <c r="AC26" i="8" s="1"/>
  <c r="AB27" i="8"/>
  <c r="AC27" i="8" s="1"/>
  <c r="AB28" i="8"/>
  <c r="AC28" i="8" s="1"/>
  <c r="AB29" i="8"/>
  <c r="AC29" i="8" s="1"/>
  <c r="AB30" i="8"/>
  <c r="AC30" i="8" s="1"/>
  <c r="AB31" i="8"/>
  <c r="AC31" i="8" s="1"/>
  <c r="AB32" i="8"/>
  <c r="AC32" i="8" s="1"/>
  <c r="AB33" i="8"/>
  <c r="AC33" i="8" s="1"/>
  <c r="AB34" i="8"/>
  <c r="AC34" i="8" s="1"/>
  <c r="AB35" i="8"/>
  <c r="AC35" i="8" s="1"/>
  <c r="AB36" i="8"/>
  <c r="AC36" i="8" s="1"/>
  <c r="AB37" i="8"/>
  <c r="AC37" i="8" s="1"/>
  <c r="AB38" i="8"/>
  <c r="AC38" i="8" s="1"/>
  <c r="AB39" i="8"/>
  <c r="AC39" i="8" s="1"/>
  <c r="AB40" i="8"/>
  <c r="AC40" i="8" s="1"/>
  <c r="AB41" i="8"/>
  <c r="AC41" i="8" s="1"/>
  <c r="AB42" i="8"/>
  <c r="AC42" i="8" s="1"/>
  <c r="AB43" i="8"/>
  <c r="AC43" i="8" s="1"/>
  <c r="AB44" i="8"/>
  <c r="AC44" i="8" s="1"/>
  <c r="AB45" i="8"/>
  <c r="AC45" i="8" s="1"/>
  <c r="AB46" i="8"/>
  <c r="AC46" i="8" s="1"/>
  <c r="AB47" i="8"/>
  <c r="AC47" i="8" s="1"/>
  <c r="AB48" i="8"/>
  <c r="AC48" i="8" s="1"/>
  <c r="AB49" i="8"/>
  <c r="AC49" i="8" s="1"/>
  <c r="AB50" i="8"/>
  <c r="AC50" i="8" s="1"/>
  <c r="AB51" i="8"/>
  <c r="AC51" i="8" s="1"/>
  <c r="AB52" i="8"/>
  <c r="AC52" i="8" s="1"/>
  <c r="AB53" i="8"/>
  <c r="AC53" i="8" s="1"/>
  <c r="AB54" i="8"/>
  <c r="AC54" i="8" s="1"/>
  <c r="AB55" i="8"/>
  <c r="AC55" i="8" s="1"/>
  <c r="AB56" i="8"/>
  <c r="AC56" i="8" s="1"/>
  <c r="AB57" i="8"/>
  <c r="AC57" i="8" s="1"/>
  <c r="AB58" i="8"/>
  <c r="AC58" i="8" s="1"/>
  <c r="AB59" i="8"/>
  <c r="AC59" i="8" s="1"/>
  <c r="AB60" i="8"/>
  <c r="AC60" i="8" s="1"/>
  <c r="AB61" i="8"/>
  <c r="AC61" i="8" s="1"/>
  <c r="AB62" i="8"/>
  <c r="AC62" i="8" s="1"/>
  <c r="AB63" i="8"/>
  <c r="AC63" i="8" s="1"/>
  <c r="AB64" i="8"/>
  <c r="AC64" i="8" s="1"/>
  <c r="AB65" i="8"/>
  <c r="AC65" i="8" s="1"/>
  <c r="AB66" i="8"/>
  <c r="AC66" i="8" s="1"/>
  <c r="AB67" i="8"/>
  <c r="AC67" i="8" s="1"/>
  <c r="AB68" i="8"/>
  <c r="AC68" i="8" s="1"/>
  <c r="AB69" i="8"/>
  <c r="AC69" i="8" s="1"/>
  <c r="AB70" i="8"/>
  <c r="AC70" i="8" s="1"/>
  <c r="AB71" i="8"/>
  <c r="AC71" i="8" s="1"/>
  <c r="AB72" i="8"/>
  <c r="AC72" i="8" s="1"/>
  <c r="AB73" i="8"/>
  <c r="AC73" i="8" s="1"/>
  <c r="AB74" i="8"/>
  <c r="AC74" i="8" s="1"/>
  <c r="AB75" i="8"/>
  <c r="AC75" i="8" s="1"/>
  <c r="AB76" i="8"/>
  <c r="AC76" i="8" s="1"/>
  <c r="AB77" i="8"/>
  <c r="AC77" i="8" s="1"/>
  <c r="AB78" i="8"/>
  <c r="AC78" i="8" s="1"/>
  <c r="AB79" i="8"/>
  <c r="AC79" i="8" s="1"/>
  <c r="AB80" i="8"/>
  <c r="AC80" i="8" s="1"/>
  <c r="AB81" i="8"/>
  <c r="AC81" i="8" s="1"/>
  <c r="AB82" i="8"/>
  <c r="AC82" i="8" s="1"/>
  <c r="AB83" i="8"/>
  <c r="AC83" i="8" s="1"/>
  <c r="AB84" i="8"/>
  <c r="AC84" i="8" s="1"/>
  <c r="AB85" i="8"/>
  <c r="AC85" i="8" s="1"/>
  <c r="AB86" i="8"/>
  <c r="AC86" i="8" s="1"/>
  <c r="AB87" i="8"/>
  <c r="AC87" i="8" s="1"/>
  <c r="AB88" i="8"/>
  <c r="AC88" i="8" s="1"/>
  <c r="AB89" i="8"/>
  <c r="AC89" i="8" s="1"/>
  <c r="AB90" i="8"/>
  <c r="AC90" i="8" s="1"/>
  <c r="AB91" i="8"/>
  <c r="AC91" i="8" s="1"/>
  <c r="AB92" i="8"/>
  <c r="AC92" i="8" s="1"/>
  <c r="AB93" i="8"/>
  <c r="AC93" i="8" s="1"/>
  <c r="AB94" i="8"/>
  <c r="AC94" i="8" s="1"/>
  <c r="AB95" i="8"/>
  <c r="AC95" i="8" s="1"/>
  <c r="AB96" i="8"/>
  <c r="AC96" i="8" s="1"/>
  <c r="AB97" i="8"/>
  <c r="AC97" i="8" s="1"/>
  <c r="AB98" i="8"/>
  <c r="AC98" i="8" s="1"/>
  <c r="AB99" i="8"/>
  <c r="AC99" i="8" s="1"/>
  <c r="AB100" i="8"/>
  <c r="AC100" i="8" s="1"/>
  <c r="AB101" i="8"/>
  <c r="AC101" i="8" s="1"/>
  <c r="AB102" i="8"/>
  <c r="AC102" i="8" s="1"/>
  <c r="AB103" i="8"/>
  <c r="AC103" i="8" s="1"/>
  <c r="AB104" i="8"/>
  <c r="AC104" i="8" s="1"/>
  <c r="AB105" i="8"/>
  <c r="AC105" i="8" s="1"/>
  <c r="AB106" i="8"/>
  <c r="AC106" i="8" s="1"/>
  <c r="AB107" i="8"/>
  <c r="AC107" i="8" s="1"/>
  <c r="AB108" i="8"/>
  <c r="AC108" i="8" s="1"/>
  <c r="AB109" i="8"/>
  <c r="AC109" i="8" s="1"/>
  <c r="AB110" i="8"/>
  <c r="AC110" i="8" s="1"/>
  <c r="AB111" i="8"/>
  <c r="AC111" i="8" s="1"/>
  <c r="AB112" i="8"/>
  <c r="AC112" i="8" s="1"/>
  <c r="AB113" i="8"/>
  <c r="AC113" i="8" s="1"/>
  <c r="AB114" i="8"/>
  <c r="AC114" i="8" s="1"/>
  <c r="AB115" i="8"/>
  <c r="AC115" i="8" s="1"/>
  <c r="AB116" i="8"/>
  <c r="AC116" i="8" s="1"/>
  <c r="AB117" i="8"/>
  <c r="AC117" i="8" s="1"/>
  <c r="AB118" i="8"/>
  <c r="AC118" i="8" s="1"/>
  <c r="AB119" i="8"/>
  <c r="AC119" i="8" s="1"/>
  <c r="AB120" i="8"/>
  <c r="AC120" i="8" s="1"/>
  <c r="AB121" i="8"/>
  <c r="AC121" i="8" s="1"/>
  <c r="AB122" i="8"/>
  <c r="AC122" i="8" s="1"/>
  <c r="AB123" i="8"/>
  <c r="AC123" i="8" s="1"/>
  <c r="AB124" i="8"/>
  <c r="AC124" i="8" s="1"/>
  <c r="AB125" i="8"/>
  <c r="AC125" i="8" s="1"/>
  <c r="AB126" i="8"/>
  <c r="AC126" i="8" s="1"/>
  <c r="AB127" i="8"/>
  <c r="AC127" i="8" s="1"/>
  <c r="AB128" i="8"/>
  <c r="AC128" i="8" s="1"/>
  <c r="AB129" i="8"/>
  <c r="AC129" i="8" s="1"/>
  <c r="AB130" i="8"/>
  <c r="AC130" i="8" s="1"/>
  <c r="AB131" i="8"/>
  <c r="AC131" i="8" s="1"/>
  <c r="AB132" i="8"/>
  <c r="AC132" i="8" s="1"/>
  <c r="AB133" i="8"/>
  <c r="AC133" i="8" s="1"/>
  <c r="AB134" i="8"/>
  <c r="AC134" i="8" s="1"/>
  <c r="AB135" i="8"/>
  <c r="AC135" i="8" s="1"/>
  <c r="AB136" i="8"/>
  <c r="AC136" i="8" s="1"/>
  <c r="AB137" i="8"/>
  <c r="AC137" i="8" s="1"/>
  <c r="AB138" i="8"/>
  <c r="AC138" i="8" s="1"/>
  <c r="AB139" i="8"/>
  <c r="AC139" i="8" s="1"/>
  <c r="AB140" i="8"/>
  <c r="AC140" i="8" s="1"/>
  <c r="AB141" i="8"/>
  <c r="AC141" i="8" s="1"/>
  <c r="AB142" i="8"/>
  <c r="AC142" i="8" s="1"/>
  <c r="AB143" i="8"/>
  <c r="AC143" i="8" s="1"/>
  <c r="AB144" i="8"/>
  <c r="AC144" i="8" s="1"/>
  <c r="AB145" i="8"/>
  <c r="AC145" i="8" s="1"/>
  <c r="AB146" i="8"/>
  <c r="AC146" i="8" s="1"/>
  <c r="AB147" i="8"/>
  <c r="AC147" i="8" s="1"/>
  <c r="AB148" i="8"/>
  <c r="AC148" i="8" s="1"/>
  <c r="AB149" i="8"/>
  <c r="AC149" i="8" s="1"/>
  <c r="AB150" i="8"/>
  <c r="AC150" i="8" s="1"/>
  <c r="AB151" i="8"/>
  <c r="AC151" i="8" s="1"/>
  <c r="AB152" i="8"/>
  <c r="AC152" i="8" s="1"/>
  <c r="AB153" i="8"/>
  <c r="AC153" i="8" s="1"/>
  <c r="AB154" i="8"/>
  <c r="AC154" i="8" s="1"/>
  <c r="AB155" i="8"/>
  <c r="AC155" i="8" s="1"/>
  <c r="AB156" i="8"/>
  <c r="AC156" i="8" s="1"/>
  <c r="AB157" i="8"/>
  <c r="AC157" i="8" s="1"/>
  <c r="AB158" i="8"/>
  <c r="AC158" i="8" s="1"/>
  <c r="AB159" i="8"/>
  <c r="AC159" i="8" s="1"/>
  <c r="AB160" i="8"/>
  <c r="AC160" i="8" s="1"/>
  <c r="AB161" i="8"/>
  <c r="AC161" i="8" s="1"/>
  <c r="AB162" i="8"/>
  <c r="AC162" i="8" s="1"/>
  <c r="AB163" i="8"/>
  <c r="AC163" i="8" s="1"/>
  <c r="AB164" i="8"/>
  <c r="AC164" i="8" s="1"/>
  <c r="AB165" i="8"/>
  <c r="AC165" i="8" s="1"/>
  <c r="AB166" i="8"/>
  <c r="AC166" i="8" s="1"/>
  <c r="AB167" i="8"/>
  <c r="AC167" i="8" s="1"/>
  <c r="AB168" i="8"/>
  <c r="AC168" i="8" s="1"/>
  <c r="AB169" i="8"/>
  <c r="AC169" i="8" s="1"/>
  <c r="AB170" i="8"/>
  <c r="AC170" i="8" s="1"/>
  <c r="AB171" i="8"/>
  <c r="AC171" i="8" s="1"/>
  <c r="AB172" i="8"/>
  <c r="AC172" i="8" s="1"/>
  <c r="AB173" i="8"/>
  <c r="AC173" i="8" s="1"/>
  <c r="AB174" i="8"/>
  <c r="AC174" i="8" s="1"/>
  <c r="AB175" i="8"/>
  <c r="AC175" i="8" s="1"/>
  <c r="AB176" i="8"/>
  <c r="AC176" i="8" s="1"/>
  <c r="AB177" i="8"/>
  <c r="AC177" i="8" s="1"/>
  <c r="AB178" i="8"/>
  <c r="AC178" i="8" s="1"/>
  <c r="AB179" i="8"/>
  <c r="AC179" i="8" s="1"/>
  <c r="AB180" i="8"/>
  <c r="AC180" i="8" s="1"/>
  <c r="AB181" i="8"/>
  <c r="AC181" i="8" s="1"/>
  <c r="AB182" i="8"/>
  <c r="AC182" i="8" s="1"/>
  <c r="AB183" i="8"/>
  <c r="AC183" i="8" s="1"/>
  <c r="AB184" i="8"/>
  <c r="AC184" i="8" s="1"/>
  <c r="AB185" i="8"/>
  <c r="AC185" i="8" s="1"/>
  <c r="AB186" i="8"/>
  <c r="AC186" i="8" s="1"/>
  <c r="AB187" i="8"/>
  <c r="AC187" i="8" s="1"/>
  <c r="AB188" i="8"/>
  <c r="AC188" i="8" s="1"/>
  <c r="AB189" i="8"/>
  <c r="AC189" i="8" s="1"/>
  <c r="AB190" i="8"/>
  <c r="AC190" i="8" s="1"/>
  <c r="AB191" i="8"/>
  <c r="AC191" i="8" s="1"/>
  <c r="AB192" i="8"/>
  <c r="AC192" i="8" s="1"/>
  <c r="AB193" i="8"/>
  <c r="AC193" i="8" s="1"/>
  <c r="AB194" i="8"/>
  <c r="AC194" i="8" s="1"/>
  <c r="AB195" i="8"/>
  <c r="AC195" i="8" s="1"/>
  <c r="AB196" i="8"/>
  <c r="AC196" i="8" s="1"/>
  <c r="AB197" i="8"/>
  <c r="AC197" i="8" s="1"/>
  <c r="AB198" i="8"/>
  <c r="AC198" i="8" s="1"/>
  <c r="AB199" i="8"/>
  <c r="AC199" i="8" s="1"/>
  <c r="AB200" i="8"/>
  <c r="AC200" i="8" s="1"/>
  <c r="AB201" i="8"/>
  <c r="AC201" i="8" s="1"/>
  <c r="AB202" i="8"/>
  <c r="AC202" i="8" s="1"/>
  <c r="AB203" i="8"/>
  <c r="AC203" i="8" s="1"/>
  <c r="AB204" i="8"/>
  <c r="AC204" i="8" s="1"/>
  <c r="AB205" i="8"/>
  <c r="AC205" i="8" s="1"/>
  <c r="AB206" i="8"/>
  <c r="AC206" i="8" s="1"/>
  <c r="AB207" i="8"/>
  <c r="AC207" i="8" s="1"/>
  <c r="AB208" i="8"/>
  <c r="AC208" i="8" s="1"/>
  <c r="AB209" i="8"/>
  <c r="AC209" i="8" s="1"/>
  <c r="AB210" i="8"/>
  <c r="AC210" i="8" s="1"/>
  <c r="AB211" i="8"/>
  <c r="AC211" i="8" s="1"/>
  <c r="AB212" i="8"/>
  <c r="AC212" i="8" s="1"/>
  <c r="AB213" i="8"/>
  <c r="AC213" i="8" s="1"/>
  <c r="AB214" i="8"/>
  <c r="AC214" i="8" s="1"/>
  <c r="AB215" i="8"/>
  <c r="AC215" i="8" s="1"/>
  <c r="AB216" i="8"/>
  <c r="AC216" i="8" s="1"/>
  <c r="AB217" i="8"/>
  <c r="AC217" i="8" s="1"/>
  <c r="AB218" i="8"/>
  <c r="AC218" i="8" s="1"/>
  <c r="AB219" i="8"/>
  <c r="AC219" i="8" s="1"/>
  <c r="AB220" i="8"/>
  <c r="AC220" i="8" s="1"/>
  <c r="AB221" i="8"/>
  <c r="AC221" i="8" s="1"/>
  <c r="AB222" i="8"/>
  <c r="AC222" i="8" s="1"/>
  <c r="AB223" i="8"/>
  <c r="AC223" i="8" s="1"/>
  <c r="AB224" i="8"/>
  <c r="AC224" i="8" s="1"/>
  <c r="AB225" i="8"/>
  <c r="AC225" i="8" s="1"/>
  <c r="AB226" i="8"/>
  <c r="AC226" i="8" s="1"/>
  <c r="AB227" i="8"/>
  <c r="AC227" i="8" s="1"/>
  <c r="AB228" i="8"/>
  <c r="AC228" i="8" s="1"/>
  <c r="AB229" i="8"/>
  <c r="AC229" i="8" s="1"/>
  <c r="AB230" i="8"/>
  <c r="AC230" i="8" s="1"/>
  <c r="AB231" i="8"/>
  <c r="AC231" i="8" s="1"/>
  <c r="AB232" i="8"/>
  <c r="AC232" i="8" s="1"/>
  <c r="AB233" i="8"/>
  <c r="AC233" i="8" s="1"/>
  <c r="AB234" i="8"/>
  <c r="AC234" i="8" s="1"/>
  <c r="AB235" i="8"/>
  <c r="AC235" i="8" s="1"/>
  <c r="AB236" i="8"/>
  <c r="AC236" i="8" s="1"/>
  <c r="AB237" i="8"/>
  <c r="AC237" i="8" s="1"/>
  <c r="AB238" i="8"/>
  <c r="AC238" i="8" s="1"/>
  <c r="AB239" i="8"/>
  <c r="AC239" i="8" s="1"/>
  <c r="AB240" i="8"/>
  <c r="AC240" i="8" s="1"/>
  <c r="AB241" i="8"/>
  <c r="AC241" i="8" s="1"/>
  <c r="AB242" i="8"/>
  <c r="AC242" i="8" s="1"/>
  <c r="AB243" i="8"/>
  <c r="AC243" i="8" s="1"/>
  <c r="AB244" i="8"/>
  <c r="AC244" i="8" s="1"/>
  <c r="AB245" i="8"/>
  <c r="AC245" i="8" s="1"/>
  <c r="AB246" i="8"/>
  <c r="AC246" i="8" s="1"/>
  <c r="AB247" i="8"/>
  <c r="AC247" i="8" s="1"/>
  <c r="AB248" i="8"/>
  <c r="AC248" i="8" s="1"/>
  <c r="AB249" i="8"/>
  <c r="AC249" i="8" s="1"/>
  <c r="AB250" i="8"/>
  <c r="AC250" i="8" s="1"/>
  <c r="AB251" i="8"/>
  <c r="AC251" i="8" s="1"/>
  <c r="AB252" i="8"/>
  <c r="AC252" i="8" s="1"/>
  <c r="AB253" i="8"/>
  <c r="AC253" i="8" s="1"/>
  <c r="AB254" i="8"/>
  <c r="AC254" i="8" s="1"/>
  <c r="AB255" i="8"/>
  <c r="AC255" i="8" s="1"/>
  <c r="AB256" i="8"/>
  <c r="AC256" i="8" s="1"/>
  <c r="AB257" i="8"/>
  <c r="AC257" i="8" s="1"/>
  <c r="AB258" i="8"/>
  <c r="AC258" i="8" s="1"/>
  <c r="AB259" i="8"/>
  <c r="AC259" i="8" s="1"/>
  <c r="AB260" i="8"/>
  <c r="AC260" i="8" s="1"/>
  <c r="AB261" i="8"/>
  <c r="AC261" i="8" s="1"/>
  <c r="AB262" i="8"/>
  <c r="AC262" i="8" s="1"/>
  <c r="AB263" i="8"/>
  <c r="AC263" i="8" s="1"/>
  <c r="AB264" i="8"/>
  <c r="AC264" i="8" s="1"/>
  <c r="AB265" i="8"/>
  <c r="AC265" i="8" s="1"/>
  <c r="AB266" i="8"/>
  <c r="AC266" i="8" s="1"/>
  <c r="AB267" i="8"/>
  <c r="AC267" i="8" s="1"/>
  <c r="AB268" i="8"/>
  <c r="AC268" i="8" s="1"/>
  <c r="AB269" i="8"/>
  <c r="AC269" i="8" s="1"/>
  <c r="AB270" i="8"/>
  <c r="AC270" i="8" s="1"/>
  <c r="AB271" i="8"/>
  <c r="AC271" i="8" s="1"/>
  <c r="AB272" i="8"/>
  <c r="AC272" i="8" s="1"/>
  <c r="AB273" i="8"/>
  <c r="AC273" i="8" s="1"/>
  <c r="AB274" i="8"/>
  <c r="AC274" i="8" s="1"/>
  <c r="AB275" i="8"/>
  <c r="AC275" i="8" s="1"/>
  <c r="AB276" i="8"/>
  <c r="AC276" i="8" s="1"/>
  <c r="AB277" i="8"/>
  <c r="AC277" i="8" s="1"/>
  <c r="AB278" i="8"/>
  <c r="AC278" i="8" s="1"/>
  <c r="AB279" i="8"/>
  <c r="AC279" i="8" s="1"/>
  <c r="AB280" i="8"/>
  <c r="AC280" i="8" s="1"/>
  <c r="AB281" i="8"/>
  <c r="AC281" i="8" s="1"/>
  <c r="AB282" i="8"/>
  <c r="AC282" i="8" s="1"/>
  <c r="AB283" i="8"/>
  <c r="AC283" i="8" s="1"/>
  <c r="AB284" i="8"/>
  <c r="AC284" i="8" s="1"/>
  <c r="AB285" i="8"/>
  <c r="AC285" i="8" s="1"/>
  <c r="AB286" i="8"/>
  <c r="AC286" i="8" s="1"/>
  <c r="AB8" i="8"/>
  <c r="AC8" i="8" s="1"/>
  <c r="AB9" i="8"/>
  <c r="AC9" i="8" s="1"/>
  <c r="AB10" i="8"/>
  <c r="AC10" i="8" s="1"/>
  <c r="AB11" i="8"/>
  <c r="AC11" i="8" s="1"/>
  <c r="AB12" i="8"/>
  <c r="AC12" i="8" s="1"/>
  <c r="AB13" i="8"/>
  <c r="AC13" i="8" s="1"/>
  <c r="AB14" i="8"/>
  <c r="AC14" i="8" s="1"/>
  <c r="AB15" i="8"/>
  <c r="AC15" i="8" s="1"/>
  <c r="AB7" i="8"/>
  <c r="AC7" i="8" s="1"/>
  <c r="G286" i="8"/>
  <c r="I286" i="8" s="1"/>
  <c r="G285" i="8"/>
  <c r="I285" i="8" s="1"/>
  <c r="G284" i="8"/>
  <c r="I284" i="8" s="1"/>
  <c r="G283" i="8"/>
  <c r="I283" i="8" s="1"/>
  <c r="G282" i="8"/>
  <c r="I282" i="8" s="1"/>
  <c r="G281" i="8"/>
  <c r="I281" i="8" s="1"/>
  <c r="G280" i="8"/>
  <c r="I280" i="8" s="1"/>
  <c r="G279" i="8"/>
  <c r="I279" i="8" s="1"/>
  <c r="G278" i="8"/>
  <c r="I278" i="8" s="1"/>
  <c r="G277" i="8"/>
  <c r="I277" i="8" s="1"/>
  <c r="G276" i="8"/>
  <c r="I276" i="8" s="1"/>
  <c r="G275" i="8"/>
  <c r="I275" i="8" s="1"/>
  <c r="G274" i="8"/>
  <c r="I274" i="8" s="1"/>
  <c r="G273" i="8"/>
  <c r="I273" i="8" s="1"/>
  <c r="G272" i="8"/>
  <c r="I272" i="8" s="1"/>
  <c r="G271" i="8"/>
  <c r="I271" i="8" s="1"/>
  <c r="G270" i="8"/>
  <c r="I270" i="8" s="1"/>
  <c r="G269" i="8"/>
  <c r="I269" i="8" s="1"/>
  <c r="G268" i="8"/>
  <c r="I268" i="8" s="1"/>
  <c r="G267" i="8"/>
  <c r="I267" i="8" s="1"/>
  <c r="G266" i="8"/>
  <c r="I266" i="8" s="1"/>
  <c r="G265" i="8"/>
  <c r="I265" i="8" s="1"/>
  <c r="G264" i="8"/>
  <c r="I264" i="8" s="1"/>
  <c r="G263" i="8"/>
  <c r="I263" i="8" s="1"/>
  <c r="G262" i="8"/>
  <c r="I262" i="8" s="1"/>
  <c r="G261" i="8"/>
  <c r="I261" i="8" s="1"/>
  <c r="G260" i="8"/>
  <c r="I260" i="8" s="1"/>
  <c r="G259" i="8"/>
  <c r="I259" i="8" s="1"/>
  <c r="G258" i="8"/>
  <c r="I258" i="8" s="1"/>
  <c r="G257" i="8"/>
  <c r="I257" i="8" s="1"/>
  <c r="G256" i="8"/>
  <c r="I256" i="8" s="1"/>
  <c r="G255" i="8"/>
  <c r="I255" i="8" s="1"/>
  <c r="G254" i="8"/>
  <c r="I254" i="8" s="1"/>
  <c r="G253" i="8"/>
  <c r="I253" i="8" s="1"/>
  <c r="G252" i="8"/>
  <c r="I252" i="8" s="1"/>
  <c r="G251" i="8"/>
  <c r="I251" i="8" s="1"/>
  <c r="G250" i="8"/>
  <c r="I250" i="8" s="1"/>
  <c r="G249" i="8"/>
  <c r="I249" i="8" s="1"/>
  <c r="G248" i="8"/>
  <c r="I248" i="8" s="1"/>
  <c r="G247" i="8"/>
  <c r="I247" i="8" s="1"/>
  <c r="G246" i="8"/>
  <c r="I246" i="8" s="1"/>
  <c r="G245" i="8"/>
  <c r="I245" i="8" s="1"/>
  <c r="G244" i="8"/>
  <c r="I244" i="8" s="1"/>
  <c r="G243" i="8"/>
  <c r="I243" i="8" s="1"/>
  <c r="G242" i="8"/>
  <c r="I242" i="8" s="1"/>
  <c r="G241" i="8"/>
  <c r="I241" i="8" s="1"/>
  <c r="G240" i="8"/>
  <c r="I240" i="8" s="1"/>
  <c r="G239" i="8"/>
  <c r="I239" i="8" s="1"/>
  <c r="G238" i="8"/>
  <c r="I238" i="8" s="1"/>
  <c r="G237" i="8"/>
  <c r="I237" i="8" s="1"/>
  <c r="G236" i="8"/>
  <c r="I236" i="8" s="1"/>
  <c r="G235" i="8"/>
  <c r="I235" i="8" s="1"/>
  <c r="G234" i="8"/>
  <c r="I234" i="8" s="1"/>
  <c r="G233" i="8"/>
  <c r="I233" i="8" s="1"/>
  <c r="G232" i="8"/>
  <c r="I232" i="8" s="1"/>
  <c r="G231" i="8"/>
  <c r="I231" i="8" s="1"/>
  <c r="G230" i="8"/>
  <c r="I230" i="8" s="1"/>
  <c r="G229" i="8"/>
  <c r="I229" i="8" s="1"/>
  <c r="G228" i="8"/>
  <c r="I228" i="8" s="1"/>
  <c r="G227" i="8"/>
  <c r="I227" i="8" s="1"/>
  <c r="G226" i="8"/>
  <c r="I226" i="8" s="1"/>
  <c r="G225" i="8"/>
  <c r="I225" i="8" s="1"/>
  <c r="G224" i="8"/>
  <c r="I224" i="8" s="1"/>
  <c r="G223" i="8"/>
  <c r="I223" i="8" s="1"/>
  <c r="G222" i="8"/>
  <c r="I222" i="8" s="1"/>
  <c r="G221" i="8"/>
  <c r="I221" i="8" s="1"/>
  <c r="G220" i="8"/>
  <c r="I220" i="8" s="1"/>
  <c r="G219" i="8"/>
  <c r="I219" i="8" s="1"/>
  <c r="G218" i="8"/>
  <c r="I218" i="8" s="1"/>
  <c r="G217" i="8"/>
  <c r="I217" i="8" s="1"/>
  <c r="G216" i="8"/>
  <c r="I216" i="8" s="1"/>
  <c r="G215" i="8"/>
  <c r="I215" i="8" s="1"/>
  <c r="G214" i="8"/>
  <c r="I214" i="8" s="1"/>
  <c r="G213" i="8"/>
  <c r="I213" i="8" s="1"/>
  <c r="G212" i="8"/>
  <c r="I212" i="8" s="1"/>
  <c r="G211" i="8"/>
  <c r="I211" i="8" s="1"/>
  <c r="G210" i="8"/>
  <c r="I210" i="8" s="1"/>
  <c r="G209" i="8"/>
  <c r="I209" i="8" s="1"/>
  <c r="G208" i="8"/>
  <c r="I208" i="8" s="1"/>
  <c r="G207" i="8"/>
  <c r="I207" i="8" s="1"/>
  <c r="G206" i="8"/>
  <c r="I206" i="8" s="1"/>
  <c r="G205" i="8"/>
  <c r="I205" i="8" s="1"/>
  <c r="G204" i="8"/>
  <c r="I204" i="8" s="1"/>
  <c r="G203" i="8"/>
  <c r="I203" i="8" s="1"/>
  <c r="G202" i="8"/>
  <c r="I202" i="8" s="1"/>
  <c r="G201" i="8"/>
  <c r="I201" i="8" s="1"/>
  <c r="G200" i="8"/>
  <c r="I200" i="8" s="1"/>
  <c r="G199" i="8"/>
  <c r="I199" i="8" s="1"/>
  <c r="G198" i="8"/>
  <c r="I198" i="8" s="1"/>
  <c r="G197" i="8"/>
  <c r="I197" i="8" s="1"/>
  <c r="G196" i="8"/>
  <c r="I196" i="8" s="1"/>
  <c r="G195" i="8"/>
  <c r="I195" i="8" s="1"/>
  <c r="G194" i="8"/>
  <c r="I194" i="8" s="1"/>
  <c r="G193" i="8"/>
  <c r="I193" i="8" s="1"/>
  <c r="G192" i="8"/>
  <c r="I192" i="8" s="1"/>
  <c r="G191" i="8"/>
  <c r="I191" i="8" s="1"/>
  <c r="G190" i="8"/>
  <c r="I190" i="8" s="1"/>
  <c r="G189" i="8"/>
  <c r="I189" i="8" s="1"/>
  <c r="G188" i="8"/>
  <c r="I188" i="8" s="1"/>
  <c r="G187" i="8"/>
  <c r="I187" i="8" s="1"/>
  <c r="G186" i="8"/>
  <c r="I186" i="8" s="1"/>
  <c r="G185" i="8"/>
  <c r="I185" i="8" s="1"/>
  <c r="G184" i="8"/>
  <c r="I184" i="8" s="1"/>
  <c r="G183" i="8"/>
  <c r="I183" i="8" s="1"/>
  <c r="G182" i="8"/>
  <c r="I182" i="8" s="1"/>
  <c r="G181" i="8"/>
  <c r="I181" i="8" s="1"/>
  <c r="G180" i="8"/>
  <c r="I180" i="8" s="1"/>
  <c r="G179" i="8"/>
  <c r="I179" i="8" s="1"/>
  <c r="G178" i="8"/>
  <c r="I178" i="8" s="1"/>
  <c r="G177" i="8"/>
  <c r="I177" i="8" s="1"/>
  <c r="G176" i="8"/>
  <c r="I176" i="8" s="1"/>
  <c r="G175" i="8"/>
  <c r="I175" i="8" s="1"/>
  <c r="G174" i="8"/>
  <c r="I174" i="8" s="1"/>
  <c r="G173" i="8"/>
  <c r="I173" i="8" s="1"/>
  <c r="G172" i="8"/>
  <c r="I172" i="8" s="1"/>
  <c r="G171" i="8"/>
  <c r="I171" i="8" s="1"/>
  <c r="G170" i="8"/>
  <c r="I170" i="8" s="1"/>
  <c r="G169" i="8"/>
  <c r="I169" i="8" s="1"/>
  <c r="G168" i="8"/>
  <c r="I168" i="8" s="1"/>
  <c r="G167" i="8"/>
  <c r="I167" i="8" s="1"/>
  <c r="G166" i="8"/>
  <c r="I166" i="8" s="1"/>
  <c r="G165" i="8"/>
  <c r="I165" i="8" s="1"/>
  <c r="G164" i="8"/>
  <c r="I164" i="8" s="1"/>
  <c r="G163" i="8"/>
  <c r="I163" i="8" s="1"/>
  <c r="G162" i="8"/>
  <c r="I162" i="8" s="1"/>
  <c r="G161" i="8"/>
  <c r="I161" i="8" s="1"/>
  <c r="G160" i="8"/>
  <c r="I160" i="8" s="1"/>
  <c r="G159" i="8"/>
  <c r="I159" i="8" s="1"/>
  <c r="G158" i="8"/>
  <c r="I158" i="8" s="1"/>
  <c r="G157" i="8"/>
  <c r="I157" i="8" s="1"/>
  <c r="G156" i="8"/>
  <c r="I156" i="8" s="1"/>
  <c r="G155" i="8"/>
  <c r="I155" i="8" s="1"/>
  <c r="G154" i="8"/>
  <c r="I154" i="8" s="1"/>
  <c r="G153" i="8"/>
  <c r="I153" i="8" s="1"/>
  <c r="G152" i="8"/>
  <c r="I152" i="8" s="1"/>
  <c r="G151" i="8"/>
  <c r="I151" i="8" s="1"/>
  <c r="G150" i="8"/>
  <c r="I150" i="8" s="1"/>
  <c r="G149" i="8"/>
  <c r="I149" i="8" s="1"/>
  <c r="G148" i="8"/>
  <c r="I148" i="8" s="1"/>
  <c r="G147" i="8"/>
  <c r="I147" i="8" s="1"/>
  <c r="G146" i="8"/>
  <c r="I146" i="8" s="1"/>
  <c r="G145" i="8"/>
  <c r="I145" i="8" s="1"/>
  <c r="G144" i="8"/>
  <c r="I144" i="8" s="1"/>
  <c r="G143" i="8"/>
  <c r="I143" i="8" s="1"/>
  <c r="G142" i="8"/>
  <c r="I142" i="8" s="1"/>
  <c r="G141" i="8"/>
  <c r="I141" i="8" s="1"/>
  <c r="G140" i="8"/>
  <c r="I140" i="8" s="1"/>
  <c r="G139" i="8"/>
  <c r="I139" i="8" s="1"/>
  <c r="G138" i="8"/>
  <c r="I138" i="8" s="1"/>
  <c r="G137" i="8"/>
  <c r="I137" i="8" s="1"/>
  <c r="G136" i="8"/>
  <c r="I136" i="8" s="1"/>
  <c r="G135" i="8"/>
  <c r="I135" i="8" s="1"/>
  <c r="G134" i="8"/>
  <c r="I134" i="8" s="1"/>
  <c r="G133" i="8"/>
  <c r="I133" i="8" s="1"/>
  <c r="G132" i="8"/>
  <c r="I132" i="8" s="1"/>
  <c r="G131" i="8"/>
  <c r="I131" i="8" s="1"/>
  <c r="G130" i="8"/>
  <c r="I130" i="8" s="1"/>
  <c r="G129" i="8"/>
  <c r="I129" i="8" s="1"/>
  <c r="G128" i="8"/>
  <c r="I128" i="8" s="1"/>
  <c r="G127" i="8"/>
  <c r="I127" i="8" s="1"/>
  <c r="G126" i="8"/>
  <c r="I126" i="8" s="1"/>
  <c r="G125" i="8"/>
  <c r="I125" i="8" s="1"/>
  <c r="G124" i="8"/>
  <c r="I124" i="8" s="1"/>
  <c r="G123" i="8"/>
  <c r="I123" i="8" s="1"/>
  <c r="G122" i="8"/>
  <c r="I122" i="8" s="1"/>
  <c r="G121" i="8"/>
  <c r="I121" i="8" s="1"/>
  <c r="G120" i="8"/>
  <c r="I120" i="8" s="1"/>
  <c r="G119" i="8"/>
  <c r="I119" i="8" s="1"/>
  <c r="G118" i="8"/>
  <c r="I118" i="8" s="1"/>
  <c r="G117" i="8"/>
  <c r="I117" i="8" s="1"/>
  <c r="G116" i="8"/>
  <c r="I116" i="8" s="1"/>
  <c r="G115" i="8"/>
  <c r="I115" i="8" s="1"/>
  <c r="G114" i="8"/>
  <c r="I114" i="8" s="1"/>
  <c r="G113" i="8"/>
  <c r="I113" i="8" s="1"/>
  <c r="G112" i="8"/>
  <c r="I112" i="8" s="1"/>
  <c r="G111" i="8"/>
  <c r="I111" i="8" s="1"/>
  <c r="G110" i="8"/>
  <c r="I110" i="8" s="1"/>
  <c r="G109" i="8"/>
  <c r="I109" i="8" s="1"/>
  <c r="G108" i="8"/>
  <c r="I108" i="8" s="1"/>
  <c r="G107" i="8"/>
  <c r="I107" i="8" s="1"/>
  <c r="G106" i="8"/>
  <c r="I106" i="8" s="1"/>
  <c r="G105" i="8"/>
  <c r="I105" i="8" s="1"/>
  <c r="G104" i="8"/>
  <c r="I104" i="8" s="1"/>
  <c r="G103" i="8"/>
  <c r="I103" i="8" s="1"/>
  <c r="G102" i="8"/>
  <c r="I102" i="8" s="1"/>
  <c r="G101" i="8"/>
  <c r="I101" i="8" s="1"/>
  <c r="G100" i="8"/>
  <c r="I100" i="8" s="1"/>
  <c r="G99" i="8"/>
  <c r="I99" i="8" s="1"/>
  <c r="G98" i="8"/>
  <c r="I98" i="8" s="1"/>
  <c r="G97" i="8"/>
  <c r="I97" i="8" s="1"/>
  <c r="G96" i="8"/>
  <c r="I96" i="8" s="1"/>
  <c r="G95" i="8"/>
  <c r="I95" i="8" s="1"/>
  <c r="G94" i="8"/>
  <c r="I94" i="8" s="1"/>
  <c r="G93" i="8"/>
  <c r="I93" i="8" s="1"/>
  <c r="G92" i="8"/>
  <c r="I92" i="8" s="1"/>
  <c r="G91" i="8"/>
  <c r="I91" i="8" s="1"/>
  <c r="G90" i="8"/>
  <c r="I90" i="8" s="1"/>
  <c r="G89" i="8"/>
  <c r="I89" i="8" s="1"/>
  <c r="G88" i="8"/>
  <c r="I88" i="8" s="1"/>
  <c r="G87" i="8"/>
  <c r="I87" i="8" s="1"/>
  <c r="G86" i="8"/>
  <c r="I86" i="8" s="1"/>
  <c r="G85" i="8"/>
  <c r="I85" i="8" s="1"/>
  <c r="G84" i="8"/>
  <c r="I84" i="8" s="1"/>
  <c r="G83" i="8"/>
  <c r="I83" i="8" s="1"/>
  <c r="G82" i="8"/>
  <c r="I82" i="8" s="1"/>
  <c r="G81" i="8"/>
  <c r="I81" i="8" s="1"/>
  <c r="G80" i="8"/>
  <c r="I80" i="8" s="1"/>
  <c r="G79" i="8"/>
  <c r="I79" i="8" s="1"/>
  <c r="G78" i="8"/>
  <c r="I78" i="8" s="1"/>
  <c r="G77" i="8"/>
  <c r="I77" i="8" s="1"/>
  <c r="G76" i="8"/>
  <c r="I76" i="8" s="1"/>
  <c r="G75" i="8"/>
  <c r="I75" i="8" s="1"/>
  <c r="G74" i="8"/>
  <c r="I74" i="8" s="1"/>
  <c r="G73" i="8"/>
  <c r="I73" i="8" s="1"/>
  <c r="G72" i="8"/>
  <c r="I72" i="8" s="1"/>
  <c r="G71" i="8"/>
  <c r="I71" i="8" s="1"/>
  <c r="G70" i="8"/>
  <c r="I70" i="8" s="1"/>
  <c r="G69" i="8"/>
  <c r="I69" i="8" s="1"/>
  <c r="G68" i="8"/>
  <c r="I68" i="8" s="1"/>
  <c r="G67" i="8"/>
  <c r="I67" i="8" s="1"/>
  <c r="G66" i="8"/>
  <c r="I66" i="8" s="1"/>
  <c r="G65" i="8"/>
  <c r="I65" i="8" s="1"/>
  <c r="G64" i="8"/>
  <c r="I64" i="8" s="1"/>
  <c r="G63" i="8"/>
  <c r="I63" i="8" s="1"/>
  <c r="G62" i="8"/>
  <c r="I62" i="8" s="1"/>
  <c r="G61" i="8"/>
  <c r="I61" i="8" s="1"/>
  <c r="G60" i="8"/>
  <c r="I60" i="8" s="1"/>
  <c r="G59" i="8"/>
  <c r="I59" i="8" s="1"/>
  <c r="G58" i="8"/>
  <c r="I58" i="8" s="1"/>
  <c r="G57" i="8"/>
  <c r="I57" i="8" s="1"/>
  <c r="G56" i="8"/>
  <c r="I56" i="8" s="1"/>
  <c r="G55" i="8"/>
  <c r="I55" i="8" s="1"/>
  <c r="G54" i="8"/>
  <c r="I54" i="8" s="1"/>
  <c r="G53" i="8"/>
  <c r="I53" i="8" s="1"/>
  <c r="G52" i="8"/>
  <c r="I52" i="8" s="1"/>
  <c r="G51" i="8"/>
  <c r="I51" i="8" s="1"/>
  <c r="G50" i="8"/>
  <c r="I50" i="8" s="1"/>
  <c r="G49" i="8"/>
  <c r="I49" i="8" s="1"/>
  <c r="G48" i="8"/>
  <c r="I48" i="8" s="1"/>
  <c r="G47" i="8"/>
  <c r="I47" i="8" s="1"/>
  <c r="G46" i="8"/>
  <c r="I46" i="8" s="1"/>
  <c r="G45" i="8"/>
  <c r="I45" i="8" s="1"/>
  <c r="G44" i="8"/>
  <c r="I44" i="8" s="1"/>
  <c r="G43" i="8"/>
  <c r="I43" i="8" s="1"/>
  <c r="G42" i="8"/>
  <c r="I42" i="8" s="1"/>
  <c r="G41" i="8"/>
  <c r="I41" i="8" s="1"/>
  <c r="G40" i="8"/>
  <c r="I40" i="8" s="1"/>
  <c r="G39" i="8"/>
  <c r="I39" i="8" s="1"/>
  <c r="G38" i="8"/>
  <c r="I38" i="8" s="1"/>
  <c r="G37" i="8"/>
  <c r="I37" i="8" s="1"/>
  <c r="G36" i="8"/>
  <c r="I36" i="8" s="1"/>
  <c r="G35" i="8"/>
  <c r="I35" i="8" s="1"/>
  <c r="G34" i="8"/>
  <c r="I34" i="8" s="1"/>
  <c r="G33" i="8"/>
  <c r="I33" i="8" s="1"/>
  <c r="G32" i="8"/>
  <c r="I32" i="8" s="1"/>
  <c r="G31" i="8"/>
  <c r="I31" i="8" s="1"/>
  <c r="G30" i="8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22" i="8"/>
  <c r="I22" i="8" s="1"/>
  <c r="G21" i="8"/>
  <c r="I21" i="8" s="1"/>
  <c r="G20" i="8"/>
  <c r="I20" i="8" s="1"/>
  <c r="G19" i="8"/>
  <c r="I19" i="8" s="1"/>
  <c r="G18" i="8"/>
  <c r="I18" i="8" s="1"/>
  <c r="G17" i="8"/>
  <c r="I17" i="8" s="1"/>
  <c r="G16" i="8"/>
  <c r="I16" i="8" s="1"/>
  <c r="G15" i="8"/>
  <c r="I15" i="8" s="1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8" i="8"/>
  <c r="I8" i="8" s="1"/>
  <c r="G7" i="8"/>
  <c r="I7" i="8" s="1"/>
  <c r="AC251" i="6" l="1"/>
  <c r="AC287" i="8"/>
  <c r="AC739" i="7"/>
  <c r="I287" i="8"/>
  <c r="G738" i="7" l="1"/>
  <c r="I738" i="7" s="1"/>
  <c r="G737" i="7"/>
  <c r="I737" i="7" s="1"/>
  <c r="G736" i="7"/>
  <c r="I736" i="7" s="1"/>
  <c r="G735" i="7"/>
  <c r="I735" i="7" s="1"/>
  <c r="G734" i="7"/>
  <c r="I734" i="7" s="1"/>
  <c r="G733" i="7"/>
  <c r="I733" i="7" s="1"/>
  <c r="G732" i="7"/>
  <c r="I732" i="7" s="1"/>
  <c r="G731" i="7"/>
  <c r="I731" i="7" s="1"/>
  <c r="G730" i="7"/>
  <c r="I730" i="7" s="1"/>
  <c r="G729" i="7"/>
  <c r="I729" i="7" s="1"/>
  <c r="G728" i="7"/>
  <c r="I728" i="7" s="1"/>
  <c r="G727" i="7"/>
  <c r="I727" i="7" s="1"/>
  <c r="G726" i="7"/>
  <c r="I726" i="7" s="1"/>
  <c r="G725" i="7"/>
  <c r="I725" i="7" s="1"/>
  <c r="G724" i="7"/>
  <c r="I724" i="7" s="1"/>
  <c r="G723" i="7"/>
  <c r="I723" i="7" s="1"/>
  <c r="G722" i="7"/>
  <c r="I722" i="7" s="1"/>
  <c r="G721" i="7"/>
  <c r="I721" i="7" s="1"/>
  <c r="G720" i="7"/>
  <c r="I720" i="7" s="1"/>
  <c r="G719" i="7"/>
  <c r="I719" i="7" s="1"/>
  <c r="G718" i="7"/>
  <c r="I718" i="7" s="1"/>
  <c r="G717" i="7"/>
  <c r="I717" i="7" s="1"/>
  <c r="G716" i="7"/>
  <c r="I716" i="7" s="1"/>
  <c r="G715" i="7"/>
  <c r="I715" i="7" s="1"/>
  <c r="G714" i="7"/>
  <c r="I714" i="7" s="1"/>
  <c r="G713" i="7"/>
  <c r="I713" i="7" s="1"/>
  <c r="G712" i="7"/>
  <c r="I712" i="7" s="1"/>
  <c r="G711" i="7"/>
  <c r="I711" i="7" s="1"/>
  <c r="G710" i="7"/>
  <c r="I710" i="7" s="1"/>
  <c r="G709" i="7"/>
  <c r="I709" i="7" s="1"/>
  <c r="G708" i="7"/>
  <c r="I708" i="7" s="1"/>
  <c r="G707" i="7"/>
  <c r="I707" i="7" s="1"/>
  <c r="G706" i="7"/>
  <c r="I706" i="7" s="1"/>
  <c r="G705" i="7"/>
  <c r="I705" i="7" s="1"/>
  <c r="G704" i="7"/>
  <c r="I704" i="7" s="1"/>
  <c r="G703" i="7"/>
  <c r="I703" i="7" s="1"/>
  <c r="G702" i="7"/>
  <c r="I702" i="7" s="1"/>
  <c r="G701" i="7"/>
  <c r="I701" i="7" s="1"/>
  <c r="G700" i="7"/>
  <c r="I700" i="7" s="1"/>
  <c r="G699" i="7"/>
  <c r="I699" i="7" s="1"/>
  <c r="G698" i="7"/>
  <c r="I698" i="7" s="1"/>
  <c r="G697" i="7"/>
  <c r="I697" i="7" s="1"/>
  <c r="G696" i="7"/>
  <c r="I696" i="7" s="1"/>
  <c r="G695" i="7"/>
  <c r="I695" i="7" s="1"/>
  <c r="G694" i="7"/>
  <c r="I694" i="7" s="1"/>
  <c r="G693" i="7"/>
  <c r="I693" i="7" s="1"/>
  <c r="G692" i="7"/>
  <c r="I692" i="7" s="1"/>
  <c r="G691" i="7"/>
  <c r="I691" i="7" s="1"/>
  <c r="G690" i="7"/>
  <c r="I690" i="7" s="1"/>
  <c r="G689" i="7"/>
  <c r="I689" i="7" s="1"/>
  <c r="G688" i="7"/>
  <c r="I688" i="7" s="1"/>
  <c r="G687" i="7"/>
  <c r="I687" i="7" s="1"/>
  <c r="G686" i="7"/>
  <c r="I686" i="7" s="1"/>
  <c r="G685" i="7"/>
  <c r="I685" i="7" s="1"/>
  <c r="G684" i="7"/>
  <c r="I684" i="7" s="1"/>
  <c r="G683" i="7"/>
  <c r="I683" i="7" s="1"/>
  <c r="G682" i="7"/>
  <c r="I682" i="7" s="1"/>
  <c r="G681" i="7"/>
  <c r="I681" i="7" s="1"/>
  <c r="G680" i="7"/>
  <c r="I680" i="7" s="1"/>
  <c r="G679" i="7"/>
  <c r="I679" i="7" s="1"/>
  <c r="G678" i="7"/>
  <c r="I678" i="7" s="1"/>
  <c r="G677" i="7"/>
  <c r="I677" i="7" s="1"/>
  <c r="G676" i="7"/>
  <c r="I676" i="7" s="1"/>
  <c r="G675" i="7"/>
  <c r="I675" i="7" s="1"/>
  <c r="G674" i="7"/>
  <c r="I674" i="7" s="1"/>
  <c r="G673" i="7"/>
  <c r="I673" i="7" s="1"/>
  <c r="G672" i="7"/>
  <c r="I672" i="7" s="1"/>
  <c r="G671" i="7"/>
  <c r="I671" i="7" s="1"/>
  <c r="G670" i="7"/>
  <c r="I670" i="7" s="1"/>
  <c r="G669" i="7"/>
  <c r="I669" i="7" s="1"/>
  <c r="G668" i="7"/>
  <c r="I668" i="7" s="1"/>
  <c r="G667" i="7"/>
  <c r="I667" i="7" s="1"/>
  <c r="G666" i="7"/>
  <c r="I666" i="7" s="1"/>
  <c r="G665" i="7"/>
  <c r="I665" i="7" s="1"/>
  <c r="G664" i="7"/>
  <c r="I664" i="7" s="1"/>
  <c r="G663" i="7"/>
  <c r="I663" i="7" s="1"/>
  <c r="G662" i="7"/>
  <c r="I662" i="7" s="1"/>
  <c r="G661" i="7"/>
  <c r="I661" i="7" s="1"/>
  <c r="G660" i="7"/>
  <c r="I660" i="7" s="1"/>
  <c r="G659" i="7"/>
  <c r="I659" i="7" s="1"/>
  <c r="G658" i="7"/>
  <c r="I658" i="7" s="1"/>
  <c r="G657" i="7"/>
  <c r="I657" i="7" s="1"/>
  <c r="G656" i="7"/>
  <c r="I656" i="7" s="1"/>
  <c r="G655" i="7"/>
  <c r="I655" i="7" s="1"/>
  <c r="G654" i="7"/>
  <c r="I654" i="7" s="1"/>
  <c r="G653" i="7"/>
  <c r="I653" i="7" s="1"/>
  <c r="G652" i="7"/>
  <c r="I652" i="7" s="1"/>
  <c r="G651" i="7"/>
  <c r="I651" i="7" s="1"/>
  <c r="G650" i="7"/>
  <c r="I650" i="7" s="1"/>
  <c r="G649" i="7"/>
  <c r="I649" i="7" s="1"/>
  <c r="G648" i="7"/>
  <c r="I648" i="7" s="1"/>
  <c r="G647" i="7"/>
  <c r="I647" i="7" s="1"/>
  <c r="G646" i="7"/>
  <c r="I646" i="7" s="1"/>
  <c r="G645" i="7"/>
  <c r="I645" i="7" s="1"/>
  <c r="G644" i="7"/>
  <c r="I644" i="7" s="1"/>
  <c r="G643" i="7"/>
  <c r="I643" i="7" s="1"/>
  <c r="G642" i="7"/>
  <c r="I642" i="7" s="1"/>
  <c r="G641" i="7"/>
  <c r="I641" i="7" s="1"/>
  <c r="G640" i="7"/>
  <c r="I640" i="7" s="1"/>
  <c r="G639" i="7"/>
  <c r="I639" i="7" s="1"/>
  <c r="G638" i="7"/>
  <c r="I638" i="7" s="1"/>
  <c r="G637" i="7"/>
  <c r="I637" i="7" s="1"/>
  <c r="G636" i="7"/>
  <c r="I636" i="7" s="1"/>
  <c r="G635" i="7"/>
  <c r="I635" i="7" s="1"/>
  <c r="G634" i="7"/>
  <c r="I634" i="7" s="1"/>
  <c r="G633" i="7"/>
  <c r="I633" i="7" s="1"/>
  <c r="G632" i="7"/>
  <c r="I632" i="7" s="1"/>
  <c r="G631" i="7"/>
  <c r="I631" i="7" s="1"/>
  <c r="G630" i="7"/>
  <c r="I630" i="7" s="1"/>
  <c r="G629" i="7"/>
  <c r="I629" i="7" s="1"/>
  <c r="G628" i="7"/>
  <c r="I628" i="7" s="1"/>
  <c r="G627" i="7"/>
  <c r="I627" i="7" s="1"/>
  <c r="G626" i="7"/>
  <c r="I626" i="7" s="1"/>
  <c r="G625" i="7"/>
  <c r="I625" i="7" s="1"/>
  <c r="G624" i="7"/>
  <c r="I624" i="7" s="1"/>
  <c r="G623" i="7"/>
  <c r="I623" i="7" s="1"/>
  <c r="G622" i="7"/>
  <c r="I622" i="7" s="1"/>
  <c r="G621" i="7"/>
  <c r="I621" i="7" s="1"/>
  <c r="G620" i="7"/>
  <c r="I620" i="7" s="1"/>
  <c r="G619" i="7"/>
  <c r="I619" i="7" s="1"/>
  <c r="G618" i="7"/>
  <c r="I618" i="7" s="1"/>
  <c r="G617" i="7"/>
  <c r="I617" i="7" s="1"/>
  <c r="G616" i="7"/>
  <c r="I616" i="7" s="1"/>
  <c r="G615" i="7"/>
  <c r="I615" i="7" s="1"/>
  <c r="G614" i="7"/>
  <c r="I614" i="7" s="1"/>
  <c r="G613" i="7"/>
  <c r="I613" i="7" s="1"/>
  <c r="G612" i="7"/>
  <c r="I612" i="7" s="1"/>
  <c r="G611" i="7"/>
  <c r="I611" i="7" s="1"/>
  <c r="G610" i="7"/>
  <c r="I610" i="7" s="1"/>
  <c r="G609" i="7"/>
  <c r="I609" i="7" s="1"/>
  <c r="G608" i="7"/>
  <c r="I608" i="7" s="1"/>
  <c r="G607" i="7"/>
  <c r="I607" i="7" s="1"/>
  <c r="G606" i="7"/>
  <c r="I606" i="7" s="1"/>
  <c r="G605" i="7"/>
  <c r="I605" i="7" s="1"/>
  <c r="G604" i="7"/>
  <c r="I604" i="7" s="1"/>
  <c r="G603" i="7"/>
  <c r="I603" i="7" s="1"/>
  <c r="G602" i="7"/>
  <c r="I602" i="7" s="1"/>
  <c r="G601" i="7"/>
  <c r="I601" i="7" s="1"/>
  <c r="G600" i="7"/>
  <c r="I600" i="7" s="1"/>
  <c r="G599" i="7"/>
  <c r="I599" i="7" s="1"/>
  <c r="G598" i="7"/>
  <c r="I598" i="7" s="1"/>
  <c r="G597" i="7"/>
  <c r="I597" i="7" s="1"/>
  <c r="G596" i="7"/>
  <c r="I596" i="7" s="1"/>
  <c r="G595" i="7"/>
  <c r="I595" i="7" s="1"/>
  <c r="G594" i="7"/>
  <c r="I594" i="7" s="1"/>
  <c r="G593" i="7"/>
  <c r="I593" i="7" s="1"/>
  <c r="G592" i="7"/>
  <c r="I592" i="7" s="1"/>
  <c r="G591" i="7"/>
  <c r="I591" i="7" s="1"/>
  <c r="G590" i="7"/>
  <c r="I590" i="7" s="1"/>
  <c r="G589" i="7"/>
  <c r="I589" i="7" s="1"/>
  <c r="G588" i="7"/>
  <c r="I588" i="7" s="1"/>
  <c r="G587" i="7"/>
  <c r="I587" i="7" s="1"/>
  <c r="G586" i="7"/>
  <c r="I586" i="7" s="1"/>
  <c r="G585" i="7"/>
  <c r="I585" i="7" s="1"/>
  <c r="G584" i="7"/>
  <c r="I584" i="7" s="1"/>
  <c r="G583" i="7"/>
  <c r="I583" i="7" s="1"/>
  <c r="G582" i="7"/>
  <c r="I582" i="7" s="1"/>
  <c r="G581" i="7"/>
  <c r="I581" i="7" s="1"/>
  <c r="G580" i="7"/>
  <c r="I580" i="7" s="1"/>
  <c r="G579" i="7"/>
  <c r="I579" i="7" s="1"/>
  <c r="G578" i="7"/>
  <c r="I578" i="7" s="1"/>
  <c r="G577" i="7"/>
  <c r="I577" i="7" s="1"/>
  <c r="G576" i="7"/>
  <c r="I576" i="7" s="1"/>
  <c r="G575" i="7"/>
  <c r="I575" i="7" s="1"/>
  <c r="G574" i="7"/>
  <c r="I574" i="7" s="1"/>
  <c r="G573" i="7"/>
  <c r="I573" i="7" s="1"/>
  <c r="G572" i="7"/>
  <c r="I572" i="7" s="1"/>
  <c r="G571" i="7"/>
  <c r="I571" i="7" s="1"/>
  <c r="G570" i="7"/>
  <c r="I570" i="7" s="1"/>
  <c r="G569" i="7"/>
  <c r="I569" i="7" s="1"/>
  <c r="G568" i="7"/>
  <c r="I568" i="7" s="1"/>
  <c r="G567" i="7"/>
  <c r="I567" i="7" s="1"/>
  <c r="G566" i="7"/>
  <c r="I566" i="7" s="1"/>
  <c r="G565" i="7"/>
  <c r="I565" i="7" s="1"/>
  <c r="G564" i="7"/>
  <c r="I564" i="7" s="1"/>
  <c r="G563" i="7"/>
  <c r="I563" i="7" s="1"/>
  <c r="G562" i="7"/>
  <c r="I562" i="7" s="1"/>
  <c r="G561" i="7"/>
  <c r="I561" i="7" s="1"/>
  <c r="G560" i="7"/>
  <c r="I560" i="7" s="1"/>
  <c r="G559" i="7"/>
  <c r="I559" i="7" s="1"/>
  <c r="G558" i="7"/>
  <c r="I558" i="7" s="1"/>
  <c r="G557" i="7"/>
  <c r="I557" i="7" s="1"/>
  <c r="G556" i="7"/>
  <c r="I556" i="7" s="1"/>
  <c r="G555" i="7"/>
  <c r="I555" i="7" s="1"/>
  <c r="G554" i="7"/>
  <c r="I554" i="7" s="1"/>
  <c r="G553" i="7"/>
  <c r="I553" i="7" s="1"/>
  <c r="G552" i="7"/>
  <c r="I552" i="7" s="1"/>
  <c r="G551" i="7"/>
  <c r="I551" i="7" s="1"/>
  <c r="G550" i="7"/>
  <c r="I550" i="7" s="1"/>
  <c r="G549" i="7"/>
  <c r="I549" i="7" s="1"/>
  <c r="G548" i="7"/>
  <c r="I548" i="7" s="1"/>
  <c r="G547" i="7"/>
  <c r="I547" i="7" s="1"/>
  <c r="G546" i="7"/>
  <c r="I546" i="7" s="1"/>
  <c r="G545" i="7"/>
  <c r="I545" i="7" s="1"/>
  <c r="G544" i="7"/>
  <c r="I544" i="7" s="1"/>
  <c r="G543" i="7"/>
  <c r="I543" i="7" s="1"/>
  <c r="G542" i="7"/>
  <c r="I542" i="7" s="1"/>
  <c r="G541" i="7"/>
  <c r="I541" i="7" s="1"/>
  <c r="G540" i="7"/>
  <c r="I540" i="7" s="1"/>
  <c r="G539" i="7"/>
  <c r="I539" i="7" s="1"/>
  <c r="G538" i="7"/>
  <c r="I538" i="7" s="1"/>
  <c r="G537" i="7"/>
  <c r="I537" i="7" s="1"/>
  <c r="G536" i="7"/>
  <c r="I536" i="7" s="1"/>
  <c r="G535" i="7"/>
  <c r="I535" i="7" s="1"/>
  <c r="G534" i="7"/>
  <c r="I534" i="7" s="1"/>
  <c r="G533" i="7"/>
  <c r="I533" i="7" s="1"/>
  <c r="G532" i="7"/>
  <c r="I532" i="7" s="1"/>
  <c r="G531" i="7"/>
  <c r="I531" i="7" s="1"/>
  <c r="G530" i="7"/>
  <c r="I530" i="7" s="1"/>
  <c r="G529" i="7"/>
  <c r="I529" i="7" s="1"/>
  <c r="G528" i="7"/>
  <c r="I528" i="7" s="1"/>
  <c r="G527" i="7"/>
  <c r="I527" i="7" s="1"/>
  <c r="G526" i="7"/>
  <c r="I526" i="7" s="1"/>
  <c r="G525" i="7"/>
  <c r="I525" i="7" s="1"/>
  <c r="G524" i="7"/>
  <c r="I524" i="7" s="1"/>
  <c r="G523" i="7"/>
  <c r="I523" i="7" s="1"/>
  <c r="G522" i="7"/>
  <c r="I522" i="7" s="1"/>
  <c r="G521" i="7"/>
  <c r="I521" i="7" s="1"/>
  <c r="G520" i="7"/>
  <c r="I520" i="7" s="1"/>
  <c r="G519" i="7"/>
  <c r="I519" i="7" s="1"/>
  <c r="G518" i="7"/>
  <c r="I518" i="7" s="1"/>
  <c r="G517" i="7"/>
  <c r="I517" i="7" s="1"/>
  <c r="G516" i="7"/>
  <c r="I516" i="7" s="1"/>
  <c r="G515" i="7"/>
  <c r="I515" i="7" s="1"/>
  <c r="G514" i="7"/>
  <c r="I514" i="7" s="1"/>
  <c r="G513" i="7"/>
  <c r="I513" i="7" s="1"/>
  <c r="G512" i="7"/>
  <c r="I512" i="7" s="1"/>
  <c r="G511" i="7"/>
  <c r="I511" i="7" s="1"/>
  <c r="G510" i="7"/>
  <c r="I510" i="7" s="1"/>
  <c r="G509" i="7"/>
  <c r="I509" i="7" s="1"/>
  <c r="G508" i="7"/>
  <c r="I508" i="7" s="1"/>
  <c r="G507" i="7"/>
  <c r="I507" i="7" s="1"/>
  <c r="G506" i="7"/>
  <c r="I506" i="7" s="1"/>
  <c r="G505" i="7"/>
  <c r="I505" i="7" s="1"/>
  <c r="G504" i="7"/>
  <c r="I504" i="7" s="1"/>
  <c r="G503" i="7"/>
  <c r="I503" i="7" s="1"/>
  <c r="G502" i="7"/>
  <c r="I502" i="7" s="1"/>
  <c r="G501" i="7"/>
  <c r="I501" i="7" s="1"/>
  <c r="G500" i="7"/>
  <c r="I500" i="7" s="1"/>
  <c r="G499" i="7"/>
  <c r="I499" i="7" s="1"/>
  <c r="G498" i="7"/>
  <c r="I498" i="7" s="1"/>
  <c r="G497" i="7"/>
  <c r="I497" i="7" s="1"/>
  <c r="G496" i="7"/>
  <c r="I496" i="7" s="1"/>
  <c r="G495" i="7"/>
  <c r="I495" i="7" s="1"/>
  <c r="G494" i="7"/>
  <c r="I494" i="7" s="1"/>
  <c r="G493" i="7"/>
  <c r="I493" i="7" s="1"/>
  <c r="G492" i="7"/>
  <c r="I492" i="7" s="1"/>
  <c r="G491" i="7"/>
  <c r="I491" i="7" s="1"/>
  <c r="G490" i="7"/>
  <c r="I490" i="7" s="1"/>
  <c r="G489" i="7"/>
  <c r="I489" i="7" s="1"/>
  <c r="G488" i="7"/>
  <c r="I488" i="7" s="1"/>
  <c r="G487" i="7"/>
  <c r="I487" i="7" s="1"/>
  <c r="G486" i="7"/>
  <c r="I486" i="7" s="1"/>
  <c r="G485" i="7"/>
  <c r="I485" i="7" s="1"/>
  <c r="G484" i="7"/>
  <c r="I484" i="7" s="1"/>
  <c r="G483" i="7"/>
  <c r="I483" i="7" s="1"/>
  <c r="G482" i="7"/>
  <c r="I482" i="7" s="1"/>
  <c r="G481" i="7"/>
  <c r="I481" i="7" s="1"/>
  <c r="G480" i="7"/>
  <c r="I480" i="7" s="1"/>
  <c r="G479" i="7"/>
  <c r="I479" i="7" s="1"/>
  <c r="G478" i="7"/>
  <c r="I478" i="7" s="1"/>
  <c r="G477" i="7"/>
  <c r="I477" i="7" s="1"/>
  <c r="G476" i="7"/>
  <c r="I476" i="7" s="1"/>
  <c r="G475" i="7"/>
  <c r="I475" i="7" s="1"/>
  <c r="G474" i="7"/>
  <c r="I474" i="7" s="1"/>
  <c r="G473" i="7"/>
  <c r="I473" i="7" s="1"/>
  <c r="G472" i="7"/>
  <c r="I472" i="7" s="1"/>
  <c r="G471" i="7"/>
  <c r="I471" i="7" s="1"/>
  <c r="G470" i="7"/>
  <c r="I470" i="7" s="1"/>
  <c r="G469" i="7"/>
  <c r="I469" i="7" s="1"/>
  <c r="G468" i="7"/>
  <c r="I468" i="7" s="1"/>
  <c r="G467" i="7"/>
  <c r="I467" i="7" s="1"/>
  <c r="G466" i="7"/>
  <c r="I466" i="7" s="1"/>
  <c r="G465" i="7"/>
  <c r="I465" i="7" s="1"/>
  <c r="G464" i="7"/>
  <c r="I464" i="7" s="1"/>
  <c r="G463" i="7"/>
  <c r="I463" i="7" s="1"/>
  <c r="G462" i="7"/>
  <c r="I462" i="7" s="1"/>
  <c r="G461" i="7"/>
  <c r="I461" i="7" s="1"/>
  <c r="G460" i="7"/>
  <c r="I460" i="7" s="1"/>
  <c r="G459" i="7"/>
  <c r="I459" i="7" s="1"/>
  <c r="G458" i="7"/>
  <c r="I458" i="7" s="1"/>
  <c r="G457" i="7"/>
  <c r="I457" i="7" s="1"/>
  <c r="G456" i="7"/>
  <c r="I456" i="7" s="1"/>
  <c r="G455" i="7"/>
  <c r="I455" i="7" s="1"/>
  <c r="G454" i="7"/>
  <c r="I454" i="7" s="1"/>
  <c r="G453" i="7"/>
  <c r="I453" i="7" s="1"/>
  <c r="G452" i="7"/>
  <c r="I452" i="7" s="1"/>
  <c r="G451" i="7"/>
  <c r="I451" i="7" s="1"/>
  <c r="G450" i="7"/>
  <c r="I450" i="7" s="1"/>
  <c r="G449" i="7"/>
  <c r="I449" i="7" s="1"/>
  <c r="G448" i="7"/>
  <c r="I448" i="7" s="1"/>
  <c r="G447" i="7"/>
  <c r="I447" i="7" s="1"/>
  <c r="G446" i="7"/>
  <c r="I446" i="7" s="1"/>
  <c r="G445" i="7"/>
  <c r="I445" i="7" s="1"/>
  <c r="G444" i="7"/>
  <c r="I444" i="7" s="1"/>
  <c r="G443" i="7"/>
  <c r="I443" i="7" s="1"/>
  <c r="G442" i="7"/>
  <c r="I442" i="7" s="1"/>
  <c r="G441" i="7"/>
  <c r="I441" i="7" s="1"/>
  <c r="G440" i="7"/>
  <c r="I440" i="7" s="1"/>
  <c r="G439" i="7"/>
  <c r="I439" i="7" s="1"/>
  <c r="G438" i="7"/>
  <c r="I438" i="7" s="1"/>
  <c r="G437" i="7"/>
  <c r="I437" i="7" s="1"/>
  <c r="G436" i="7"/>
  <c r="I436" i="7" s="1"/>
  <c r="G435" i="7"/>
  <c r="I435" i="7" s="1"/>
  <c r="G434" i="7"/>
  <c r="I434" i="7" s="1"/>
  <c r="G433" i="7"/>
  <c r="I433" i="7" s="1"/>
  <c r="G432" i="7"/>
  <c r="I432" i="7" s="1"/>
  <c r="G431" i="7"/>
  <c r="I431" i="7" s="1"/>
  <c r="G430" i="7"/>
  <c r="I430" i="7" s="1"/>
  <c r="G429" i="7"/>
  <c r="I429" i="7" s="1"/>
  <c r="G428" i="7"/>
  <c r="I428" i="7" s="1"/>
  <c r="G427" i="7"/>
  <c r="I427" i="7" s="1"/>
  <c r="G426" i="7"/>
  <c r="I426" i="7" s="1"/>
  <c r="G425" i="7"/>
  <c r="I425" i="7" s="1"/>
  <c r="G424" i="7"/>
  <c r="I424" i="7" s="1"/>
  <c r="G423" i="7"/>
  <c r="I423" i="7" s="1"/>
  <c r="G422" i="7"/>
  <c r="I422" i="7" s="1"/>
  <c r="G421" i="7"/>
  <c r="I421" i="7" s="1"/>
  <c r="G420" i="7"/>
  <c r="I420" i="7" s="1"/>
  <c r="G419" i="7"/>
  <c r="I419" i="7" s="1"/>
  <c r="G418" i="7"/>
  <c r="I418" i="7" s="1"/>
  <c r="G417" i="7"/>
  <c r="I417" i="7" s="1"/>
  <c r="G416" i="7"/>
  <c r="I416" i="7" s="1"/>
  <c r="G415" i="7"/>
  <c r="I415" i="7" s="1"/>
  <c r="G414" i="7"/>
  <c r="I414" i="7" s="1"/>
  <c r="G413" i="7"/>
  <c r="I413" i="7" s="1"/>
  <c r="G412" i="7"/>
  <c r="I412" i="7" s="1"/>
  <c r="G411" i="7"/>
  <c r="I411" i="7" s="1"/>
  <c r="G410" i="7"/>
  <c r="I410" i="7" s="1"/>
  <c r="G409" i="7"/>
  <c r="I409" i="7" s="1"/>
  <c r="G408" i="7"/>
  <c r="I408" i="7" s="1"/>
  <c r="G407" i="7"/>
  <c r="I407" i="7" s="1"/>
  <c r="G406" i="7"/>
  <c r="I406" i="7" s="1"/>
  <c r="G405" i="7"/>
  <c r="I405" i="7" s="1"/>
  <c r="G404" i="7"/>
  <c r="I404" i="7" s="1"/>
  <c r="G403" i="7"/>
  <c r="I403" i="7" s="1"/>
  <c r="G402" i="7"/>
  <c r="I402" i="7" s="1"/>
  <c r="G401" i="7"/>
  <c r="I401" i="7" s="1"/>
  <c r="G400" i="7"/>
  <c r="I400" i="7" s="1"/>
  <c r="G399" i="7"/>
  <c r="I399" i="7" s="1"/>
  <c r="G398" i="7"/>
  <c r="I398" i="7" s="1"/>
  <c r="G397" i="7"/>
  <c r="I397" i="7" s="1"/>
  <c r="G396" i="7"/>
  <c r="I396" i="7" s="1"/>
  <c r="G395" i="7"/>
  <c r="I395" i="7" s="1"/>
  <c r="G394" i="7"/>
  <c r="I394" i="7" s="1"/>
  <c r="G393" i="7"/>
  <c r="I393" i="7" s="1"/>
  <c r="G392" i="7"/>
  <c r="I392" i="7" s="1"/>
  <c r="G391" i="7"/>
  <c r="I391" i="7" s="1"/>
  <c r="G390" i="7"/>
  <c r="I390" i="7" s="1"/>
  <c r="G389" i="7"/>
  <c r="I389" i="7" s="1"/>
  <c r="G388" i="7"/>
  <c r="I388" i="7" s="1"/>
  <c r="G387" i="7"/>
  <c r="I387" i="7" s="1"/>
  <c r="G386" i="7"/>
  <c r="I386" i="7" s="1"/>
  <c r="G385" i="7"/>
  <c r="I385" i="7" s="1"/>
  <c r="G384" i="7"/>
  <c r="I384" i="7" s="1"/>
  <c r="G383" i="7"/>
  <c r="I383" i="7" s="1"/>
  <c r="G382" i="7"/>
  <c r="I382" i="7" s="1"/>
  <c r="G381" i="7"/>
  <c r="I381" i="7" s="1"/>
  <c r="G380" i="7"/>
  <c r="I380" i="7" s="1"/>
  <c r="G379" i="7"/>
  <c r="I379" i="7" s="1"/>
  <c r="G378" i="7"/>
  <c r="I378" i="7" s="1"/>
  <c r="G377" i="7"/>
  <c r="I377" i="7" s="1"/>
  <c r="G376" i="7"/>
  <c r="I376" i="7" s="1"/>
  <c r="G375" i="7"/>
  <c r="I375" i="7" s="1"/>
  <c r="G374" i="7"/>
  <c r="I374" i="7" s="1"/>
  <c r="G373" i="7"/>
  <c r="I373" i="7" s="1"/>
  <c r="G372" i="7"/>
  <c r="I372" i="7" s="1"/>
  <c r="G371" i="7"/>
  <c r="I371" i="7" s="1"/>
  <c r="G370" i="7"/>
  <c r="I370" i="7" s="1"/>
  <c r="G369" i="7"/>
  <c r="I369" i="7" s="1"/>
  <c r="G368" i="7"/>
  <c r="I368" i="7" s="1"/>
  <c r="G367" i="7"/>
  <c r="I367" i="7" s="1"/>
  <c r="G366" i="7"/>
  <c r="I366" i="7" s="1"/>
  <c r="G365" i="7"/>
  <c r="I365" i="7" s="1"/>
  <c r="G364" i="7"/>
  <c r="I364" i="7" s="1"/>
  <c r="G363" i="7"/>
  <c r="I363" i="7" s="1"/>
  <c r="G362" i="7"/>
  <c r="I362" i="7" s="1"/>
  <c r="G361" i="7"/>
  <c r="I361" i="7" s="1"/>
  <c r="G360" i="7"/>
  <c r="I360" i="7" s="1"/>
  <c r="G359" i="7"/>
  <c r="I359" i="7" s="1"/>
  <c r="G358" i="7"/>
  <c r="I358" i="7" s="1"/>
  <c r="G357" i="7"/>
  <c r="I357" i="7" s="1"/>
  <c r="G356" i="7"/>
  <c r="I356" i="7" s="1"/>
  <c r="G355" i="7"/>
  <c r="I355" i="7" s="1"/>
  <c r="G354" i="7"/>
  <c r="I354" i="7" s="1"/>
  <c r="G353" i="7"/>
  <c r="I353" i="7" s="1"/>
  <c r="G352" i="7"/>
  <c r="I352" i="7" s="1"/>
  <c r="G351" i="7"/>
  <c r="I351" i="7" s="1"/>
  <c r="G350" i="7"/>
  <c r="I350" i="7" s="1"/>
  <c r="G349" i="7"/>
  <c r="I349" i="7" s="1"/>
  <c r="G348" i="7"/>
  <c r="I348" i="7" s="1"/>
  <c r="G347" i="7"/>
  <c r="I347" i="7" s="1"/>
  <c r="G346" i="7"/>
  <c r="I346" i="7" s="1"/>
  <c r="G345" i="7"/>
  <c r="I345" i="7" s="1"/>
  <c r="G344" i="7"/>
  <c r="I344" i="7" s="1"/>
  <c r="G343" i="7"/>
  <c r="I343" i="7" s="1"/>
  <c r="G342" i="7"/>
  <c r="I342" i="7" s="1"/>
  <c r="G341" i="7"/>
  <c r="I341" i="7" s="1"/>
  <c r="G340" i="7"/>
  <c r="I340" i="7" s="1"/>
  <c r="G339" i="7"/>
  <c r="I339" i="7" s="1"/>
  <c r="G338" i="7"/>
  <c r="I338" i="7" s="1"/>
  <c r="G337" i="7"/>
  <c r="I337" i="7" s="1"/>
  <c r="G336" i="7"/>
  <c r="I336" i="7" s="1"/>
  <c r="G335" i="7"/>
  <c r="I335" i="7" s="1"/>
  <c r="G334" i="7"/>
  <c r="I334" i="7" s="1"/>
  <c r="G333" i="7"/>
  <c r="I333" i="7" s="1"/>
  <c r="G332" i="7"/>
  <c r="I332" i="7" s="1"/>
  <c r="G331" i="7"/>
  <c r="I331" i="7" s="1"/>
  <c r="G330" i="7"/>
  <c r="I330" i="7" s="1"/>
  <c r="G329" i="7"/>
  <c r="I329" i="7" s="1"/>
  <c r="G328" i="7"/>
  <c r="I328" i="7" s="1"/>
  <c r="G327" i="7"/>
  <c r="I327" i="7" s="1"/>
  <c r="G326" i="7"/>
  <c r="I326" i="7" s="1"/>
  <c r="G325" i="7"/>
  <c r="I325" i="7" s="1"/>
  <c r="G324" i="7"/>
  <c r="I324" i="7" s="1"/>
  <c r="G323" i="7"/>
  <c r="I323" i="7" s="1"/>
  <c r="G322" i="7"/>
  <c r="I322" i="7" s="1"/>
  <c r="G321" i="7"/>
  <c r="I321" i="7" s="1"/>
  <c r="G320" i="7"/>
  <c r="I320" i="7" s="1"/>
  <c r="G319" i="7"/>
  <c r="I319" i="7" s="1"/>
  <c r="G318" i="7"/>
  <c r="I318" i="7" s="1"/>
  <c r="G317" i="7"/>
  <c r="I317" i="7" s="1"/>
  <c r="G316" i="7"/>
  <c r="I316" i="7" s="1"/>
  <c r="G315" i="7"/>
  <c r="I315" i="7" s="1"/>
  <c r="G314" i="7"/>
  <c r="I314" i="7" s="1"/>
  <c r="G313" i="7"/>
  <c r="I313" i="7" s="1"/>
  <c r="G312" i="7"/>
  <c r="I312" i="7" s="1"/>
  <c r="G311" i="7"/>
  <c r="I311" i="7" s="1"/>
  <c r="G310" i="7"/>
  <c r="I310" i="7" s="1"/>
  <c r="G309" i="7"/>
  <c r="I309" i="7" s="1"/>
  <c r="G308" i="7"/>
  <c r="I308" i="7" s="1"/>
  <c r="G307" i="7"/>
  <c r="I307" i="7" s="1"/>
  <c r="G306" i="7"/>
  <c r="I306" i="7" s="1"/>
  <c r="G305" i="7"/>
  <c r="I305" i="7" s="1"/>
  <c r="G304" i="7"/>
  <c r="I304" i="7" s="1"/>
  <c r="G303" i="7"/>
  <c r="I303" i="7" s="1"/>
  <c r="G302" i="7"/>
  <c r="I302" i="7" s="1"/>
  <c r="G301" i="7"/>
  <c r="I301" i="7" s="1"/>
  <c r="G300" i="7"/>
  <c r="I300" i="7" s="1"/>
  <c r="G299" i="7"/>
  <c r="I299" i="7" s="1"/>
  <c r="G298" i="7"/>
  <c r="I298" i="7" s="1"/>
  <c r="G297" i="7"/>
  <c r="I297" i="7" s="1"/>
  <c r="G296" i="7"/>
  <c r="I296" i="7" s="1"/>
  <c r="G295" i="7"/>
  <c r="I295" i="7" s="1"/>
  <c r="G294" i="7"/>
  <c r="I294" i="7" s="1"/>
  <c r="G293" i="7"/>
  <c r="I293" i="7" s="1"/>
  <c r="G292" i="7"/>
  <c r="I292" i="7" s="1"/>
  <c r="G291" i="7"/>
  <c r="I291" i="7" s="1"/>
  <c r="G290" i="7"/>
  <c r="I290" i="7" s="1"/>
  <c r="G289" i="7"/>
  <c r="I289" i="7" s="1"/>
  <c r="G288" i="7"/>
  <c r="I288" i="7" s="1"/>
  <c r="G287" i="7"/>
  <c r="I287" i="7" s="1"/>
  <c r="G286" i="7"/>
  <c r="I286" i="7" s="1"/>
  <c r="G285" i="7"/>
  <c r="I285" i="7" s="1"/>
  <c r="G284" i="7"/>
  <c r="I284" i="7" s="1"/>
  <c r="G283" i="7"/>
  <c r="I283" i="7" s="1"/>
  <c r="G282" i="7"/>
  <c r="I282" i="7" s="1"/>
  <c r="G281" i="7"/>
  <c r="I281" i="7" s="1"/>
  <c r="G280" i="7"/>
  <c r="I280" i="7" s="1"/>
  <c r="G279" i="7"/>
  <c r="I279" i="7" s="1"/>
  <c r="G278" i="7"/>
  <c r="I278" i="7" s="1"/>
  <c r="G277" i="7"/>
  <c r="I277" i="7" s="1"/>
  <c r="G276" i="7"/>
  <c r="I276" i="7" s="1"/>
  <c r="G275" i="7"/>
  <c r="I275" i="7" s="1"/>
  <c r="G274" i="7"/>
  <c r="I274" i="7" s="1"/>
  <c r="G273" i="7"/>
  <c r="I273" i="7" s="1"/>
  <c r="G272" i="7"/>
  <c r="I272" i="7" s="1"/>
  <c r="G271" i="7"/>
  <c r="I271" i="7" s="1"/>
  <c r="G270" i="7"/>
  <c r="I270" i="7" s="1"/>
  <c r="G269" i="7"/>
  <c r="I269" i="7" s="1"/>
  <c r="G268" i="7"/>
  <c r="I268" i="7" s="1"/>
  <c r="G267" i="7"/>
  <c r="I267" i="7" s="1"/>
  <c r="G266" i="7"/>
  <c r="I266" i="7" s="1"/>
  <c r="G265" i="7"/>
  <c r="I265" i="7" s="1"/>
  <c r="G264" i="7"/>
  <c r="I264" i="7" s="1"/>
  <c r="G263" i="7"/>
  <c r="I263" i="7" s="1"/>
  <c r="G262" i="7"/>
  <c r="I262" i="7" s="1"/>
  <c r="G261" i="7"/>
  <c r="I261" i="7" s="1"/>
  <c r="G260" i="7"/>
  <c r="I260" i="7" s="1"/>
  <c r="G259" i="7"/>
  <c r="I259" i="7" s="1"/>
  <c r="G258" i="7"/>
  <c r="I258" i="7" s="1"/>
  <c r="G257" i="7"/>
  <c r="I257" i="7" s="1"/>
  <c r="G256" i="7"/>
  <c r="I256" i="7" s="1"/>
  <c r="G255" i="7"/>
  <c r="I255" i="7" s="1"/>
  <c r="G254" i="7"/>
  <c r="I254" i="7" s="1"/>
  <c r="G253" i="7"/>
  <c r="I253" i="7" s="1"/>
  <c r="G252" i="7"/>
  <c r="I252" i="7" s="1"/>
  <c r="G251" i="7"/>
  <c r="I251" i="7" s="1"/>
  <c r="G250" i="7"/>
  <c r="I250" i="7" s="1"/>
  <c r="G249" i="7"/>
  <c r="I249" i="7" s="1"/>
  <c r="G248" i="7"/>
  <c r="I248" i="7" s="1"/>
  <c r="G247" i="7"/>
  <c r="I247" i="7" s="1"/>
  <c r="G246" i="7"/>
  <c r="I246" i="7" s="1"/>
  <c r="G245" i="7"/>
  <c r="I245" i="7" s="1"/>
  <c r="G244" i="7"/>
  <c r="I244" i="7" s="1"/>
  <c r="G243" i="7"/>
  <c r="I243" i="7" s="1"/>
  <c r="G242" i="7"/>
  <c r="I242" i="7" s="1"/>
  <c r="G241" i="7"/>
  <c r="I241" i="7" s="1"/>
  <c r="G240" i="7"/>
  <c r="I240" i="7" s="1"/>
  <c r="G239" i="7"/>
  <c r="I239" i="7" s="1"/>
  <c r="G238" i="7"/>
  <c r="I238" i="7" s="1"/>
  <c r="G237" i="7"/>
  <c r="I237" i="7" s="1"/>
  <c r="G236" i="7"/>
  <c r="I236" i="7" s="1"/>
  <c r="G235" i="7"/>
  <c r="I235" i="7" s="1"/>
  <c r="G234" i="7"/>
  <c r="I234" i="7" s="1"/>
  <c r="G233" i="7"/>
  <c r="I233" i="7" s="1"/>
  <c r="G232" i="7"/>
  <c r="I232" i="7" s="1"/>
  <c r="G231" i="7"/>
  <c r="I231" i="7" s="1"/>
  <c r="G230" i="7"/>
  <c r="I230" i="7" s="1"/>
  <c r="G229" i="7"/>
  <c r="I229" i="7" s="1"/>
  <c r="G228" i="7"/>
  <c r="I228" i="7" s="1"/>
  <c r="G227" i="7"/>
  <c r="I227" i="7" s="1"/>
  <c r="G226" i="7"/>
  <c r="I226" i="7" s="1"/>
  <c r="G225" i="7"/>
  <c r="I225" i="7" s="1"/>
  <c r="G224" i="7"/>
  <c r="I224" i="7" s="1"/>
  <c r="G223" i="7"/>
  <c r="I223" i="7" s="1"/>
  <c r="G222" i="7"/>
  <c r="I222" i="7" s="1"/>
  <c r="G221" i="7"/>
  <c r="I221" i="7" s="1"/>
  <c r="G220" i="7"/>
  <c r="I220" i="7" s="1"/>
  <c r="G219" i="7"/>
  <c r="I219" i="7" s="1"/>
  <c r="G218" i="7"/>
  <c r="I218" i="7" s="1"/>
  <c r="G217" i="7"/>
  <c r="I217" i="7" s="1"/>
  <c r="G216" i="7"/>
  <c r="I216" i="7" s="1"/>
  <c r="G215" i="7"/>
  <c r="I215" i="7" s="1"/>
  <c r="G214" i="7"/>
  <c r="I214" i="7" s="1"/>
  <c r="G213" i="7"/>
  <c r="I213" i="7" s="1"/>
  <c r="G212" i="7"/>
  <c r="I212" i="7" s="1"/>
  <c r="G211" i="7"/>
  <c r="I211" i="7" s="1"/>
  <c r="G210" i="7"/>
  <c r="I210" i="7" s="1"/>
  <c r="G209" i="7"/>
  <c r="I209" i="7" s="1"/>
  <c r="G208" i="7"/>
  <c r="I208" i="7" s="1"/>
  <c r="G207" i="7"/>
  <c r="I207" i="7" s="1"/>
  <c r="G206" i="7"/>
  <c r="I206" i="7" s="1"/>
  <c r="G205" i="7"/>
  <c r="I205" i="7" s="1"/>
  <c r="G204" i="7"/>
  <c r="I204" i="7" s="1"/>
  <c r="G203" i="7"/>
  <c r="I203" i="7" s="1"/>
  <c r="G202" i="7"/>
  <c r="I202" i="7" s="1"/>
  <c r="G201" i="7"/>
  <c r="I201" i="7" s="1"/>
  <c r="G200" i="7"/>
  <c r="I200" i="7" s="1"/>
  <c r="G199" i="7"/>
  <c r="I199" i="7" s="1"/>
  <c r="G198" i="7"/>
  <c r="I198" i="7" s="1"/>
  <c r="G197" i="7"/>
  <c r="I197" i="7" s="1"/>
  <c r="G196" i="7"/>
  <c r="I196" i="7" s="1"/>
  <c r="G195" i="7"/>
  <c r="I195" i="7" s="1"/>
  <c r="G194" i="7"/>
  <c r="I194" i="7" s="1"/>
  <c r="G193" i="7"/>
  <c r="I193" i="7" s="1"/>
  <c r="G192" i="7"/>
  <c r="I192" i="7" s="1"/>
  <c r="G191" i="7"/>
  <c r="I191" i="7" s="1"/>
  <c r="G190" i="7"/>
  <c r="I190" i="7" s="1"/>
  <c r="G189" i="7"/>
  <c r="I189" i="7" s="1"/>
  <c r="G188" i="7"/>
  <c r="I188" i="7" s="1"/>
  <c r="G187" i="7"/>
  <c r="I187" i="7" s="1"/>
  <c r="G186" i="7"/>
  <c r="I186" i="7" s="1"/>
  <c r="G185" i="7"/>
  <c r="I185" i="7" s="1"/>
  <c r="G184" i="7"/>
  <c r="I184" i="7" s="1"/>
  <c r="G183" i="7"/>
  <c r="I183" i="7" s="1"/>
  <c r="G182" i="7"/>
  <c r="I182" i="7" s="1"/>
  <c r="G181" i="7"/>
  <c r="I181" i="7" s="1"/>
  <c r="G180" i="7"/>
  <c r="I180" i="7" s="1"/>
  <c r="G179" i="7"/>
  <c r="I179" i="7" s="1"/>
  <c r="G178" i="7"/>
  <c r="I178" i="7" s="1"/>
  <c r="G177" i="7"/>
  <c r="I177" i="7" s="1"/>
  <c r="G176" i="7"/>
  <c r="I176" i="7" s="1"/>
  <c r="G175" i="7"/>
  <c r="I175" i="7" s="1"/>
  <c r="G174" i="7"/>
  <c r="I174" i="7" s="1"/>
  <c r="G173" i="7"/>
  <c r="I173" i="7" s="1"/>
  <c r="G172" i="7"/>
  <c r="I172" i="7" s="1"/>
  <c r="G171" i="7"/>
  <c r="I171" i="7" s="1"/>
  <c r="G170" i="7"/>
  <c r="I170" i="7" s="1"/>
  <c r="G169" i="7"/>
  <c r="I169" i="7" s="1"/>
  <c r="G168" i="7"/>
  <c r="I168" i="7" s="1"/>
  <c r="G167" i="7"/>
  <c r="I167" i="7" s="1"/>
  <c r="G166" i="7"/>
  <c r="I166" i="7" s="1"/>
  <c r="G165" i="7"/>
  <c r="I165" i="7" s="1"/>
  <c r="G164" i="7"/>
  <c r="I164" i="7" s="1"/>
  <c r="G163" i="7"/>
  <c r="I163" i="7" s="1"/>
  <c r="G162" i="7"/>
  <c r="I162" i="7" s="1"/>
  <c r="G161" i="7"/>
  <c r="I161" i="7" s="1"/>
  <c r="G160" i="7"/>
  <c r="I160" i="7" s="1"/>
  <c r="G159" i="7"/>
  <c r="I159" i="7" s="1"/>
  <c r="G158" i="7"/>
  <c r="I158" i="7" s="1"/>
  <c r="G157" i="7"/>
  <c r="I157" i="7" s="1"/>
  <c r="G156" i="7"/>
  <c r="I156" i="7" s="1"/>
  <c r="G155" i="7"/>
  <c r="I155" i="7" s="1"/>
  <c r="G154" i="7"/>
  <c r="I154" i="7" s="1"/>
  <c r="G153" i="7"/>
  <c r="I153" i="7" s="1"/>
  <c r="G152" i="7"/>
  <c r="I152" i="7" s="1"/>
  <c r="G151" i="7"/>
  <c r="I151" i="7" s="1"/>
  <c r="G150" i="7"/>
  <c r="I150" i="7" s="1"/>
  <c r="G149" i="7"/>
  <c r="I149" i="7" s="1"/>
  <c r="G148" i="7"/>
  <c r="I148" i="7" s="1"/>
  <c r="G147" i="7"/>
  <c r="I147" i="7" s="1"/>
  <c r="G146" i="7"/>
  <c r="I146" i="7" s="1"/>
  <c r="G145" i="7"/>
  <c r="I145" i="7" s="1"/>
  <c r="G144" i="7"/>
  <c r="I144" i="7" s="1"/>
  <c r="G143" i="7"/>
  <c r="I143" i="7" s="1"/>
  <c r="G142" i="7"/>
  <c r="I142" i="7" s="1"/>
  <c r="G141" i="7"/>
  <c r="I141" i="7" s="1"/>
  <c r="G140" i="7"/>
  <c r="I140" i="7" s="1"/>
  <c r="G139" i="7"/>
  <c r="I139" i="7" s="1"/>
  <c r="G138" i="7"/>
  <c r="I138" i="7" s="1"/>
  <c r="G137" i="7"/>
  <c r="I137" i="7" s="1"/>
  <c r="G136" i="7"/>
  <c r="I136" i="7" s="1"/>
  <c r="G135" i="7"/>
  <c r="I135" i="7" s="1"/>
  <c r="G134" i="7"/>
  <c r="I134" i="7" s="1"/>
  <c r="G133" i="7"/>
  <c r="I133" i="7" s="1"/>
  <c r="G132" i="7"/>
  <c r="I132" i="7" s="1"/>
  <c r="G131" i="7"/>
  <c r="I131" i="7" s="1"/>
  <c r="G130" i="7"/>
  <c r="I130" i="7" s="1"/>
  <c r="G129" i="7"/>
  <c r="I129" i="7" s="1"/>
  <c r="G128" i="7"/>
  <c r="I128" i="7" s="1"/>
  <c r="G127" i="7"/>
  <c r="I127" i="7" s="1"/>
  <c r="G126" i="7"/>
  <c r="I126" i="7" s="1"/>
  <c r="G125" i="7"/>
  <c r="I125" i="7" s="1"/>
  <c r="G124" i="7"/>
  <c r="I124" i="7" s="1"/>
  <c r="G123" i="7"/>
  <c r="I123" i="7" s="1"/>
  <c r="G122" i="7"/>
  <c r="I122" i="7" s="1"/>
  <c r="G121" i="7"/>
  <c r="I121" i="7" s="1"/>
  <c r="G120" i="7"/>
  <c r="I120" i="7" s="1"/>
  <c r="G119" i="7"/>
  <c r="I119" i="7" s="1"/>
  <c r="G118" i="7"/>
  <c r="I118" i="7" s="1"/>
  <c r="G117" i="7"/>
  <c r="I117" i="7" s="1"/>
  <c r="G116" i="7"/>
  <c r="I116" i="7" s="1"/>
  <c r="G115" i="7"/>
  <c r="I115" i="7" s="1"/>
  <c r="G114" i="7"/>
  <c r="I114" i="7" s="1"/>
  <c r="G113" i="7"/>
  <c r="I113" i="7" s="1"/>
  <c r="G112" i="7"/>
  <c r="I112" i="7" s="1"/>
  <c r="G111" i="7"/>
  <c r="I111" i="7" s="1"/>
  <c r="G110" i="7"/>
  <c r="I110" i="7" s="1"/>
  <c r="G109" i="7"/>
  <c r="I109" i="7" s="1"/>
  <c r="G108" i="7"/>
  <c r="I108" i="7" s="1"/>
  <c r="G107" i="7"/>
  <c r="I107" i="7" s="1"/>
  <c r="G106" i="7"/>
  <c r="I106" i="7" s="1"/>
  <c r="G105" i="7"/>
  <c r="I105" i="7" s="1"/>
  <c r="G104" i="7"/>
  <c r="I104" i="7" s="1"/>
  <c r="G103" i="7"/>
  <c r="I103" i="7" s="1"/>
  <c r="G102" i="7"/>
  <c r="I102" i="7" s="1"/>
  <c r="G101" i="7"/>
  <c r="I101" i="7" s="1"/>
  <c r="G100" i="7"/>
  <c r="I100" i="7" s="1"/>
  <c r="G99" i="7"/>
  <c r="I99" i="7" s="1"/>
  <c r="G98" i="7"/>
  <c r="I98" i="7" s="1"/>
  <c r="G97" i="7"/>
  <c r="I97" i="7" s="1"/>
  <c r="G96" i="7"/>
  <c r="I96" i="7" s="1"/>
  <c r="G95" i="7"/>
  <c r="I95" i="7" s="1"/>
  <c r="G94" i="7"/>
  <c r="I94" i="7" s="1"/>
  <c r="G93" i="7"/>
  <c r="I93" i="7" s="1"/>
  <c r="G92" i="7"/>
  <c r="I92" i="7" s="1"/>
  <c r="G91" i="7"/>
  <c r="I91" i="7" s="1"/>
  <c r="G90" i="7"/>
  <c r="I90" i="7" s="1"/>
  <c r="G89" i="7"/>
  <c r="I89" i="7" s="1"/>
  <c r="G88" i="7"/>
  <c r="I88" i="7" s="1"/>
  <c r="G87" i="7"/>
  <c r="I87" i="7" s="1"/>
  <c r="G86" i="7"/>
  <c r="I86" i="7" s="1"/>
  <c r="G85" i="7"/>
  <c r="I85" i="7" s="1"/>
  <c r="G84" i="7"/>
  <c r="I84" i="7" s="1"/>
  <c r="G83" i="7"/>
  <c r="I83" i="7" s="1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 s="1"/>
  <c r="G76" i="7"/>
  <c r="I76" i="7" s="1"/>
  <c r="G75" i="7"/>
  <c r="I75" i="7" s="1"/>
  <c r="G74" i="7"/>
  <c r="I74" i="7" s="1"/>
  <c r="G73" i="7"/>
  <c r="I73" i="7" s="1"/>
  <c r="G72" i="7"/>
  <c r="I72" i="7" s="1"/>
  <c r="G71" i="7"/>
  <c r="I71" i="7" s="1"/>
  <c r="G70" i="7"/>
  <c r="I70" i="7" s="1"/>
  <c r="G69" i="7"/>
  <c r="I69" i="7" s="1"/>
  <c r="G68" i="7"/>
  <c r="I68" i="7" s="1"/>
  <c r="G67" i="7"/>
  <c r="I67" i="7" s="1"/>
  <c r="G66" i="7"/>
  <c r="I66" i="7" s="1"/>
  <c r="G65" i="7"/>
  <c r="I65" i="7" s="1"/>
  <c r="G64" i="7"/>
  <c r="I64" i="7" s="1"/>
  <c r="G63" i="7"/>
  <c r="I63" i="7" s="1"/>
  <c r="G62" i="7"/>
  <c r="I62" i="7" s="1"/>
  <c r="G61" i="7"/>
  <c r="I61" i="7" s="1"/>
  <c r="G60" i="7"/>
  <c r="I60" i="7" s="1"/>
  <c r="G59" i="7"/>
  <c r="I59" i="7" s="1"/>
  <c r="G58" i="7"/>
  <c r="I58" i="7" s="1"/>
  <c r="G57" i="7"/>
  <c r="I57" i="7" s="1"/>
  <c r="G56" i="7"/>
  <c r="I56" i="7" s="1"/>
  <c r="G55" i="7"/>
  <c r="I55" i="7" s="1"/>
  <c r="G54" i="7"/>
  <c r="I54" i="7" s="1"/>
  <c r="G53" i="7"/>
  <c r="I53" i="7" s="1"/>
  <c r="G52" i="7"/>
  <c r="I52" i="7" s="1"/>
  <c r="G51" i="7"/>
  <c r="I51" i="7" s="1"/>
  <c r="G50" i="7"/>
  <c r="I50" i="7" s="1"/>
  <c r="G49" i="7"/>
  <c r="I49" i="7" s="1"/>
  <c r="G48" i="7"/>
  <c r="I48" i="7" s="1"/>
  <c r="G47" i="7"/>
  <c r="I47" i="7" s="1"/>
  <c r="G46" i="7"/>
  <c r="I46" i="7" s="1"/>
  <c r="G45" i="7"/>
  <c r="I45" i="7" s="1"/>
  <c r="G44" i="7"/>
  <c r="I44" i="7" s="1"/>
  <c r="G43" i="7"/>
  <c r="I43" i="7" s="1"/>
  <c r="G42" i="7"/>
  <c r="I42" i="7" s="1"/>
  <c r="G41" i="7"/>
  <c r="I41" i="7" s="1"/>
  <c r="G40" i="7"/>
  <c r="I40" i="7" s="1"/>
  <c r="G39" i="7"/>
  <c r="I39" i="7" s="1"/>
  <c r="G38" i="7"/>
  <c r="I38" i="7" s="1"/>
  <c r="G37" i="7"/>
  <c r="I37" i="7" s="1"/>
  <c r="G36" i="7"/>
  <c r="I36" i="7" s="1"/>
  <c r="G35" i="7"/>
  <c r="I35" i="7" s="1"/>
  <c r="G34" i="7"/>
  <c r="I34" i="7" s="1"/>
  <c r="G33" i="7"/>
  <c r="I33" i="7" s="1"/>
  <c r="G32" i="7"/>
  <c r="I32" i="7" s="1"/>
  <c r="G31" i="7"/>
  <c r="I31" i="7" s="1"/>
  <c r="G30" i="7"/>
  <c r="I30" i="7" s="1"/>
  <c r="G29" i="7"/>
  <c r="I29" i="7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I739" i="7" l="1"/>
  <c r="G250" i="6" l="1"/>
  <c r="I250" i="6" s="1"/>
  <c r="G249" i="6"/>
  <c r="I249" i="6" s="1"/>
  <c r="G248" i="6"/>
  <c r="I248" i="6" s="1"/>
  <c r="G247" i="6"/>
  <c r="I247" i="6" s="1"/>
  <c r="G246" i="6"/>
  <c r="I246" i="6" s="1"/>
  <c r="G245" i="6"/>
  <c r="I245" i="6" s="1"/>
  <c r="G244" i="6"/>
  <c r="I244" i="6" s="1"/>
  <c r="G243" i="6"/>
  <c r="I243" i="6" s="1"/>
  <c r="G242" i="6"/>
  <c r="I242" i="6" s="1"/>
  <c r="G241" i="6"/>
  <c r="I241" i="6" s="1"/>
  <c r="G240" i="6"/>
  <c r="I240" i="6" s="1"/>
  <c r="G239" i="6"/>
  <c r="I239" i="6" s="1"/>
  <c r="G238" i="6"/>
  <c r="I238" i="6" s="1"/>
  <c r="G237" i="6"/>
  <c r="I237" i="6" s="1"/>
  <c r="G236" i="6"/>
  <c r="I236" i="6" s="1"/>
  <c r="G235" i="6"/>
  <c r="I235" i="6" s="1"/>
  <c r="G234" i="6"/>
  <c r="I234" i="6" s="1"/>
  <c r="G233" i="6"/>
  <c r="I233" i="6" s="1"/>
  <c r="G232" i="6"/>
  <c r="I232" i="6" s="1"/>
  <c r="G231" i="6"/>
  <c r="I231" i="6" s="1"/>
  <c r="G230" i="6"/>
  <c r="I230" i="6" s="1"/>
  <c r="G229" i="6"/>
  <c r="I229" i="6" s="1"/>
  <c r="G228" i="6"/>
  <c r="I228" i="6" s="1"/>
  <c r="G227" i="6"/>
  <c r="I227" i="6" s="1"/>
  <c r="G226" i="6"/>
  <c r="I226" i="6" s="1"/>
  <c r="G225" i="6"/>
  <c r="I225" i="6" s="1"/>
  <c r="G224" i="6"/>
  <c r="I224" i="6" s="1"/>
  <c r="G223" i="6"/>
  <c r="I223" i="6" s="1"/>
  <c r="G222" i="6"/>
  <c r="I222" i="6" s="1"/>
  <c r="G221" i="6"/>
  <c r="I221" i="6" s="1"/>
  <c r="G220" i="6"/>
  <c r="I220" i="6" s="1"/>
  <c r="G219" i="6"/>
  <c r="I219" i="6" s="1"/>
  <c r="G218" i="6"/>
  <c r="I218" i="6" s="1"/>
  <c r="G217" i="6"/>
  <c r="I217" i="6" s="1"/>
  <c r="G216" i="6"/>
  <c r="I216" i="6" s="1"/>
  <c r="G215" i="6"/>
  <c r="I215" i="6" s="1"/>
  <c r="G214" i="6"/>
  <c r="I214" i="6" s="1"/>
  <c r="G213" i="6"/>
  <c r="I213" i="6" s="1"/>
  <c r="G212" i="6"/>
  <c r="I212" i="6" s="1"/>
  <c r="G211" i="6"/>
  <c r="I211" i="6" s="1"/>
  <c r="G210" i="6"/>
  <c r="I210" i="6" s="1"/>
  <c r="G209" i="6"/>
  <c r="I209" i="6" s="1"/>
  <c r="G208" i="6"/>
  <c r="I208" i="6" s="1"/>
  <c r="G207" i="6"/>
  <c r="I207" i="6" s="1"/>
  <c r="G206" i="6"/>
  <c r="I206" i="6" s="1"/>
  <c r="G205" i="6"/>
  <c r="I205" i="6" s="1"/>
  <c r="G204" i="6"/>
  <c r="I204" i="6" s="1"/>
  <c r="G203" i="6"/>
  <c r="I203" i="6" s="1"/>
  <c r="G202" i="6"/>
  <c r="I202" i="6" s="1"/>
  <c r="G201" i="6"/>
  <c r="I201" i="6" s="1"/>
  <c r="G200" i="6"/>
  <c r="I200" i="6" s="1"/>
  <c r="G199" i="6"/>
  <c r="I199" i="6" s="1"/>
  <c r="G198" i="6"/>
  <c r="I198" i="6" s="1"/>
  <c r="G197" i="6"/>
  <c r="I197" i="6" s="1"/>
  <c r="G196" i="6"/>
  <c r="I196" i="6" s="1"/>
  <c r="G195" i="6"/>
  <c r="I195" i="6" s="1"/>
  <c r="G194" i="6"/>
  <c r="I194" i="6" s="1"/>
  <c r="G193" i="6"/>
  <c r="I193" i="6" s="1"/>
  <c r="G192" i="6"/>
  <c r="I192" i="6" s="1"/>
  <c r="G191" i="6"/>
  <c r="I191" i="6" s="1"/>
  <c r="G190" i="6"/>
  <c r="I190" i="6" s="1"/>
  <c r="G189" i="6"/>
  <c r="I189" i="6" s="1"/>
  <c r="G188" i="6"/>
  <c r="I188" i="6" s="1"/>
  <c r="G187" i="6"/>
  <c r="I187" i="6" s="1"/>
  <c r="G186" i="6"/>
  <c r="I186" i="6" s="1"/>
  <c r="G185" i="6"/>
  <c r="I185" i="6" s="1"/>
  <c r="G184" i="6"/>
  <c r="I184" i="6" s="1"/>
  <c r="G183" i="6"/>
  <c r="I183" i="6" s="1"/>
  <c r="G182" i="6"/>
  <c r="I182" i="6" s="1"/>
  <c r="G181" i="6"/>
  <c r="I181" i="6" s="1"/>
  <c r="G180" i="6"/>
  <c r="I180" i="6" s="1"/>
  <c r="G179" i="6"/>
  <c r="I179" i="6" s="1"/>
  <c r="G178" i="6"/>
  <c r="I178" i="6" s="1"/>
  <c r="G177" i="6"/>
  <c r="I177" i="6" s="1"/>
  <c r="G176" i="6"/>
  <c r="I176" i="6" s="1"/>
  <c r="G175" i="6"/>
  <c r="I175" i="6" s="1"/>
  <c r="G174" i="6"/>
  <c r="I174" i="6" s="1"/>
  <c r="G173" i="6"/>
  <c r="I173" i="6" s="1"/>
  <c r="G172" i="6"/>
  <c r="I172" i="6" s="1"/>
  <c r="G171" i="6"/>
  <c r="I171" i="6" s="1"/>
  <c r="G170" i="6"/>
  <c r="I170" i="6" s="1"/>
  <c r="G169" i="6"/>
  <c r="I169" i="6" s="1"/>
  <c r="G168" i="6"/>
  <c r="I168" i="6" s="1"/>
  <c r="G167" i="6"/>
  <c r="I167" i="6" s="1"/>
  <c r="G166" i="6"/>
  <c r="I166" i="6" s="1"/>
  <c r="G165" i="6"/>
  <c r="I165" i="6" s="1"/>
  <c r="G164" i="6"/>
  <c r="I164" i="6" s="1"/>
  <c r="G163" i="6"/>
  <c r="I163" i="6" s="1"/>
  <c r="G162" i="6"/>
  <c r="I162" i="6" s="1"/>
  <c r="G161" i="6"/>
  <c r="I161" i="6" s="1"/>
  <c r="G160" i="6"/>
  <c r="I160" i="6" s="1"/>
  <c r="G159" i="6"/>
  <c r="I159" i="6" s="1"/>
  <c r="G158" i="6"/>
  <c r="I158" i="6" s="1"/>
  <c r="G157" i="6"/>
  <c r="I157" i="6" s="1"/>
  <c r="G156" i="6"/>
  <c r="I156" i="6" s="1"/>
  <c r="G155" i="6"/>
  <c r="I155" i="6" s="1"/>
  <c r="G154" i="6"/>
  <c r="I154" i="6" s="1"/>
  <c r="G153" i="6"/>
  <c r="I153" i="6" s="1"/>
  <c r="G152" i="6"/>
  <c r="I152" i="6" s="1"/>
  <c r="G151" i="6"/>
  <c r="I151" i="6" s="1"/>
  <c r="G150" i="6"/>
  <c r="I150" i="6" s="1"/>
  <c r="G149" i="6"/>
  <c r="I149" i="6" s="1"/>
  <c r="G148" i="6"/>
  <c r="I148" i="6" s="1"/>
  <c r="G147" i="6"/>
  <c r="I147" i="6" s="1"/>
  <c r="G146" i="6"/>
  <c r="I146" i="6" s="1"/>
  <c r="G145" i="6"/>
  <c r="I145" i="6" s="1"/>
  <c r="G144" i="6"/>
  <c r="I144" i="6" s="1"/>
  <c r="G143" i="6"/>
  <c r="I143" i="6" s="1"/>
  <c r="G142" i="6"/>
  <c r="I142" i="6" s="1"/>
  <c r="G141" i="6"/>
  <c r="I141" i="6" s="1"/>
  <c r="G140" i="6"/>
  <c r="I140" i="6" s="1"/>
  <c r="G139" i="6"/>
  <c r="I139" i="6" s="1"/>
  <c r="G138" i="6"/>
  <c r="I138" i="6" s="1"/>
  <c r="G137" i="6"/>
  <c r="I137" i="6" s="1"/>
  <c r="G136" i="6"/>
  <c r="I136" i="6" s="1"/>
  <c r="G135" i="6"/>
  <c r="I135" i="6" s="1"/>
  <c r="G134" i="6"/>
  <c r="I134" i="6" s="1"/>
  <c r="G133" i="6"/>
  <c r="I133" i="6" s="1"/>
  <c r="G132" i="6"/>
  <c r="I132" i="6" s="1"/>
  <c r="G131" i="6"/>
  <c r="I131" i="6" s="1"/>
  <c r="G130" i="6"/>
  <c r="I130" i="6" s="1"/>
  <c r="G129" i="6"/>
  <c r="I129" i="6" s="1"/>
  <c r="G128" i="6"/>
  <c r="I128" i="6" s="1"/>
  <c r="G127" i="6"/>
  <c r="I127" i="6" s="1"/>
  <c r="G126" i="6"/>
  <c r="I126" i="6" s="1"/>
  <c r="G125" i="6"/>
  <c r="I125" i="6" s="1"/>
  <c r="G124" i="6"/>
  <c r="I124" i="6" s="1"/>
  <c r="G123" i="6"/>
  <c r="I123" i="6" s="1"/>
  <c r="G122" i="6"/>
  <c r="I122" i="6" s="1"/>
  <c r="G121" i="6"/>
  <c r="I121" i="6" s="1"/>
  <c r="G120" i="6"/>
  <c r="I120" i="6" s="1"/>
  <c r="G119" i="6"/>
  <c r="I119" i="6" s="1"/>
  <c r="G118" i="6"/>
  <c r="I118" i="6" s="1"/>
  <c r="G117" i="6"/>
  <c r="I117" i="6" s="1"/>
  <c r="G116" i="6"/>
  <c r="I116" i="6" s="1"/>
  <c r="G115" i="6"/>
  <c r="I115" i="6" s="1"/>
  <c r="G114" i="6"/>
  <c r="I114" i="6" s="1"/>
  <c r="G113" i="6"/>
  <c r="I113" i="6" s="1"/>
  <c r="G112" i="6"/>
  <c r="I112" i="6" s="1"/>
  <c r="G111" i="6"/>
  <c r="I111" i="6" s="1"/>
  <c r="G110" i="6"/>
  <c r="I110" i="6" s="1"/>
  <c r="G109" i="6"/>
  <c r="I109" i="6" s="1"/>
  <c r="G108" i="6"/>
  <c r="I108" i="6" s="1"/>
  <c r="G107" i="6"/>
  <c r="I107" i="6" s="1"/>
  <c r="G106" i="6"/>
  <c r="I106" i="6" s="1"/>
  <c r="G105" i="6"/>
  <c r="I105" i="6" s="1"/>
  <c r="G104" i="6"/>
  <c r="I104" i="6" s="1"/>
  <c r="G103" i="6"/>
  <c r="I103" i="6" s="1"/>
  <c r="G102" i="6"/>
  <c r="I102" i="6" s="1"/>
  <c r="G101" i="6"/>
  <c r="I101" i="6" s="1"/>
  <c r="G100" i="6"/>
  <c r="I100" i="6" s="1"/>
  <c r="G99" i="6"/>
  <c r="I99" i="6" s="1"/>
  <c r="G98" i="6"/>
  <c r="I98" i="6" s="1"/>
  <c r="G97" i="6"/>
  <c r="I97" i="6" s="1"/>
  <c r="G96" i="6"/>
  <c r="I96" i="6" s="1"/>
  <c r="G95" i="6"/>
  <c r="I95" i="6" s="1"/>
  <c r="G94" i="6"/>
  <c r="I94" i="6" s="1"/>
  <c r="G93" i="6"/>
  <c r="I93" i="6" s="1"/>
  <c r="G92" i="6"/>
  <c r="I92" i="6" s="1"/>
  <c r="G91" i="6"/>
  <c r="I91" i="6" s="1"/>
  <c r="G90" i="6"/>
  <c r="I90" i="6" s="1"/>
  <c r="G89" i="6"/>
  <c r="I89" i="6" s="1"/>
  <c r="G88" i="6"/>
  <c r="I88" i="6" s="1"/>
  <c r="G87" i="6"/>
  <c r="I87" i="6" s="1"/>
  <c r="G86" i="6"/>
  <c r="I86" i="6" s="1"/>
  <c r="G85" i="6"/>
  <c r="I85" i="6" s="1"/>
  <c r="G84" i="6"/>
  <c r="I84" i="6" s="1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G77" i="6"/>
  <c r="I77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I251" i="6" l="1"/>
  <c r="B2" i="9" l="1"/>
  <c r="C2" i="9"/>
  <c r="C5" i="9" l="1"/>
</calcChain>
</file>

<file path=xl/sharedStrings.xml><?xml version="1.0" encoding="utf-8"?>
<sst xmlns="http://schemas.openxmlformats.org/spreadsheetml/2006/main" count="4697" uniqueCount="2749">
  <si>
    <t>indeks</t>
  </si>
  <si>
    <t>L.p.</t>
  </si>
  <si>
    <t>Przedmiot zamówienia</t>
  </si>
  <si>
    <t>J.m.</t>
  </si>
  <si>
    <t>Liczba szt.</t>
  </si>
  <si>
    <t xml:space="preserve">Cena jednostkowa  netto </t>
  </si>
  <si>
    <t>Wartość netto</t>
  </si>
  <si>
    <t>1</t>
  </si>
  <si>
    <t>2</t>
  </si>
  <si>
    <t>3</t>
  </si>
  <si>
    <t>4</t>
  </si>
  <si>
    <t>5</t>
  </si>
  <si>
    <t>6</t>
  </si>
  <si>
    <t>7</t>
  </si>
  <si>
    <t>EEL 3301</t>
  </si>
  <si>
    <t>Adapter 1xRJ45 do modułu KEYSTONE kat.5E - rozmiar kabla 24 do 26 AWG,
 minimalna rezystancja izolacji 500 MΩ, obudowa PC, UL 94V-0</t>
  </si>
  <si>
    <t>szt.</t>
  </si>
  <si>
    <t>EEL 3391</t>
  </si>
  <si>
    <t>Czujnik wodoszczelny IP 67 do pomiaru temperatury, współpraca z urządzeniami poprzez magistralę 1-wire (IT-Bus). Złącze RJ11, zakres pomiarowy -10st. C - +80st. C. Sonda ze stali nierdzewnej.</t>
  </si>
  <si>
    <t>EEL 3424</t>
  </si>
  <si>
    <t>Gniazdo antenowe telewizyjne końcowe,  p/t, mocowanie "na łapki" do ramki o wymiarach 80,5x80,5</t>
  </si>
  <si>
    <t>EEL 3425</t>
  </si>
  <si>
    <t>Gniazdo antenowe telewizyjne końcowe,  p/t, mocowanie na wkręty do ramki o wymiarach 80,5x80,5</t>
  </si>
  <si>
    <t>EEL 3426</t>
  </si>
  <si>
    <t>Gniazdo antenowe radiowo-telewizyjne n/t końcowe do ramki o wymiarach 80,5x80,5</t>
  </si>
  <si>
    <t>EEL 3427</t>
  </si>
  <si>
    <t>Gniazdo bananowe w standardzie 4 mm izolowane, teletechniczne, przystosowane do wtyków bananowych 4 mm, napięcie pracy: do 60VDC, prąd znamionowy 10A, gwint M6</t>
  </si>
  <si>
    <t>szt</t>
  </si>
  <si>
    <t>EEL 3428</t>
  </si>
  <si>
    <t>Gniazdo bananowe, laboratoryjne średnie, czarne, do końcówek bananowych i widełkowych, 4 mm, zacisk śrubowy M4 ,BAN-G-LSB napięcie pracy do 60VDC, prąd znamionowy 20A</t>
  </si>
  <si>
    <t>EEL 3432</t>
  </si>
  <si>
    <t>EEL 3433</t>
  </si>
  <si>
    <t>EEL 3434</t>
  </si>
  <si>
    <t>EEL 3435</t>
  </si>
  <si>
    <t>EEL 3442</t>
  </si>
  <si>
    <t>Gniazdo komputerowe  1 x RJ45 kat. 5e,  n/t UTP 1xRJ45 - (szerxwysxdł) 43x27x60mm</t>
  </si>
  <si>
    <t>EEL 3443</t>
  </si>
  <si>
    <t>Gniazdo komputerowe 2x RJ45, kat. 5e, n/t UTP 2xRJ45 - (szerxwysxdł) 70x27x60mm</t>
  </si>
  <si>
    <t>EEL 3444</t>
  </si>
  <si>
    <t>Gniazdo natynkowe 2xRJ45 UTP kat.6+ białe kompletne, nieekranowane wymiary 65x80x33,2 białe</t>
  </si>
  <si>
    <t>EEL 3445</t>
  </si>
  <si>
    <t>Gniazdo n/t podwójne  telefoniczne 2 x RJ 12</t>
  </si>
  <si>
    <t>EEL 3446</t>
  </si>
  <si>
    <t>Gniazdo komputerowe 1xRJ45 kat. 5e o wymiarach 45x45 z adapterem</t>
  </si>
  <si>
    <t>EEL 3447</t>
  </si>
  <si>
    <t>Gniazdo komputerowe 1xRJ45 kat. 6e o wymiarach 45x45 z adapterem</t>
  </si>
  <si>
    <t>EEL 3448</t>
  </si>
  <si>
    <t>Gniazdo telefoniczne, pojedyncze, n/t, 4-stykowe (6P4C)</t>
  </si>
  <si>
    <t>EEL 3458</t>
  </si>
  <si>
    <t>Gniazdo komputerowe 2 x RJ45, kat. 5e,  p/t, mocowanie na wkręty do ramki o wymiarach 80,5x80,5</t>
  </si>
  <si>
    <t>EEL 3459</t>
  </si>
  <si>
    <t>Gniazdo komputerowe 2xRJ45, kat. 5e,  p/t, mocowanie "na łapki" do ramki o wymiarach 80,5x80,5</t>
  </si>
  <si>
    <t>EEL 3460</t>
  </si>
  <si>
    <t>Gniazdo komputerowe 1xRJ45, kat. 5e,  p/t, mocowanie na wkręty do ramki o wymiarach 80,5x80,5</t>
  </si>
  <si>
    <t>EEL 3461</t>
  </si>
  <si>
    <t>Gniazdo komputerowe 1xRJ45, kat. 5e,  p/t, mocowanie "na łapki" do ramki o wymiarach 80,5x80,5</t>
  </si>
  <si>
    <t>EEL 3486</t>
  </si>
  <si>
    <t>Kabel HDMI Długość: 3m wersja 1,4</t>
  </si>
  <si>
    <t>EEL 3487</t>
  </si>
  <si>
    <t>Kabel antenowy koncentryczny 75 ohm, zewnętrzny (żelowany)</t>
  </si>
  <si>
    <t>mb</t>
  </si>
  <si>
    <t>EEL 3488</t>
  </si>
  <si>
    <t>EEL 3489</t>
  </si>
  <si>
    <t>Kabel telefoniczny YTKSY 10x2x0,5</t>
  </si>
  <si>
    <t>EEL 3490</t>
  </si>
  <si>
    <t>Kabel telefoniczny YTKSY 3x2x0,5</t>
  </si>
  <si>
    <t>EEL 3491</t>
  </si>
  <si>
    <t>Kabel telefoniczny YTKSY 5x2x0,5</t>
  </si>
  <si>
    <t>EEL 3493</t>
  </si>
  <si>
    <t>Kabel UTP  4x2x0,5 kat.5E linka miedziana karton 305mb</t>
  </si>
  <si>
    <t>rolka</t>
  </si>
  <si>
    <t>EEL 3494</t>
  </si>
  <si>
    <t>Kabel UTP  4x2x0,5 kat.6E drut miedziany karton 305mm</t>
  </si>
  <si>
    <t>EEL 3495</t>
  </si>
  <si>
    <t>Kabel UTP  4x2x0,5 kat.6E linka miedziana karton 305mb</t>
  </si>
  <si>
    <t>EEL 3499</t>
  </si>
  <si>
    <t>Kabel z wysokiej jakości miedzi OFC, przekrój przewodnika 0,22mm2, Zaciskane wtyki BNC, wiązka 7x0,2 mm, grubość przewodu 6,1 mm, geometria: coaxialna 75 Ohm - idealny do transmisji cyfrowego audio. Ekranowany: oplot z plecionki z miedzi OFC. Impedancja żył 82 Ohm/km, waga 45 g/m, izolacja czarna PVC, długość 5m</t>
  </si>
  <si>
    <t>EEL 3521</t>
  </si>
  <si>
    <t xml:space="preserve">Konwerter portu USB na port RS232 </t>
  </si>
  <si>
    <t>EEL 3637</t>
  </si>
  <si>
    <t>Żarówka telefoniczna LED T5,5 24V  czas pracy 5000H 1,3lm bańska T1 3/4</t>
  </si>
  <si>
    <t>EEL 3659</t>
  </si>
  <si>
    <t xml:space="preserve">Listwa zasilająca do szaf 19", 16 A/250 V, z podświetlanym wyłącznikiem, wtyk DIN 49441, minumum 6  gniazd  Wymiary 482.6 x 44.4 x 44.4
</t>
  </si>
  <si>
    <t>EEL 3670</t>
  </si>
  <si>
    <t>Listwa zasilająca do szafy 19 " , bez wyłącznika, minimum 6 gniazd 2p+z</t>
  </si>
  <si>
    <t>EEL 3671</t>
  </si>
  <si>
    <t>Listwa zasilająca 19'' 1U 9 gniazd 2P+Z z uziemieniem wymiary 450x45x45 aluminiowa, napięcie 230V prąd 16A
przewód przyłączeniowy 3mb o przekroju 3x1,5 z kompletem elementów mocujących.</t>
  </si>
  <si>
    <t>EEL 3688</t>
  </si>
  <si>
    <t xml:space="preserve">Łączówka nierozłączna LSA-PLUS 2/10 z nadrukiem 1….0                        </t>
  </si>
  <si>
    <t>EEL 3689</t>
  </si>
  <si>
    <t>Łączówka RJ45 - RJ45 prosta (nie crossowana) 100mb/s (mostek)</t>
  </si>
  <si>
    <t>EEL 3690</t>
  </si>
  <si>
    <t xml:space="preserve">Łączówka rozłączna LSA-PLUS 2/10 z nadrukiem 1……0                                 </t>
  </si>
  <si>
    <t>EEL 3694</t>
  </si>
  <si>
    <t xml:space="preserve">Mocowanie do szaf rackowych ( śruba m6, koszyczek ,podkładka ) </t>
  </si>
  <si>
    <t>EEL 3700</t>
  </si>
  <si>
    <t xml:space="preserve">Moduł RJ45 Keystone, nieekranowany, cat 5e , montaż KRONE                    </t>
  </si>
  <si>
    <t>EEL 3701</t>
  </si>
  <si>
    <t>Nakładka opisowa uchylna do łączówek LSA 2x10</t>
  </si>
  <si>
    <t>EEL 3775</t>
  </si>
  <si>
    <t>Organizer kabli 19 ", metalowy z uchwytami plastikowymi 1U; 1,75 x 19</t>
  </si>
  <si>
    <t>EEL 3778</t>
  </si>
  <si>
    <t>Osłonka gumowa wtyczki RJ45 / różne kolory / wewnętrzna</t>
  </si>
  <si>
    <t>EEL 3784</t>
  </si>
  <si>
    <t>Patchordy kat. 5e, długość 1,0m , różne kolory - przewód miedziany</t>
  </si>
  <si>
    <t>EEL 3785</t>
  </si>
  <si>
    <t>Patchordy kat. 5e długość 2,0m,  różne kolory - przewód miedziany</t>
  </si>
  <si>
    <t>EEL 3787</t>
  </si>
  <si>
    <t>Patchordy kat. 6 długość 0,5m, różne kolory - przewód miedziany</t>
  </si>
  <si>
    <t>EEL 3788</t>
  </si>
  <si>
    <t>Patchordy kat. 5e,  długość 0,5m,  różne kolory - przewód miedziany</t>
  </si>
  <si>
    <t>EEL 3789</t>
  </si>
  <si>
    <t>Patchordy kat. 5e długość 3,0m,  różne kolory - przewód miedziany</t>
  </si>
  <si>
    <t>EEL 3790</t>
  </si>
  <si>
    <t>Patchordy kat. 5e długość 5,0m,  różne kolory - przewód miedziany</t>
  </si>
  <si>
    <t>EEL 3791</t>
  </si>
  <si>
    <t>Patchpanel 24 portowy kat.5e z gniazdami RJ45</t>
  </si>
  <si>
    <t>EEL 3792</t>
  </si>
  <si>
    <t>Patchpanel 24 portowy, kat.6, z gniazdami, różne kolory</t>
  </si>
  <si>
    <t>EEL 3806</t>
  </si>
  <si>
    <t>Półka do szafy 19", mocowanie dwustronne</t>
  </si>
  <si>
    <t>EEL 3807</t>
  </si>
  <si>
    <t>Prowadnica kabli 19'' 1U Posiada otwory do mocowania uchwytów kablowych. Blacha stalowa malowana farbą proszkową w kolorze RAL 7035</t>
  </si>
  <si>
    <t>EEL 3817</t>
  </si>
  <si>
    <t>Przejście (beczka), przejście typu F stosowane do łączenia i przedłużania kabli koncentrycznych</t>
  </si>
  <si>
    <t>EEL 3834</t>
  </si>
  <si>
    <t>Przewód sterowniczy 10x0,5 ekranowany koloryt żył wg DIN</t>
  </si>
  <si>
    <t>EEL 3835</t>
  </si>
  <si>
    <t>Przewód HDMI 10mb wersja 1,4V</t>
  </si>
  <si>
    <t>EEL 3836</t>
  </si>
  <si>
    <t>Przewód IEC C19 / CEE 7/7 (Wtyczka "hybrydowa" C/E/F) 5m</t>
  </si>
  <si>
    <t>EEL 3837</t>
  </si>
  <si>
    <t>Przewód IEC C19 / IEC C20 5m</t>
  </si>
  <si>
    <t>EEL 3838</t>
  </si>
  <si>
    <r>
      <t xml:space="preserve">Przewód komputerowy szara taśma 20 żył, linka , przekrój ok. 1 mm </t>
    </r>
    <r>
      <rPr>
        <vertAlign val="superscript"/>
        <sz val="12"/>
        <color indexed="8"/>
        <rFont val="Calibri"/>
        <family val="2"/>
        <charset val="238"/>
      </rPr>
      <t>2</t>
    </r>
  </si>
  <si>
    <t>EEL 3871</t>
  </si>
  <si>
    <t>Przewód UTP drut 4x2x0,5 kat.5E 24 AWG karton 305m</t>
  </si>
  <si>
    <t>opak.</t>
  </si>
  <si>
    <t>EEL 3872</t>
  </si>
  <si>
    <t>Przewód VGA 15mb</t>
  </si>
  <si>
    <t>EEL 3893</t>
  </si>
  <si>
    <t>Kabel HDMI - HDMI FullHD z wtykiem kątowym wersja 1.4 długośc 2mb</t>
  </si>
  <si>
    <t>EEL 3894</t>
  </si>
  <si>
    <t>Przewód, kabel HDMI v1.4 FullHD 30m z wbudowanym wzmacniaczem</t>
  </si>
  <si>
    <t>EEL 3928</t>
  </si>
  <si>
    <t xml:space="preserve">Rozgałęźnik-rozdzielacz sygnału antenowego, złącza typu F,  pasmo  5-1000 MHz, dwudrożny </t>
  </si>
  <si>
    <t>EEL 3929</t>
  </si>
  <si>
    <t>EEL 3984</t>
  </si>
  <si>
    <r>
      <t xml:space="preserve">Szafa metalowa stojąca 42 U, głębokość min. </t>
    </r>
    <r>
      <rPr>
        <b/>
        <u/>
        <sz val="12"/>
        <color indexed="8"/>
        <rFont val="Calibri"/>
        <family val="2"/>
        <charset val="238"/>
      </rPr>
      <t>1000</t>
    </r>
    <r>
      <rPr>
        <u/>
        <sz val="12"/>
        <color indexed="8"/>
        <rFont val="Calibri"/>
        <family val="2"/>
        <charset val="238"/>
      </rPr>
      <t xml:space="preserve"> mm</t>
    </r>
    <r>
      <rPr>
        <sz val="12"/>
        <color indexed="8"/>
        <rFont val="Calibri"/>
        <family val="2"/>
        <charset val="238"/>
      </rPr>
      <t xml:space="preserve"> , szerokość nie mniej niż 600 mm, wysokość nie mniej niż 2000 mm, drzwi przednie z hartowanego szkła z metalową ramą i zamkiem jedno punktowym, metalowe drzwi tylne, zdejmowane panele boczne zabezpieczone zamkiem Kółka i nóżki oraz śrubki, w zestawie wejścia na kable z góry lub z dołu szafy, możliwość zamontowania wentylatora w części sufitowej szafy,  cokół pozwalający na ustawienie szafy w jednej stabilnej pozycji</t>
    </r>
  </si>
  <si>
    <t>EEL 3985</t>
  </si>
  <si>
    <t>Szafa metalowa stojąca 42 U, głębokość min. 800 mm , szerokość nie mniej niż 600 mm, wysokość nie mniej niż 2000 mm, drzwi przednie z hartowanego szkła z metalową ramą i zamkiem jedno punktowym Metalowe drzwi tylne Zdejmowane panele boczne zabezpieczone zamkiem Kółka i nóżki oraz śrubki w zestawie Wejścia na kable z góry lub z dołu szafy Możliwość zamontowania wentylatora w części sufitowej szafy,  cokół pozwalający na ustawienie szafy w jednej stabilnej pozycji</t>
  </si>
  <si>
    <t>EEL 3986</t>
  </si>
  <si>
    <t>Szafa metalowa wisząca 19" 10U głębokość 600 mm</t>
  </si>
  <si>
    <t>EEL 3987</t>
  </si>
  <si>
    <t>Szafa metalowa wisząca 19" 15U głębokość 600 mm</t>
  </si>
  <si>
    <t>EEL 3988</t>
  </si>
  <si>
    <t>Szafka naścienna 19" 6U , 2-częściowa, szyba, zamek cylindr. Wymiary 31 cm x 34.7 cm</t>
  </si>
  <si>
    <t>EEL 3990</t>
  </si>
  <si>
    <t>Szafka wisząca 19 ", głębokość min 800mm, 6 - 8 U, dzielona</t>
  </si>
  <si>
    <t>EEL 3996</t>
  </si>
  <si>
    <t>kpl.</t>
  </si>
  <si>
    <t>EEL 4078</t>
  </si>
  <si>
    <t>Uchwyt kablowy do szafy RACK o wymiarze 44x66, ze stali ocynkowanej do mocowania na prowadnicach kabli i belkach nośnych. (komplet 5szt.)</t>
  </si>
  <si>
    <t>opak.
 (5szt.)</t>
  </si>
  <si>
    <t>EEL 4098</t>
  </si>
  <si>
    <t>Uchwyt kablowy do szafy RACK o wymiarze 44x88, ze stali ocynkowanej do mocowania na prowadnicach kabli i belkach nośnych. (komplet 5szt.)</t>
  </si>
  <si>
    <t>EEL 4168</t>
  </si>
  <si>
    <t>Wtyk RJ 45 kat. 5e,  na drut</t>
  </si>
  <si>
    <t>opak. (100szt.)</t>
  </si>
  <si>
    <t>EEL 4178</t>
  </si>
  <si>
    <t>Wtyk "Jack" 3,5  mm mono</t>
  </si>
  <si>
    <t>EEL 4179</t>
  </si>
  <si>
    <t>Wtyk "Jack" 3,5 mm 4 tory</t>
  </si>
  <si>
    <t>EEL 4180</t>
  </si>
  <si>
    <t>Wtyk "Jack" 3,5 mm stereo</t>
  </si>
  <si>
    <t>EEL 4181</t>
  </si>
  <si>
    <t>Wtyk "Jack" 6,3 mm mono</t>
  </si>
  <si>
    <t>EEL 4182</t>
  </si>
  <si>
    <t>Wtyk "Jack" 6,3 mm stereo</t>
  </si>
  <si>
    <t>EEL 4183</t>
  </si>
  <si>
    <t>Wtyk antenowy IEC kątowy</t>
  </si>
  <si>
    <t>EEL 4188</t>
  </si>
  <si>
    <t>Wtyk -złącze  typu F do kabla koncentrycznego 75 ohm, kompresyjne, różne średnice</t>
  </si>
  <si>
    <t>EEL 4189</t>
  </si>
  <si>
    <t>Wtyk - złącze typu F do kabla koncentrycznego RG11, 75 ohm, kompresyjne</t>
  </si>
  <si>
    <t>EEL 4192</t>
  </si>
  <si>
    <t>Wtyk telefoniczny RJ 12 -  6P6C</t>
  </si>
  <si>
    <t>EEL 4193</t>
  </si>
  <si>
    <t>Wtyk RJ 45 kat. 5e,  na linkę miedzianą (Opakowanie 100szt.)</t>
  </si>
  <si>
    <t>EEL 4194</t>
  </si>
  <si>
    <t>Wtyk telefoniczny RJ 9 - 4P4C</t>
  </si>
  <si>
    <t>EEL 4195</t>
  </si>
  <si>
    <t>Wtyk telefoniczny RJ 14 - 6P4C</t>
  </si>
  <si>
    <t>EEL 4196</t>
  </si>
  <si>
    <t>Wtyk telefoniczny RJ 45 - 8P8C</t>
  </si>
  <si>
    <t>EEL 4269</t>
  </si>
  <si>
    <t>Wzmacniacz transmisyjny, pasmo  47-862 MHz, wzmocnienie 34 dB, regulacja 0-20 dB</t>
  </si>
  <si>
    <t>EEL 4305</t>
  </si>
  <si>
    <t>EEL 4387</t>
  </si>
  <si>
    <t>Wtyk RJ45 UTP linka, kat. 6e (Opakowanie 100szt.)</t>
  </si>
  <si>
    <t>opak</t>
  </si>
  <si>
    <t>EEL 4388</t>
  </si>
  <si>
    <t>Złączka sieciowa 2xRJ45 ekranowana kat.5e</t>
  </si>
  <si>
    <t>EEL 4398</t>
  </si>
  <si>
    <t>Przewód łączeniowy elastyczny zakończony z obu stron miniaturowymi wtyczkami PIN o średnicy Ø0,6 mm;(czerwony,zielony,niebieski,żółty,biały) długość 5 cm - do połączeń na płytach montażowych</t>
  </si>
  <si>
    <t>EEL 4399</t>
  </si>
  <si>
    <t>Przewód łączeniowy elastyczny zakończony z obu stron miniaturowymi wtyczkami PIN o średnicy Ø0,6 mm;(zielony,czerwony,niebieski,żółty) długość 7 cm - do połączeń na płytach montażowych</t>
  </si>
  <si>
    <t>EEL 4400</t>
  </si>
  <si>
    <t>Przewód łączeniowy elastyczny zakończony z obu stron miniaturowymi wtyczkami PIN o średnicy Ø0,6 mm; długość 30 cm - do połączeń na płytach montażowych</t>
  </si>
  <si>
    <t>EEL 4401</t>
  </si>
  <si>
    <t>Przewód łączeniowy typu "zworka", Ø0,6 mm, długość 2,54 mm, bez izolacji - do połączeń na płytach montażowych</t>
  </si>
  <si>
    <t>EEL 4402</t>
  </si>
  <si>
    <t>Przewód łączeniowy typu "zworka", Ø0,6 mm, długość 5 mm, w izolacji do połączeń na płytach montażowych</t>
  </si>
  <si>
    <t>EEL 4434</t>
  </si>
  <si>
    <t>Osłonka wtyku RJ45, wewnętrzna, różne kolory</t>
  </si>
  <si>
    <t>EEL 4455</t>
  </si>
  <si>
    <t>Patchcord UTP Cat. 5 e 0,5m linka kolor biały CU</t>
  </si>
  <si>
    <t>EEL 4456</t>
  </si>
  <si>
    <t>Patchcord UTP Cat. 5 e 1 m linka kolor biały CU</t>
  </si>
  <si>
    <t>EEL 4457</t>
  </si>
  <si>
    <t>Patchcord UTP Cat. 5 e 2 m linka kolor biały CU</t>
  </si>
  <si>
    <t>EEL 4458</t>
  </si>
  <si>
    <t>Patchcord UTP Cat. 5 e 3 m linka kolor biały CU</t>
  </si>
  <si>
    <t>EEL 4459</t>
  </si>
  <si>
    <t>Patchcord UTP Cat. 5 e 2 m linka kolor czerwony CU</t>
  </si>
  <si>
    <t>EEL 4460</t>
  </si>
  <si>
    <t>Patchcord UTP Cat. 5 e 3 m linka kolor czerwony CU</t>
  </si>
  <si>
    <t>EEL 4461</t>
  </si>
  <si>
    <t>Patchcord UTP Cat. 5 e 0,5m linka kolor żółty CU</t>
  </si>
  <si>
    <t>EEL 4462</t>
  </si>
  <si>
    <t>Patchcord UTP Cat. 5 e 1 m linka kolor żółty CU</t>
  </si>
  <si>
    <t>EEL 4463</t>
  </si>
  <si>
    <t>Patchcord UTP Cat. 5 e 2 m linka kolor żółty CU</t>
  </si>
  <si>
    <t>EEL 4464</t>
  </si>
  <si>
    <t>Patchcord UTP Cat. 5 e 3m linka kolor żółty CU</t>
  </si>
  <si>
    <t>EEL 4465</t>
  </si>
  <si>
    <t>Patchcord UTP Cat. 6a 0,5m linka kolor czerwony CU</t>
  </si>
  <si>
    <t>EEL 4466</t>
  </si>
  <si>
    <t>Patchcord UTP Cat. 6a 1m linka kolor czerwony CU</t>
  </si>
  <si>
    <t>EEL 4467</t>
  </si>
  <si>
    <t>EEL 4468</t>
  </si>
  <si>
    <t>EEL 4469</t>
  </si>
  <si>
    <t>Patchcord UTP Cat. 5 e 5 m linka kolor czerwony CU</t>
  </si>
  <si>
    <t>EEL 4470</t>
  </si>
  <si>
    <t>Patchcord UTP Cat. 6a 0,5m linka kolor niebieski CU</t>
  </si>
  <si>
    <t>EEL 4478</t>
  </si>
  <si>
    <t>Organizer kabli 19 ", metalowy 5 uchwytów 2U</t>
  </si>
  <si>
    <t>EEL 4520</t>
  </si>
  <si>
    <t>EEL 4521</t>
  </si>
  <si>
    <t>kabel koncentryczny RG11, 75 ohm</t>
  </si>
  <si>
    <t>m</t>
  </si>
  <si>
    <t>EEL 4523</t>
  </si>
  <si>
    <t>Rozdzielacz sygnału antenowego, złącza typu F, pasmo  5-1000 MHz, trójdrożny</t>
  </si>
  <si>
    <t>EEL 4524</t>
  </si>
  <si>
    <t>Rozdzielacz sygnału antenowego, złącza typu F, pasmo  5-1000 MHz, czterodrożny</t>
  </si>
  <si>
    <t>EEL 4525</t>
  </si>
  <si>
    <t>Rozdzielacz sygnału antenowego, złącza typu F, pasmo  5-1000 MHz, sześciodrożny</t>
  </si>
  <si>
    <t>EEL 4526</t>
  </si>
  <si>
    <t>Rozdzielacz sygnału antenowego, złącza typu F, pasmo  5-1000 MHz, ośmiodrożny</t>
  </si>
  <si>
    <t>EEL 4527</t>
  </si>
  <si>
    <t>Odgałęźnik sygnału antenowego, złącza typu F, pasmo 5-1000 MHz, jednokrotny, tłumienie odgałęzienia 6 dB</t>
  </si>
  <si>
    <t>EEL 4528</t>
  </si>
  <si>
    <t>Odgałęźnik sygnału antenowego, złącza typu F, pasmo 5-1000 MHz, jednokrotny, tłumienie odgałęzienia 8 dB</t>
  </si>
  <si>
    <t>EEL 4529</t>
  </si>
  <si>
    <t>Odgałęźnik sygnału antenowego, złącza typu F, pasmo 5-1000 MHz, jednokrotny, tłumienie odgałęzienia 9 dB</t>
  </si>
  <si>
    <t>EEL 4530</t>
  </si>
  <si>
    <t>Odgałęźnik sygnału antenowego, złącza typu F, pasmo 5-1000 MHz, jednokrotny, tłumienie odgałęzienia 12 dB</t>
  </si>
  <si>
    <t>EEL 4531</t>
  </si>
  <si>
    <t>Odgałęźnik sygnału antenowego, złącza typu F, pasmo 5-1000 MHz, jednokrotny, tłumienie odgałęzienia 14 dB</t>
  </si>
  <si>
    <t>EEL 4532</t>
  </si>
  <si>
    <t>Rezystor końcowy, obciążeniowy, 75 ohm, we wtyku "F"</t>
  </si>
  <si>
    <t>EEL 4534</t>
  </si>
  <si>
    <t>Szafa 19",  wisząca, jednoczęsciowa,  z otwieranymi bokami,  głębokość 400 mm, 9U</t>
  </si>
  <si>
    <t>EEL 4535</t>
  </si>
  <si>
    <t>Szafa 19",  wisząca, jednoczęsciowa,  z otwieranymi bokami,  głębokość 400 mm, 15U</t>
  </si>
  <si>
    <t>EEL 4536</t>
  </si>
  <si>
    <t>Szafa 19",  wisząca, jednoczęsciowa,  z otwieranymi bokami,  głębokość 400 mm, 21U</t>
  </si>
  <si>
    <t>EEL 4537</t>
  </si>
  <si>
    <t>Szafa 19",  wisząca, jednoczęsciowa,  z otwieranymi bokami,  głębokość 500 mm, 9U</t>
  </si>
  <si>
    <t>EEL 4538</t>
  </si>
  <si>
    <t>Szafa 19",  wisząca, jednoczęsciowa,  z otwieranymi bokami,  głębokość 500 mm, 15U</t>
  </si>
  <si>
    <t>EEL 4539</t>
  </si>
  <si>
    <t>Szafa 19",  wisząca, jednoczęsciowa,  z otwieranymi bokami,  głębokość 500 mm, 21U</t>
  </si>
  <si>
    <t>EEL 4540</t>
  </si>
  <si>
    <t>Szafa 19",  wisząca, jednoczęsciowa,  z otwieranymi bokami,  głębokość 600 mm, 9U</t>
  </si>
  <si>
    <t>EEL 4541</t>
  </si>
  <si>
    <t>Szafa 19",  wisząca, jednoczęsciowa,  z otwieranymi bokami,  głębokość 600 mm, 15U</t>
  </si>
  <si>
    <t>EEL 4542</t>
  </si>
  <si>
    <t>Szafa 19",  wisząca, jednoczęsciowa,  z otwieranymi bokami,  głębokość 600 mm, 21U</t>
  </si>
  <si>
    <t>EEL 4543</t>
  </si>
  <si>
    <t>Szafa 19",  wisząca, dwuczęsciowa,   głębokość 500 mm, 9U</t>
  </si>
  <si>
    <t>EEL 4544</t>
  </si>
  <si>
    <t>Szafa 19",  wisząca, dwuczęsciowa,   głębokość 500 mm, 15U</t>
  </si>
  <si>
    <t>EEL 4545</t>
  </si>
  <si>
    <t>Szafa 19",  wisząca, dwuczęsciowa,   głębokość 500 mm, 21U</t>
  </si>
  <si>
    <t>EEL 4546</t>
  </si>
  <si>
    <t>Szafa 19",  wisząca, dwuczęsciowa,   głębokość 600 mm, 9U</t>
  </si>
  <si>
    <t>EEL 4547</t>
  </si>
  <si>
    <t>Szafa 19",  wisząca, dwuczęsciowa,   głębokość 600 mm, 15U</t>
  </si>
  <si>
    <t>EEL 4548</t>
  </si>
  <si>
    <t>Szafa 19",  wisząca, dwuczęsciowa,   głębokość 600 mm, 21U</t>
  </si>
  <si>
    <t>EEL 4549</t>
  </si>
  <si>
    <t>Panel krosowy 19",  48-portowy kat. 5e</t>
  </si>
  <si>
    <t>EEL 4550</t>
  </si>
  <si>
    <t>Panel krosowy 19",  24 - portowy kat. 6</t>
  </si>
  <si>
    <t>EEL 4551</t>
  </si>
  <si>
    <t>Panel krosowy 19",  48-portowy kat. 6</t>
  </si>
  <si>
    <t>EEL 4552</t>
  </si>
  <si>
    <t>Panel krosowy 19",   25-portowy, kat. 3 ISDN</t>
  </si>
  <si>
    <t>EEL 4553</t>
  </si>
  <si>
    <t>Panel krosowy 19",   50-portowy, kat. 3 ISDN</t>
  </si>
  <si>
    <t>EEL 4554</t>
  </si>
  <si>
    <t xml:space="preserve">Listwa zasilająca 19", 10 A/250 V, z podświetlanym wyłącznikiem, wtyk DIN 49441, minimum 6 gniazd  IEC320 C13                             </t>
  </si>
  <si>
    <t>EEL 4555</t>
  </si>
  <si>
    <t>Półka do szafy 19", mocowanie jednostronne</t>
  </si>
  <si>
    <t>EEL 4556</t>
  </si>
  <si>
    <t>Patchordy kat. 5e długość 5,0m,  różne kolory</t>
  </si>
  <si>
    <t>EEL 4557</t>
  </si>
  <si>
    <t>Patchordy kat. 5e długość 10m,  różne kolory</t>
  </si>
  <si>
    <t>EEL 4558</t>
  </si>
  <si>
    <t>Patchordy kat. 6 długość 1,0m,  różne kolory</t>
  </si>
  <si>
    <t>EEL 4559</t>
  </si>
  <si>
    <t>Patchordy kat. 6 długość 2,0m,  różne kolory</t>
  </si>
  <si>
    <t>EEL 4560</t>
  </si>
  <si>
    <t>Patchordy kat. 6 długość 3,0m,  różne kolory</t>
  </si>
  <si>
    <t>EEL 4561</t>
  </si>
  <si>
    <t>Patchordy kat. 6 długość 5,0m,  różne kolory</t>
  </si>
  <si>
    <t>EEL 4562</t>
  </si>
  <si>
    <t>Patchordy kat. 6 długość 10m,  różne kolory</t>
  </si>
  <si>
    <t>EEL 4563</t>
  </si>
  <si>
    <t>Gniazdo komputerowe kat. 6, pojedyncze p/t, mocowanie na wkręty do ramki o wymiarach 80,5x80,5</t>
  </si>
  <si>
    <t>EEL 4564</t>
  </si>
  <si>
    <t>Gniazdo komputerowe kat. 6, podwójne p/t, mocowanie na wkrętydo ramki o wymiarach 80,5x80,5</t>
  </si>
  <si>
    <t>EEL 4565</t>
  </si>
  <si>
    <t>Gniazdo komputerowe kat.6, pojedyncze p/t , mocowanie "na łapki" do ramki o wymiarach 80,5x80,5</t>
  </si>
  <si>
    <t>EEL 4566</t>
  </si>
  <si>
    <t>Gniazdo komputerowe kat.6, podwójne p/t , mocowanie "na łapki" do ramki o wymiarach 80,5x80,5</t>
  </si>
  <si>
    <t>EEL 4567</t>
  </si>
  <si>
    <t>EEL 4568</t>
  </si>
  <si>
    <t>EEL 4569</t>
  </si>
  <si>
    <t>EEL 4570</t>
  </si>
  <si>
    <t>Termokurczliwa osłonka spawu światłowodowego 45 mm Konstrukcja 2 rurkowa
 w układzie współosiowym z elementem usztywniającym pomiędzy powłokami</t>
  </si>
  <si>
    <t>EEL 4571</t>
  </si>
  <si>
    <t>Termokurczliwa osłonka spawu światłowodowego 60 mm Konstrukcja 2 rurkowa
 w układzie współosiowym z elementem usztywniającym pomiędzy powłokami</t>
  </si>
  <si>
    <t>EEL 4572</t>
  </si>
  <si>
    <t>Tuba transportowa Ø 5mm dł 1 m- ochronna, do bezpiecznego prowadzenia luźnych tub kabla liniowego, wewnątrz szafy i stojaków, stosowana między kablem liniowym a modułami</t>
  </si>
  <si>
    <t>EEL 4573</t>
  </si>
  <si>
    <t>EEL 4574</t>
  </si>
  <si>
    <t>Rozdzielacz tub RTR do systemu NFS służący do rozszycia kabla liniowego wielotubowego, a następnie dystrybucji pojedynczych tub do konkretnych przełącznic lub paneli światłowodowych. Może być instalowany wewnątrz szaf dystrybucyjnych 19” za pomocą standardowych śrub M6 (np. do profili 19”). Wymiary (Szer x Wys x Gł [mm]): 50(95) x 30 x 155</t>
  </si>
  <si>
    <t>EEL 4575</t>
  </si>
  <si>
    <t>EEL 4576</t>
  </si>
  <si>
    <t>EEL 4577</t>
  </si>
  <si>
    <t>Stelaż zapasu kabla światłowodowego, wymiar 750x750x150, zabezpieczny zamkiem</t>
  </si>
  <si>
    <t>EEL 4578</t>
  </si>
  <si>
    <t>Stelaż zapasu kabla światłowodowego wymiar 750x750x250, zabezpieczony zamkiem</t>
  </si>
  <si>
    <t>EEL 4579</t>
  </si>
  <si>
    <t>EEL 4580</t>
  </si>
  <si>
    <t xml:space="preserve">Osłona złącza kablowego dla telekomunikacyjnych sieci miedziany. Wymiary 55/12/150
 z klejem termotopliwym. Ochrona klimatyczna i mechaniczna. </t>
  </si>
  <si>
    <t>EEL 4581</t>
  </si>
  <si>
    <t xml:space="preserve">Osłona złącza kablowego dla telekomunikacyjnych sieci miedziany. Wymiary 55/12/300
 z klejem termotopliwym. Ochrona klimatyczna i mechaniczna. </t>
  </si>
  <si>
    <t>EEL 4582</t>
  </si>
  <si>
    <t xml:space="preserve">Osłona złącza kablowego dla telekomunikacyjnych sieci miedziany. Wymiary 75/15/300
 z klejem termotopliwym. Ochrona klimatyczna i mechaniczna. </t>
  </si>
  <si>
    <t>EEL 4583</t>
  </si>
  <si>
    <t xml:space="preserve">Osłona złącza kablowego dla telekomunikacyjnych sieci miedziany. Wymiary 100/25/260
 z klejem termotopliwym. Ochrona klimatyczna i mechaniczna. </t>
  </si>
  <si>
    <t>EEL 4584</t>
  </si>
  <si>
    <t xml:space="preserve">Osłona złącza kablowego dla telekomunikacyjnych sieci miedziany. Wymiary 100/25/460
 z klejem termotopliwym. Ochrona klimatyczna i mechaniczna. </t>
  </si>
  <si>
    <t>EEL 4585</t>
  </si>
  <si>
    <t xml:space="preserve">Osłona złącza kablowego dla telekomunikacyjnych sieci miedziany. Wymiary 125/30/460
 z klejem termotopliwym. Ochrona klimatyczna i mechaniczna. </t>
  </si>
  <si>
    <t>EEL 4586</t>
  </si>
  <si>
    <t xml:space="preserve">Osłona złącza kablowego dla telekomunikacyjnych sieci miedziany. Wymiary 160/42/500
 z klejem termotopliwym. Ochrona klimatyczna i mechaniczna. </t>
  </si>
  <si>
    <t>EEL 4587</t>
  </si>
  <si>
    <t>Łącznik do żył kablowych jednożyłowy przelotowy rozmiar UY2</t>
  </si>
  <si>
    <t>EEL 4588</t>
  </si>
  <si>
    <t>Łącznik do żył kablowych jednożyłowy odgałęźny rozmiar UB2A</t>
  </si>
  <si>
    <t>EEL 4589</t>
  </si>
  <si>
    <t>Łącznik do żył kablowych jednożyłowy odgałęźny rozmiar UR2</t>
  </si>
  <si>
    <t>EEL 4590</t>
  </si>
  <si>
    <t>Łącznik do żył kablowych jednożyłowy przelotowy rozmiar557-TG2</t>
  </si>
  <si>
    <t>EEL 4591</t>
  </si>
  <si>
    <t>Moduł złącza kablowego 10-parowy przelotowy żelowany rozmiar 9700-10-C/9700-G</t>
  </si>
  <si>
    <t>EEL 4592</t>
  </si>
  <si>
    <t xml:space="preserve">Moduł złącza kablowego 10-parowy przelotowy nieżelowany rozmiar 9700-10 </t>
  </si>
  <si>
    <t>EEL 4593</t>
  </si>
  <si>
    <t>Moduł złącza kablowego 10-parowy odgałęźny mostkowy rozmiar 9708-10</t>
  </si>
  <si>
    <t>EEL 4594</t>
  </si>
  <si>
    <t>Przełącznica telefoniczna szafkowa na 340 par , gniezdnik na 34 łączówki LSA PLUS (jednopionowa)</t>
  </si>
  <si>
    <t>EEL 4595</t>
  </si>
  <si>
    <t>Przełącznica telefoniczna szafkowa na 680 par , gniezdnik na 68 łączówek LSA PLUS  (dwupionowa)</t>
  </si>
  <si>
    <t>EEL 4596</t>
  </si>
  <si>
    <t>Przełącznica telefoniczna szafkowa na 1020 par , gniezdnik na 102 łączówki LSA PLUS (trzypionowa)</t>
  </si>
  <si>
    <t>EEL 4597</t>
  </si>
  <si>
    <t>Przełącznica telefoniczna szafkowa na 1360 par , gniezdnik na 136 łączówek LSA PLUS (czteropionowa)</t>
  </si>
  <si>
    <t>EEL 4598</t>
  </si>
  <si>
    <t>Obudowa termoutwardzalna z fundamentem, IP44 Wymiary 530x580x250 RAL 7035
 z możliwością montażu natynkowego i podtynkowego</t>
  </si>
  <si>
    <t>EEL 4599</t>
  </si>
  <si>
    <t>Rozdzielnik kablowy, wewnętrzny, na 3 łączówki LSA PLUS 2/10</t>
  </si>
  <si>
    <t>EEL 4600</t>
  </si>
  <si>
    <t>Łączówka szczelinowa  2/10 systemu LSA,   rozłączna,  z nadrukiem 1…0, żelowana</t>
  </si>
  <si>
    <t>EEL 4601</t>
  </si>
  <si>
    <t xml:space="preserve">Łączówka szczelinowa  2/8 systemu LSA,   rozłączna,  z nadrukiem 1…8 </t>
  </si>
  <si>
    <t>EEL 4602</t>
  </si>
  <si>
    <t>Głowica kablowa na 100par o wymiarach wysokość 271mm szerokość 135mm głębokość 118mm</t>
  </si>
  <si>
    <t>EEL 4603</t>
  </si>
  <si>
    <t>Nakładka opisowa do łaczówek LSA 2/10 B=15</t>
  </si>
  <si>
    <t>EEL 4604</t>
  </si>
  <si>
    <t>Nakładka opisowa do łaczówek LSA  2/10, uchylna</t>
  </si>
  <si>
    <t>EEL 4605</t>
  </si>
  <si>
    <t>Nakładka opisowa do łaczówek LSA , 2/8, uchylna</t>
  </si>
  <si>
    <t>EEL 4606</t>
  </si>
  <si>
    <t>Gniezdnik 2/10 L2 5=50mm T=22m M50</t>
  </si>
  <si>
    <t>EEL 4607</t>
  </si>
  <si>
    <t>Gniezdnik do łączówek LSA 2/10 ,  420,  głębokość 22mm  Umozliwia montaż łączówek serii LSA-NT 2/10. Skonstruowany w sposób umożiwiający dzielenie na moduly o dowolnej ilości zebów.</t>
  </si>
  <si>
    <t>EEL 4608</t>
  </si>
  <si>
    <t>Gniezdnik do łączówek LSA 2/10 ,  420,  głębokość 30mm. Umozliwia montaż łączówek serii LSA-NT 2/10. Skonstruowany w sposób umożiwiający dzielenie na moduly o dowolnej ilości zebów.</t>
  </si>
  <si>
    <t>EEL 4609</t>
  </si>
  <si>
    <t>Kabel telefoniczny YTLYp 4x0,12 miedziany</t>
  </si>
  <si>
    <t>EEL 4610</t>
  </si>
  <si>
    <t>Przewód miedziany TDY 2x1x0,5 (krosówka)</t>
  </si>
  <si>
    <t>EEL 4611</t>
  </si>
  <si>
    <t>Gniazdo telefoniczne pojedyncze p/t, mocowanie na wkręty do ramki o wymiarach 80,5x80,5</t>
  </si>
  <si>
    <t>EEL 4613</t>
  </si>
  <si>
    <t>Gniazdo telefoniczne pojedyncze p/t, mocowanie "na łapki" do ramki o wymiarach 80,5x80,5</t>
  </si>
  <si>
    <t>EEL 4661</t>
  </si>
  <si>
    <t>Kabel; z końcówkami: D-Sub 25pin gniazdo, D-Sub 25pin wtyk; długość 3m</t>
  </si>
  <si>
    <t xml:space="preserve">Wtyk; D-Sub; 25 pinów ; męskie; połączenie elektryczne: lutowanie; połączenie mechaniczne: na przewód                                                                                                                                                         </t>
  </si>
  <si>
    <t xml:space="preserve">Wtyk; D-Sub; 25 pinów ; żeńskie; połączenie elektryczne: lutowanie; połączenie mechaniczne: na przewód                                                                                                                                                                    </t>
  </si>
  <si>
    <t>Przewód sterowniczy7x0,5 ekranowy, koloryt Zył wg DIN</t>
  </si>
  <si>
    <t>Przewód sterowniczy5x0,5 ekranowy, koloryt Zył wg DIN</t>
  </si>
  <si>
    <t xml:space="preserve">Multiswitch końcowy 16  wyjść abonenckich RTV/SAT, Kompatybilny z DAB, DVB-T/T2, DVB-S/S2, Zakres częstotliwości pracy tor SAT MHz 950-2150, Liczba wejść SAT 4, Liczba wyjść abonenckich RTV+SAT 16, </t>
  </si>
  <si>
    <t xml:space="preserve">Uchwyt kablowy do szafy RACK o wymiarze 44x66, ze stali ocynkowanej do mocowania na prowadnicach kabli i belkach nośnych. Różny sposób mocowania uchwytu. W zestawie 5szt.
</t>
  </si>
  <si>
    <t>kpl</t>
  </si>
  <si>
    <t xml:space="preserve">Uchwyt kablowy do szafy RACK o wymiarze 44x88, ze stali ocynkowanej do mocowania na prowadnicach kabli i belkach nośnych. Różny sposób mocowania uchwytu. W zestawie 5szt.
</t>
  </si>
  <si>
    <t xml:space="preserve">Uchwyt kablowy do szafy RACK o wymiarze 44x110, ze stali ocynkowanej do mocowania na prowadnicach kabli i belkach nośnych. Różny sposób mocowania uchwytu. W zestawie 5szt.
</t>
  </si>
  <si>
    <t xml:space="preserve">Uchwyt kablowy do szafy RACK o wymiarze 66x88, ze stali ocynkowanej do mocowania na prowadnicach kabli i belkach nośnych. Różny sposób mocowania uchwytu. W zestawie 5szt.
</t>
  </si>
  <si>
    <t xml:space="preserve">Kabel UTP  4x2xAWG24 kat.5E linka miedziana, kolor izolacji zewnętznej: niebieski, czerwony, zielony, żółty
</t>
  </si>
  <si>
    <t xml:space="preserve">Kabel UTP  4x2xAWG26 kat.5E linka miedziana, kolor izolacji zewnętznej: niebieski, czerwony, zielony, żółty
</t>
  </si>
  <si>
    <t xml:space="preserve">Kabel HDMI męski – HDMI męski zgodny ze standardem HDMI v1.4, długośc 1,5mb
</t>
  </si>
  <si>
    <t xml:space="preserve">Kabel Display Port męski – HDMI męski, obsługa FullHD, długość 1,5m
</t>
  </si>
  <si>
    <t xml:space="preserve">Adapter HDMI żeński – DVI męski, obsługa FullHD
</t>
  </si>
  <si>
    <t>Wtyk XLR męski, 3 pin, na przewód o przekroju 3,5-8mm. Prąd max 16A. Do lutowania</t>
  </si>
  <si>
    <t>Wtyk XLR żeński, 3 pin, na przewód o przekroju 3,5-8mm. Prąd max 16A. Do lutowania</t>
  </si>
  <si>
    <t xml:space="preserve">szt. </t>
  </si>
  <si>
    <t>Kabel mikrofonowy, okrągły, 2 żyły w miedzianym ekranie, wzmocniony wewnętrznie nicią bawełnianą, kolor izolacji czarny.</t>
  </si>
  <si>
    <t>m.</t>
  </si>
  <si>
    <t>Kabel mikrofonowy, okrągły, 2 żyły w miedzianym ekranie, wzmocniony wewnętrznie nicią bawełnianą, kolor izolacji zielony.</t>
  </si>
  <si>
    <t>Kabel mikrofonowy, okrągły, 2 żyły w miedzianym ekranie, wzmocniony wewnętrznie nicią bawełnianą, kolor izolacji czerwony.</t>
  </si>
  <si>
    <t>Kabel mikrofonowy, okrągły, 2 żyły w miedzianym ekranie, wzmocniony wewnętrznie nicią bawełnianą, kolor izolacji niebieski.</t>
  </si>
  <si>
    <t>Kabel mikrofonowy, okrągły, 2 żyły w miedzianym ekranie, wzmocniony wewnętrznie nicią bawełnianą, kolor izolacji żółty.</t>
  </si>
  <si>
    <t>Organizator 19” 1U, grzebieniowy</t>
  </si>
  <si>
    <t>Organizator 19” 2U, grzebieniowy</t>
  </si>
  <si>
    <t>Patchpanel 19” 1U, modularny, 24 portów typu keystone FTP/UTP. Patchpanel musi posiadać listwę wspornikową , która jest częścią składową panela, i ułatwia uszeregowanie i mocne uchwycenie kabla danych wprost do korpusu panela. Patch panel musi być wyposażony w drut uziemiający, który umożliwia połączenie ekranowania instalowanego segmentu z uziemieniem panela.</t>
  </si>
  <si>
    <t>Organizator kabli 1U, uchwyty metalowe</t>
  </si>
  <si>
    <t>Moduł keystone kat. 6A, FTP/STP RJ45 beznarzędziowe złacze IDC, AWG 26–22, szerokość 17,5 mm</t>
  </si>
  <si>
    <t>Moduł keystone kat. 5e, FTP/STP RJ45 beznarzędziowe złacze IDC, AWG 26–22, szerokość 17,5 mm</t>
  </si>
  <si>
    <t>Adapter RJ45 podwójny 45x45 kątowy</t>
  </si>
  <si>
    <t>Adapter światłowodowy SC/UPC duplex, jednomodowy</t>
  </si>
  <si>
    <t>Adapter podwójny 2xSC simplex / LC duplex 45x45 kątowy</t>
  </si>
  <si>
    <t>Adapter SM SC simplex</t>
  </si>
  <si>
    <t>Kabel YTKSY 53x2x0,5</t>
  </si>
  <si>
    <t>Kabel telefoniczny YTKSY 28x2x0,5</t>
  </si>
  <si>
    <r>
      <t>Patchcord SC/UPC-SC/UPC, SM, 9/125, dupleks</t>
    </r>
    <r>
      <rPr>
        <sz val="12"/>
        <color theme="1"/>
        <rFont val="Calibri"/>
        <family val="2"/>
        <charset val="238"/>
        <scheme val="minor"/>
      </rPr>
      <t>, 3.0mm, 1 m</t>
    </r>
  </si>
  <si>
    <t xml:space="preserve">Cześć I </t>
  </si>
  <si>
    <t>EEL 4675</t>
  </si>
  <si>
    <t>EEL 4676</t>
  </si>
  <si>
    <t>EEL 4677</t>
  </si>
  <si>
    <t>EEL 4678</t>
  </si>
  <si>
    <t>EEL 4679</t>
  </si>
  <si>
    <t>EEL 4680</t>
  </si>
  <si>
    <t>EEL 4681</t>
  </si>
  <si>
    <t>EEL 4682</t>
  </si>
  <si>
    <t>EEL 4683</t>
  </si>
  <si>
    <t>EEL 4684</t>
  </si>
  <si>
    <t>EEL 4685</t>
  </si>
  <si>
    <t>EEL 4686</t>
  </si>
  <si>
    <t>EEL 4687</t>
  </si>
  <si>
    <t>EEL 4688</t>
  </si>
  <si>
    <t>EEL 4689</t>
  </si>
  <si>
    <t>EEL 4690</t>
  </si>
  <si>
    <t>EEL 4691</t>
  </si>
  <si>
    <t>EEL 4692</t>
  </si>
  <si>
    <t>EEL 4693</t>
  </si>
  <si>
    <t>EEL 4694</t>
  </si>
  <si>
    <t>EEL 4695</t>
  </si>
  <si>
    <t>EEL 4696</t>
  </si>
  <si>
    <t>EEL 4697</t>
  </si>
  <si>
    <t>EEL 4698</t>
  </si>
  <si>
    <t>EEL 4699</t>
  </si>
  <si>
    <t>EEL 4700</t>
  </si>
  <si>
    <t>EEL 4701</t>
  </si>
  <si>
    <t>EEL 4702</t>
  </si>
  <si>
    <t>EEL 4703</t>
  </si>
  <si>
    <t>EEL 4704</t>
  </si>
  <si>
    <t>EEL 4705</t>
  </si>
  <si>
    <t>EEL 4706</t>
  </si>
  <si>
    <t>EEL 4707</t>
  </si>
  <si>
    <t>EEL 4708</t>
  </si>
  <si>
    <t>EEL 4709</t>
  </si>
  <si>
    <t>do postępowania o udzielenie zamówienia publicznego na</t>
  </si>
  <si>
    <t>Formularz cenowy</t>
  </si>
  <si>
    <t>Sukcesywną dostawę materiałów elektrycznych  teletechnicznych</t>
  </si>
  <si>
    <t>8</t>
  </si>
  <si>
    <t xml:space="preserve">Rozgałęźnik RJ45 w wspólnej obudowie 1 wtyk + 2 gniazda </t>
  </si>
  <si>
    <t>Złączka 2xRJ45, kategoria 5e</t>
  </si>
  <si>
    <t>Antena telewizyjna DVB-T, DAB+, zewnętrzna</t>
  </si>
  <si>
    <t>Pigtail światłowodowy simplex SC/PC długość 2M, jednomodowe</t>
  </si>
  <si>
    <t>Łącznik-adapt.SC/PC, jednomodowe</t>
  </si>
  <si>
    <t>Łącznik ciagłosci ekranu (na przewodzie o przekroju 2,5 mm2), do łączenia ekranów kabli, kabla głównego z elementem uziemienia (nr kat. V-250-KS)</t>
  </si>
  <si>
    <t>Osłona złącza kablowego dla telekomunikacyjnych sieci miedziany. Wymiary 43/8/150 z klejem termotopliwym. Ochrona klimatyczna i mechaniczna</t>
  </si>
  <si>
    <t>Kabel telefoniczny spiralny,  słuchawka - aparat, biały, czarny</t>
  </si>
  <si>
    <t>Część II</t>
  </si>
  <si>
    <t>Sukcesywną dostawę materiałów ogólnoelektrycznych</t>
  </si>
  <si>
    <t>9</t>
  </si>
  <si>
    <t>10</t>
  </si>
  <si>
    <t>EEL 3302</t>
  </si>
  <si>
    <t>Akumulator  4,8V 4500 mAH NI-MH - wymiary 15mm X 30mm X 98mm</t>
  </si>
  <si>
    <t>EEL 3313</t>
  </si>
  <si>
    <t>Akumulator żelowy 12V pojemnośc minimum 5AH - wymiary  90x70x101 żywotność minimum 6 lat</t>
  </si>
  <si>
    <t>EEL 3316</t>
  </si>
  <si>
    <t>Akumulatorek LR-03 AAA 800 mAH NIMH termin przydatności minimum 3 lata</t>
  </si>
  <si>
    <t>EEL 3317</t>
  </si>
  <si>
    <t>Akumulator żelowy 12V pojemnośc minimum 7AH - wymiary  90x70x101 żywotność minimum 6 lat</t>
  </si>
  <si>
    <t>EEL 3318</t>
  </si>
  <si>
    <t>Akumulatorek NiMH LR06/AA 1800 mAh</t>
  </si>
  <si>
    <t>EEL 3319</t>
  </si>
  <si>
    <t>Akumulatorek 3,6V 2500 mAH beczka</t>
  </si>
  <si>
    <t>EEL 3320</t>
  </si>
  <si>
    <t>Akumulatorek do telefonu 3,6V 400mAH NIMH 3x2/3AA wymiary: 30x42x14 mm</t>
  </si>
  <si>
    <t>EEL 3321</t>
  </si>
  <si>
    <t>Akumulatorek do telefonu 2,4V 1200mAH NiCD trzy kabelki Wymiary: 50x33x14.5 mm</t>
  </si>
  <si>
    <t>EEL 3324</t>
  </si>
  <si>
    <t>Akumulatorek NiMH  LR03/AAA 1,2V 1000 mAh</t>
  </si>
  <si>
    <t>EEL 3326</t>
  </si>
  <si>
    <t>Akumulatorek NiMH 9V 150 mAh</t>
  </si>
  <si>
    <t>EEL 3327</t>
  </si>
  <si>
    <t>Akumulatorek NiMH 9V 220 mAh</t>
  </si>
  <si>
    <t>EEL 3328</t>
  </si>
  <si>
    <t>Akumulator do telefonu 1,2V 800mA LR03/AAA NiMH 55AAAB</t>
  </si>
  <si>
    <t>EEL 3329</t>
  </si>
  <si>
    <t>Akumulatorek NiMH LR06/AA 2450 mAh</t>
  </si>
  <si>
    <t>EEL 3330</t>
  </si>
  <si>
    <t>Akumulatorek NiMH LR14/C 2200 mAh</t>
  </si>
  <si>
    <t>EEL 3331</t>
  </si>
  <si>
    <t>Akumulatorek NiMH LR20/D 7000 mAh - 8000 mAh</t>
  </si>
  <si>
    <t>EEL 3332</t>
  </si>
  <si>
    <t>Akumulatorek NiMH LR06/AA 2100 mAh</t>
  </si>
  <si>
    <t>EEL 3333</t>
  </si>
  <si>
    <t>Akumulatorek NiMH  LR06/AA , minimum 2500 mAh</t>
  </si>
  <si>
    <t>EEL 3336</t>
  </si>
  <si>
    <t>Akumulatorek NiMH LR03/AAA 950 mAh do zastosowań profesjonalnych, kolor czarny</t>
  </si>
  <si>
    <t>EEL 3338</t>
  </si>
  <si>
    <t>Akumulatorek NiMH LR06/AA 2450 mAh do zastosowań profesjonalnych, kolor czarny</t>
  </si>
  <si>
    <t>EEL 3339</t>
  </si>
  <si>
    <t>Akumulatorek żelowy 12V, 18Ah, do pracy w zasilaczach buforowych</t>
  </si>
  <si>
    <t>EEL 3340</t>
  </si>
  <si>
    <t>Akumulatorek żelowy 12V, 28Ah, do pracy w zasilaczach buforowych</t>
  </si>
  <si>
    <t>EEL 3341</t>
  </si>
  <si>
    <t>Akumulatorek żelowy 12V, 40Ah na klemy, przykręcany</t>
  </si>
  <si>
    <t>EEL 3342</t>
  </si>
  <si>
    <t xml:space="preserve">Akumulatorki LR-14/C Ni-MH 4000mAh                   </t>
  </si>
  <si>
    <t>EEL 3344</t>
  </si>
  <si>
    <t>Automat zmierchowy natynkowy zasilanie 230V AC, prąd obciążenia &lt;16A ,próg zadziałania - regulowany 2÷1000Lx, próg zadziałania - ustawiony ok. 7Lx, histereza ok. 15Lx
opóźnienie zadziałania włączenia 1÷15s, opóźnienie zadziałania wyłączenia 10÷30s, pobór mocy 0,8W, przyłącze zaciski srubowe 2,5mm², temperatura pracy -25÷50°C
wymiary obudowy (z dławnicą) S64xW88(101)xG39mm, montaż dwa wkręty do podłoża
stopień ochrony automatu IP65</t>
  </si>
  <si>
    <t>EEL 3345</t>
  </si>
  <si>
    <t>Bateria A23 12V</t>
  </si>
  <si>
    <t>EEL 3347</t>
  </si>
  <si>
    <t>Bateria alkaliczna LR41 1,55V</t>
  </si>
  <si>
    <t>EEL 3348</t>
  </si>
  <si>
    <t>Bateria alkaliczna 6LR61 9V</t>
  </si>
  <si>
    <t>EEL 3349</t>
  </si>
  <si>
    <t>EEL 3350</t>
  </si>
  <si>
    <t>Bateria alkaliczna LR11A 6V</t>
  </si>
  <si>
    <t>EEL 3351</t>
  </si>
  <si>
    <t>Bateria alkaliczna LR03 AAA 1,5V</t>
  </si>
  <si>
    <t>EEL 3352</t>
  </si>
  <si>
    <t>Bateria alkaliczna LR06 AA 1,5V</t>
  </si>
  <si>
    <t>EEL 3353</t>
  </si>
  <si>
    <t>Bateria alkaliczna LR1 1,5V</t>
  </si>
  <si>
    <t>EEL 3354</t>
  </si>
  <si>
    <t>EEL 3355</t>
  </si>
  <si>
    <t>Bateria alkaliczna LR14/C/ 1,5V</t>
  </si>
  <si>
    <t>EEL 3356</t>
  </si>
  <si>
    <t>Bateria alkaliczna LR20/D/ 1,5V</t>
  </si>
  <si>
    <t>EEL 3357</t>
  </si>
  <si>
    <t>Bateria alkaliczna LR44 1,5V</t>
  </si>
  <si>
    <t>EEL 3358</t>
  </si>
  <si>
    <t>Bateria alkaliczna LR61 AAAA 1,5V</t>
  </si>
  <si>
    <t>EEL 3359</t>
  </si>
  <si>
    <t>Bateria alkaliczna płaska 3LR12 4,5V</t>
  </si>
  <si>
    <t>EEL 3360</t>
  </si>
  <si>
    <t>Bateria litowa CR 123 3V</t>
  </si>
  <si>
    <t>EEL 3361</t>
  </si>
  <si>
    <t>Bateria litowa CR 2025 3V</t>
  </si>
  <si>
    <t>EEL 3362</t>
  </si>
  <si>
    <t>Bateria litowa CR 2032 3V</t>
  </si>
  <si>
    <t>EEL 3363</t>
  </si>
  <si>
    <t>Bateria litowa LR 54 1,5V</t>
  </si>
  <si>
    <t>EEL 3364</t>
  </si>
  <si>
    <t>Baterie do aparatów słuchowych PR48 1,4V wymiary 7.9 x 5.4mm</t>
  </si>
  <si>
    <t>EEL 3365</t>
  </si>
  <si>
    <t>Bateria litowa SR 44 1,55V</t>
  </si>
  <si>
    <t>EEL 3366</t>
  </si>
  <si>
    <t>Bateria litowa CR 1220 3V</t>
  </si>
  <si>
    <t>EEL 3367</t>
  </si>
  <si>
    <t>Bateria litowa CR 2430 3V wysokość 3m, średnica 24mm</t>
  </si>
  <si>
    <t>EEL 3369</t>
  </si>
  <si>
    <t>Bateria 6LR61 9V o podwyższonej żywotności</t>
  </si>
  <si>
    <t>EEL 3370</t>
  </si>
  <si>
    <t>Bateria litowa  CR2 3V</t>
  </si>
  <si>
    <t>EEL 3371</t>
  </si>
  <si>
    <t>Bezpiecznik miniaturowy 10x38 mm, 20 A, 250 V AC, szybki</t>
  </si>
  <si>
    <t>EEL 3372</t>
  </si>
  <si>
    <t>Bezpiecznik miniaturowy 5x20 mm, 200 mA, 250 V AC, zwłoczny</t>
  </si>
  <si>
    <t>EEL 3373</t>
  </si>
  <si>
    <t>Bezpiecznik miniaturowy 5x20, 1 A, 250V AC, szybki</t>
  </si>
  <si>
    <t>EEL 3374</t>
  </si>
  <si>
    <t>Bezpiecznik miniaturowy 5x20, 10 A, 250V AC, szybki</t>
  </si>
  <si>
    <t>EEL 3375</t>
  </si>
  <si>
    <t xml:space="preserve">Bezpiecznik miniaturowy 5x20, 16 A 250V AC, szybki                           </t>
  </si>
  <si>
    <t>EEL 3376</t>
  </si>
  <si>
    <t>Bezpiecznik miniaturowy 5x20, 20 A 250V AC, szybki</t>
  </si>
  <si>
    <t>EEL 3377</t>
  </si>
  <si>
    <t>Bezpiecznik miniaturowy 5x20, 5 A, 250V AC, szybki</t>
  </si>
  <si>
    <t>EEL 3378</t>
  </si>
  <si>
    <t>Bezpiecznik miniaturowy 5x20, 500 mA, 250V AC, szybki</t>
  </si>
  <si>
    <t>EEL 3379</t>
  </si>
  <si>
    <t>Bezpiecznik miniaturowy 5x20, 6,3 A, 250V AC, szybki</t>
  </si>
  <si>
    <t>EEL 3380</t>
  </si>
  <si>
    <t>Bezpiecznik miniaturowy ceramiczny 8,5x31,5 mm, 10 A, 250 V AC, szybki</t>
  </si>
  <si>
    <t>EEL 3381</t>
  </si>
  <si>
    <t>Bezpiecznik miniaturowy do układów elektronicznych, 10mmx38mm, szybki, 20A, 600V AC</t>
  </si>
  <si>
    <t>EEL 3382</t>
  </si>
  <si>
    <t>Bezpiecznik miniaturowy do układów elektronicznych, 7mmx32mm, szybki, 10A, 500VAC</t>
  </si>
  <si>
    <t>EEL 3383</t>
  </si>
  <si>
    <t>Bezpiecznik miniaturowy do układów elektronicznych, 7mmx32mm, szybki, 500mA, 250VAC</t>
  </si>
  <si>
    <t>EEL 3387</t>
  </si>
  <si>
    <t>Bezpiecznik topikowy ceramiczny zwłoczny 6.3 x 32mm 20A T 250V</t>
  </si>
  <si>
    <t>EEL 3388</t>
  </si>
  <si>
    <t>Cyna Pb Free z topnikiem , 1 mm, waga 0,5 kg</t>
  </si>
  <si>
    <t>EEL 3389</t>
  </si>
  <si>
    <t>Cyna Pb Free z topnikiem , 2 mm, waga 0,5 kg</t>
  </si>
  <si>
    <t>EEL 3390</t>
  </si>
  <si>
    <t>Czujnik ruchu 360 °, maksymalny zasięg: 12 metrów, ustawianie czasu : 10 s do 7 min, maksymalne ociążenie 1000 W</t>
  </si>
  <si>
    <t>EEL 3393</t>
  </si>
  <si>
    <t>Dioda LED czerwona λ=627 nm</t>
  </si>
  <si>
    <t>EEL 3394</t>
  </si>
  <si>
    <t>Dioda LED żółta λ=590 nm</t>
  </si>
  <si>
    <t>EEL 3395</t>
  </si>
  <si>
    <t>Dławnica PG11</t>
  </si>
  <si>
    <t>EEL 3401</t>
  </si>
  <si>
    <t xml:space="preserve">Dławnica PG 13,5 mm z uszczelką i przeciwnakrętką w komplecie </t>
  </si>
  <si>
    <t>EEL 3402</t>
  </si>
  <si>
    <t xml:space="preserve">Dławnica PG 16 mm z uszczelką i przeciwnakrętką w komplecie </t>
  </si>
  <si>
    <t>EEL 3403</t>
  </si>
  <si>
    <t xml:space="preserve">Dławnica PG 21 mm z uszczelką i przeciwnakrętką w komplecie </t>
  </si>
  <si>
    <t>EEL 3404</t>
  </si>
  <si>
    <t xml:space="preserve">Dławnica PG 24 mm z uszczelką i przeciwnakrętką w komplecie </t>
  </si>
  <si>
    <t>EEL 3405</t>
  </si>
  <si>
    <t xml:space="preserve">Dławnica PG 36 mm z uszczelką i przeciwnakrętką w komplecie </t>
  </si>
  <si>
    <t>EEL 3406</t>
  </si>
  <si>
    <t xml:space="preserve">Dławnica PG 7 mm z uszczelką i przeciwnakrętką w komplecie </t>
  </si>
  <si>
    <t>EEL 3407</t>
  </si>
  <si>
    <t xml:space="preserve">Dławnica PG 9 mm z uszczelką i przeciwnakrętką w komplecie </t>
  </si>
  <si>
    <t>EEL 3409</t>
  </si>
  <si>
    <t>Dzwonek czaszowy elektromechaniczny napięcie 230V z regulacją głośności, głoścność 85dB IP20</t>
  </si>
  <si>
    <t>EEL 3410</t>
  </si>
  <si>
    <t xml:space="preserve">Dzwonek na szynę TH35 napięcie 230V AC szczerokość 17,80mm wysokość 85,50mm </t>
  </si>
  <si>
    <t>EEL 3417</t>
  </si>
  <si>
    <t>Element dopasowujący wkładkę D01 do Z-SLS/CB-HF</t>
  </si>
  <si>
    <t>EEL 3418</t>
  </si>
  <si>
    <t>Listwa zasilająca z filtrem przeciwprzepięciowym i przeciwzakłóceniowym   5 x (2p + z) -  dł. 5 m</t>
  </si>
  <si>
    <t>EEL 3420</t>
  </si>
  <si>
    <t>Listwa zasilająca z filtrem przeciwprzepięciowym i przeciwzakłóceniowym   5 x (2p + z) -  dł 2 m</t>
  </si>
  <si>
    <t>EEL 3421</t>
  </si>
  <si>
    <t>Listwa zasilająca z filtrem przeciwprzepięciowym i przeciwzakłóceniowym   5 x (2p + z) -  dł.1,5 m</t>
  </si>
  <si>
    <t>EEL 3422</t>
  </si>
  <si>
    <t>Listwa zasilająca z filtrem przeciwprzepięciowym i przeciwzakłóceniowym   5 x (2p + z) -  dł.3 m</t>
  </si>
  <si>
    <t>EEL 3423</t>
  </si>
  <si>
    <t>Główka do bezpieczników topikowych o rozmiarze DO2</t>
  </si>
  <si>
    <t>EEL 3429</t>
  </si>
  <si>
    <t>Gniazdo bezpiecznikowe natablicowe porcelanowe 63A mocowanie śrubowe na wkładki o rozmiarze DIII</t>
  </si>
  <si>
    <t>EEL 3430</t>
  </si>
  <si>
    <t>Gniazdo bezpiecznikowe zatablicowe porcelanowe 25A mocowanie śrubowe na wkładki o rozmiarze DII</t>
  </si>
  <si>
    <t>EEL 3431</t>
  </si>
  <si>
    <t>Gniazdo bezpiecznikowe zatablicowe porcelanowe 63A mocowanie śrubowe na wkładki o rozmiarze DIII</t>
  </si>
  <si>
    <t>EEL 3436</t>
  </si>
  <si>
    <t>Gniazdo podwójne 2x2P+Z hermetyczne IP55 z uziemienie N/T materiał ABS, IK07 odporne na UV wymiary 153x81</t>
  </si>
  <si>
    <t>EEL 3437</t>
  </si>
  <si>
    <t>Gniazdo 2P+Z pojedyncze hermetyczne IP44 z uziemieniem P/T do ramki o wymiarach 80,5x80,5 kolor biały</t>
  </si>
  <si>
    <t>EEL 3438</t>
  </si>
  <si>
    <t>Gniazdo pojedyncze 2P+Z hermetyczne IP55 z uziemienie N/T materiał ABS, IK07 odporne na UV wymiary 76x81</t>
  </si>
  <si>
    <t>EEL 3440</t>
  </si>
  <si>
    <t>Gniazdo podwójne 2x2P+Z IP20 z uziemieniem N/T natynkowe 16A o wymiarach 101mmx61mm</t>
  </si>
  <si>
    <t>EEL 3441</t>
  </si>
  <si>
    <t>Gniazdo pojedyncze 2P+Z IP20 z uziemieniem N/T natynkowe 16A o wymiarach 61mmx61mm</t>
  </si>
  <si>
    <t>EEL 3449</t>
  </si>
  <si>
    <t xml:space="preserve">Gniazdo 2x2P+Z podwójne z uziemieniem P/T o wymiarach 90,5x80 kolor biały, 16A </t>
  </si>
  <si>
    <t>EEL 3450</t>
  </si>
  <si>
    <t xml:space="preserve">Gniazdo 2x2P+Z podwójne z uziemieniem P/T do ramki o wymiarach 85x85x22 kolor biały, 16A </t>
  </si>
  <si>
    <t>EEL 3451</t>
  </si>
  <si>
    <t xml:space="preserve">Gniazdo 2x2P+Z podwójne z uziemieniem P/T o wymiarach 80x92x20 kolor biały, 16A </t>
  </si>
  <si>
    <t>EEL 3453</t>
  </si>
  <si>
    <t>Gniazdo 2P+Z pojedyncze z uziemieniem P/T do ramki o wymiarach 80,5x80,5 kolor biały</t>
  </si>
  <si>
    <t>EEL 3454</t>
  </si>
  <si>
    <t xml:space="preserve">Gniazdo 2P+Z pojedyncze z uziemieniem P/T o wymiarach 80x80x20 kolor biały, 16A </t>
  </si>
  <si>
    <t>EEL 3455</t>
  </si>
  <si>
    <t xml:space="preserve">Gniazdo 2P+Z pojedyncze z uziemieniem P/T do ramki o wymiarach 85x85 kolor biały, 16A </t>
  </si>
  <si>
    <t>EEL 3456</t>
  </si>
  <si>
    <t>EEL 3457</t>
  </si>
  <si>
    <t xml:space="preserve">Gniazdo 2P+Z pojedyncze z uziemieniem hermetyczne IP44 P/T o wymiarach 80x80x13 kolor biały, 16A </t>
  </si>
  <si>
    <t>EEL 3464</t>
  </si>
  <si>
    <t>EEL 3465</t>
  </si>
  <si>
    <t>Listwa przedłużacza 4GN z uziemieniem - listaw bez kabla</t>
  </si>
  <si>
    <t>EEL 3466</t>
  </si>
  <si>
    <t>Gniazdo przenośne na kabel do przedłużacza 2P+Z z uziemieniem 16A 230V kolor biały</t>
  </si>
  <si>
    <t>EEL 3467</t>
  </si>
  <si>
    <t>Gniazdo przenośne 32A 230V 2P+Z IP44 na kabel</t>
  </si>
  <si>
    <t>EEL 3468</t>
  </si>
  <si>
    <t>Gniazdo sieciowe na kabel przenośne w pełni gumowe 2P+Z UNISCHUKO 16 A 250 V</t>
  </si>
  <si>
    <t>EEL 3470</t>
  </si>
  <si>
    <t xml:space="preserve">Gniazdo sieciowe na kabel 2P+Z przenośne tworzywo ABS (białe,czarne) </t>
  </si>
  <si>
    <t>EEL 3471</t>
  </si>
  <si>
    <t>Gniazdo trójfazowe tablicowe proste 4P 16A IP44</t>
  </si>
  <si>
    <t>EEL 3472</t>
  </si>
  <si>
    <t>Gniazdo trójfazowe tablicowe proste 5P 16A IP44</t>
  </si>
  <si>
    <t>EEL 3473</t>
  </si>
  <si>
    <t>Gniazdo trójfazowe 4P 16A IP-44 natynkowe</t>
  </si>
  <si>
    <t>EEL 3474</t>
  </si>
  <si>
    <t>Gniazdo trójfazowe 4P 32A IP-44 natynkowe</t>
  </si>
  <si>
    <t>EEL 3475</t>
  </si>
  <si>
    <t>Gniazdo trójfazowe 5P 16A IP-44 natynkowe</t>
  </si>
  <si>
    <t>EEL 3476</t>
  </si>
  <si>
    <t>Gniazdo trójfazowe 5P 32A IP-44 natynkowe</t>
  </si>
  <si>
    <t>EEL 3477</t>
  </si>
  <si>
    <t>Gniazdo trójfazowe 5P 63A IP-44 natynkowe</t>
  </si>
  <si>
    <t>EEL 3485</t>
  </si>
  <si>
    <t>Izolator wsporczy do montażu szyn miedzianych i aluminiowych w rozdzielnicach,
 rozmiar gwintu metrycznego przyłącza 8mm, długośc 40mm, kolor czerwony</t>
  </si>
  <si>
    <t>EEL 3501</t>
  </si>
  <si>
    <t>Korytko kablowe PCV 110x60 [szerokość x wysokość] z pokrywą , długość 2m</t>
  </si>
  <si>
    <t>EEL 3502</t>
  </si>
  <si>
    <t>Podłogowa osłona przewodów z PCV, kolor szary, długość 2mb. Wysokoć 17mm szerokość 75mm. W środku 3 tory kablowe oddzielone od siebie.</t>
  </si>
  <si>
    <t>EEL 3504</t>
  </si>
  <si>
    <t>Klawisz wyłącznika p/t podwójny antybakteryjny, kolor biały</t>
  </si>
  <si>
    <t>EEL 3505</t>
  </si>
  <si>
    <t>Klawisz wyłącznika p/t pojedynczy antybakteryjny, kolor biały</t>
  </si>
  <si>
    <t>EEL 3522</t>
  </si>
  <si>
    <t xml:space="preserve">Końcówka korytka kablowego dzielonego o wymiarach 50x20 </t>
  </si>
  <si>
    <t>EEL 3523</t>
  </si>
  <si>
    <t>Końcówka łącząca "na styk"  (nieizolowana, materiał : Cu, cynowana galwanicznie) na żyłę o przekroju 10 mm2, łącznik miedziany</t>
  </si>
  <si>
    <t>EEL 3524</t>
  </si>
  <si>
    <t>Końcówka łącząca "na styk"  (nieizolowana, materiał : Cu, cynowana galwanicznie) na żyłę o przekroju 120 mm2, łącznik miedziany</t>
  </si>
  <si>
    <t>EEL 3525</t>
  </si>
  <si>
    <t>Końcówka łącząca "na styk"  (nieizolowana, materiał : Cu, cynowana galwanicznie) na żyłę o przekroju 16 mm2, łącznik miedziany</t>
  </si>
  <si>
    <t>EEL 3526</t>
  </si>
  <si>
    <t>Końcówka łącząca "na styk"  (nieizolowana, materiał : Cu, cynowana galwanicznie) na żyłę o przekroju 25 mm2, łącznik miedziany</t>
  </si>
  <si>
    <t>EEL 3527</t>
  </si>
  <si>
    <t>Końcówka łącząca "na styk"  (nieizolowana, materiał : Cu, cynowana galwanicznie) na żyłę o przekroju 35 mm2, łącznik miedziany</t>
  </si>
  <si>
    <t>EEL 3529</t>
  </si>
  <si>
    <t>EEL 3530</t>
  </si>
  <si>
    <t>Końcówka łącząca "na styk"  (nieizolowana, materiał : Cu, cynowana galwanicznie) na żyłę o przekroju 95 mm2, łącznik miedziany</t>
  </si>
  <si>
    <t>EEL 3531</t>
  </si>
  <si>
    <t>Końcówka łącząca (nieizolowana, mateirła : Al) na żyłę o przekroju 120 mm2 łącznik aluminiowy</t>
  </si>
  <si>
    <t>EEL 3532</t>
  </si>
  <si>
    <t>Końcówka łącząca (nieizolowana, mateirła : Al) na żyłę o przekroju 16 mm2 łącznik aluminiowy</t>
  </si>
  <si>
    <t>EEL 3533</t>
  </si>
  <si>
    <t>Końcówka łącząca (nieizolowana, mateirła : Al) na żyłę o przekroju 25 mm2 łącznik aluminiowy</t>
  </si>
  <si>
    <t>EEL 3534</t>
  </si>
  <si>
    <t>Końcówka łącząca (nieizolowana, mateirła : Al) na żyłę o przekroju 35 mm2 łącznik aluminiowy</t>
  </si>
  <si>
    <t>EEL 3535</t>
  </si>
  <si>
    <t>Końcówka łącząca (nieizolowana, mateirła : Al) na żyłę o przekroju 50 mm2 łącznik aluminiowy</t>
  </si>
  <si>
    <t>EEL 3536</t>
  </si>
  <si>
    <t>Końcówka łącząca (nieizolowana, mateirła : Al) na żyłę o przekroju 70 mm2 łącznik aluminiowy</t>
  </si>
  <si>
    <t>EEL 3537</t>
  </si>
  <si>
    <t>Końcówka łącząca (nieizolowana, mateirła : Al) na żyłę o przekroju 95 mm2 łącznik aluminiowy</t>
  </si>
  <si>
    <t>EEL 3538</t>
  </si>
  <si>
    <t>Końcówka oczkowa 6/6 do kabli miedzianych wielodrutowych. z izolacją poliamidową. 
Trwałość termiczna: -40°C do +125°C. Wykonanie standardowe: krawędzie zwiniętej części rurkowej są ze sobą zlutowane</t>
  </si>
  <si>
    <t>EEL 3539</t>
  </si>
  <si>
    <t>Końcówka oczkowa rurowa (nieizolowana, materiał: Al, cynowana) na żyłę o przekroju 120 mm2 , fi 8 mm</t>
  </si>
  <si>
    <t>EEL 3540</t>
  </si>
  <si>
    <t>Końcówka oczkowa rurowa (nieizolowana, materiał: Al, cynowana) na żyłę o przekroju 16 mm2 , fi 8 mm,</t>
  </si>
  <si>
    <t>EEL 3541</t>
  </si>
  <si>
    <t>Końcówka oczkowa rurowa (nieizolowana, materiał: Al, cynowana) na żyłę o przekroju 25 mm2 , fi 8 mm,</t>
  </si>
  <si>
    <t>EEL 3542</t>
  </si>
  <si>
    <r>
      <t>Końcówka oczkowa rurowa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(nieizolowana, materiał: Al, cynowana) na żyłę o przekroju 35 mm2 , fi 8 mm,</t>
    </r>
  </si>
  <si>
    <t>EEL 3543</t>
  </si>
  <si>
    <t>Końcówka oczkowa rurowa (nieizolowana, materiał: Al, cynowana) na żyłę o przekroju 50 mm2 , fi 8 mm</t>
  </si>
  <si>
    <t>EEL 3544</t>
  </si>
  <si>
    <t>Końcówka oczkowa rurowa (nieizolowana, materiał: Al, cynowana) na żyłę o przekroju 70 mm2 , fi 8 mm,</t>
  </si>
  <si>
    <t>EEL 3545</t>
  </si>
  <si>
    <t>Końcówka oczkowa rurowa (nieizolowana, materiał: Al, cynowana) na żyłę o przekroju 95 mm2 , fi 8 mm</t>
  </si>
  <si>
    <t>EEL 3546</t>
  </si>
  <si>
    <t>Końcówka oczkowa rurowa (nieizolowana, materiał: Cu, cynowana galwanicznie) na żyłę o przekroju 10 mm2 , fi 8 mm</t>
  </si>
  <si>
    <t>EEL 3547</t>
  </si>
  <si>
    <t>Końcówka oczkowa rurowa (nieizolowana, materiał: Cu, cynowana galwanicznie) na żyłę o przekroju 120 mm2 , fi 8 mm</t>
  </si>
  <si>
    <t>EEL 3548</t>
  </si>
  <si>
    <t>Końcówka oczkowa rurowa (nieizolowana, materiał: Cu, cynowana galwanicznie) na żyłę o przekroju 16 mm2 , fi 8 mm</t>
  </si>
  <si>
    <t>EEL 3549</t>
  </si>
  <si>
    <t>Końcówka oczkowa rurowa (nieizolowana, materiał: Cu, cynowana galwanicznie) na żyłę o przekroju 25 mm2 , fi 8 mm</t>
  </si>
  <si>
    <t>EEL 3550</t>
  </si>
  <si>
    <t>Końcówka oczkowa rurowa (nieizolowana, materiał: Cu, cynowana galwanicznie) na żyłę o przekroju 35 mm2 , fi 8 mm</t>
  </si>
  <si>
    <t>EEL 3551</t>
  </si>
  <si>
    <t>Końcówka oczkowa rurowa (nieizolowana, materiał: Cu, cynowana galwanicznie) na żyłę o przekroju 50 mm2 , fi 8 mm</t>
  </si>
  <si>
    <t>EEL 3552</t>
  </si>
  <si>
    <t>Końcówka oczkowa rurowa (nieizolowana, materiał: Cu, cynowana galwanicznie) na żyłę o przekroju 70 mm2 , fi 8 mm</t>
  </si>
  <si>
    <t>EEL 3553</t>
  </si>
  <si>
    <t>Końcówka oczkowa rurowa (nieizolowana, materiał: Cu, cynowana galwanicznie) na żyłę o przekroju 95 mm2 , fi 8 mm</t>
  </si>
  <si>
    <t>EEL 3554</t>
  </si>
  <si>
    <t xml:space="preserve">Końcówka widełkowa M8 1.5-2.5 mm2 (zaciskana) </t>
  </si>
  <si>
    <t>EEL 3555</t>
  </si>
  <si>
    <t>Końcówki oczkowe izolowane  1/4  na przewód o przekroju 0,75 - 1,0 mm2, miedziane, cynowane galwanicznie, materiał izolacji poliwęglan, wykonane zgodnie z DIN 46237</t>
  </si>
  <si>
    <t>EEL 3556</t>
  </si>
  <si>
    <t>Końcówki oczkowe izolowane 10/10 na przewód o przekroju 10 mm2, miedziane, cynowane galwanicznie, materiał izolacji poliwęglan</t>
  </si>
  <si>
    <t>EEL 3557</t>
  </si>
  <si>
    <t>Końcówki oczkowe izolowane 16/10  na przewód o przekroju 16 mm2, miedziane, cynowane galwanicznie, materiał izolacji poliwęglan</t>
  </si>
  <si>
    <t>EEL 3558</t>
  </si>
  <si>
    <t>Końcówki oczkowe izolowane 2,5/8 na przewód o przekroju 1,5 - 2,5 mm2, miedziane, cynowane galwanicznie, materiał izolacji poliwęglan, wykonane zgodnie z DIN 46237</t>
  </si>
  <si>
    <t>EEL 3559</t>
  </si>
  <si>
    <t>Końcówki oczkowe izolowane 6/8  na przewód o przekroju 4 - 6 mm2, miedziane, cynowane galwanicznie, materiał izolacji poliwęglan, wykonane zgodnie z DIN 46237</t>
  </si>
  <si>
    <t>EEL 3560</t>
  </si>
  <si>
    <t>Końcówki tulejkowe izolowane 0,5/10 na przewód o przekroju 0,5 mm2, miedziane, cynowane, materiał izolacji polipropylen, wykonane zgodnie z DIN 46228/4, "kolor niemiecki"</t>
  </si>
  <si>
    <t>EEL 3561</t>
  </si>
  <si>
    <t>Końcówki tulejkowe izolowane  0,5/10 na przewód o przekroju 0,5 mm2, miedziane, cynowane, materiał izolacji polipropylen, wykonane zgodnie z DIN 46228/4, "kolor niemiecki"</t>
  </si>
  <si>
    <t>EEL 3562</t>
  </si>
  <si>
    <t>Końcówki tulejkowe izolowane  0,75/10  na przewód o przekroju 0,75 mm2, miedziane, cynowane, materiał izolacji polipropylen, wykonane zgodnie z DIN 46228/4, "kolor niemiecki"</t>
  </si>
  <si>
    <t>EEL 3563</t>
  </si>
  <si>
    <t>Końcówki tulejkowe izolowane 1,0/10   na przewód o przekroju 1,0 mm2, miedziane, cynowane, materiał izolacji polipropylen, wykonane zgodnie z DIN 46228/4, "kolor niemiecki"</t>
  </si>
  <si>
    <t>EEL 3564</t>
  </si>
  <si>
    <t>Końcówki tulejkowe izolowane  1,5/12 na przewód o przekroju 1,5 mm2, miedziane, cynowane, materiał izolacji polipropylen, wykonane zgodnie z DIN 46228/4, "kolor niemiecki"</t>
  </si>
  <si>
    <t>EEL 3565</t>
  </si>
  <si>
    <t>Końcówki tulejkowe izolowane 10/18  na przewód o przekroju 10 mm2, miedziane, cynowane, materiał izolacji polipropylen, wykonane zgodnie z DIN 46228/4, "kolor niemiecki"</t>
  </si>
  <si>
    <t>EEL 3566</t>
  </si>
  <si>
    <t>Końcówki tulejkowe izolowane  16/18  na przewód o przekroju 16 mm2, miedziane, cynowane, materiał izolacji polipropylen, wykonane zgodnie z DIN 46228/4, "kolor niemiecki"</t>
  </si>
  <si>
    <t>EEL 3567</t>
  </si>
  <si>
    <t>Końcówki tulejkowe izolowane  2,5/12 na przewód o przekroju 2,5 mm2, miedziane, cynowane, materiał izolacji polipropylen, wykonane zgodnie z DIN 46228/4, "kolor niemiecki"</t>
  </si>
  <si>
    <t>EEL 3568</t>
  </si>
  <si>
    <t>Końcówki tulejkowe izolowane  2x0,75/10 na przewód o przekroju 0,75 mm2, miedziane, cynowane, materiał izolacji polipropylen, wykonane zgodnie z DIN 46228/4, "kolor niemiecki"</t>
  </si>
  <si>
    <t>EEL 3569</t>
  </si>
  <si>
    <r>
      <t>Końcówki tulejkowe izolowane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2x1,0/10  na przewód o przekroju 1,0 mm2, miedziane, cynowane, materiał izolacji polipropylen, wykonane zgodnie z DIN 46228/4, "kolor niemiecki"</t>
    </r>
  </si>
  <si>
    <t>EEL 3570</t>
  </si>
  <si>
    <t>Końcówki tulejkowe izolowane  2x1,5/12 na przewód o przekroju 1,5 mm2, miedziane, cynowane, materiał izolacji polipropylen, wykonane zgodnie z DIN 46228/4, "kolor niemiecki"</t>
  </si>
  <si>
    <t>EEL 3571</t>
  </si>
  <si>
    <t>Końcówki tulejkowe izolowaneI 2x10/14  na przewód o przekroju 10 mm2, miedziane, cynowane, materiał izolacji polipropylen, wykonane zgodnie z DIN 46228/4, "kolor niemiecki"</t>
  </si>
  <si>
    <t>EEL 3572</t>
  </si>
  <si>
    <t>Końcówki tulejkowe izolowane 2x16/14  na przewód o przekroju 16 mm2, miedziane, cynowane, materiał izolacji polipropylen, wykonane zgodnie z DIN 46228/4, "kolor niemiecki"</t>
  </si>
  <si>
    <t>EEL 3573</t>
  </si>
  <si>
    <t>Końcówki tulejkowe izolowane 2x2,5/13  na przewód o przekroju 2,5 mm2, miedziane, cynowane, materiał izolacji polipropylen, wykonane zgodnie z DIN 46228/4, "kolor niemiecki"</t>
  </si>
  <si>
    <t>EEL 3574</t>
  </si>
  <si>
    <t>Końcówki tulejkowe izolowane 2x4/12 na przewód o przekroju 4 mm2, miedziane, cynowane, materiał izolacji polipropylen, wykonane zgodnie z DIN 46228/4, "kolor niemiecki"</t>
  </si>
  <si>
    <t>EEL 3575</t>
  </si>
  <si>
    <t>Końcówki tulejkowe izolowane 2x6/14 na przewód o przekroju 6 mm2, miedziane, cynowane, materiał izolacji polipropylen, wykonane zgodnie z DIN 46228/4, "kolor niemiecki"</t>
  </si>
  <si>
    <t>EEL 3576</t>
  </si>
  <si>
    <t>Końcówki tulejkowe izolowane 4/12 na przewód o przekroju 4 mm2, miedziane, cynowane, materiał izolacji polipropylen, wykonane zgodnie z DIN 46228/4, "kolor niemiecki"</t>
  </si>
  <si>
    <t>EEL 3577</t>
  </si>
  <si>
    <t>Końcówki tulejkowe izolowane 6/12 na przewód o przekroju 6 mm2, miedziane, cynowane, materiał izolacji polipropylen, wykonane zgodnie z DIN 46228/4, "kolor niemiecki"</t>
  </si>
  <si>
    <t>EEL 3579</t>
  </si>
  <si>
    <t>Korytko grzebieniowe 25x25 [szerokość x wysokość] z pokrywą , długość 2m</t>
  </si>
  <si>
    <t>EEL 3580</t>
  </si>
  <si>
    <t>Korytko grzebieniowe 25x40 [szerokość x wysokość] z pokrywą , długość 2m</t>
  </si>
  <si>
    <t>EEL 3581</t>
  </si>
  <si>
    <t>Korytko grzebieniowe 40x40 [szerokość x wysokość] z pokrywą , długość 2m</t>
  </si>
  <si>
    <t>EEL 3583</t>
  </si>
  <si>
    <t>Korytko kablowe PCV 12x20 [szerokość x wysokość] z pokrywą , długość 2m, białe</t>
  </si>
  <si>
    <t>EEL 3584</t>
  </si>
  <si>
    <t>Korytko kablowe PCV 15x35 [szerokość x wysokość] z pokrywą , długość 2m, białe</t>
  </si>
  <si>
    <t>EEL 3585</t>
  </si>
  <si>
    <t>Korytko kablowe PCV 15x17 [szerokość x wysokość] z pokrywą , długość 2m, białe</t>
  </si>
  <si>
    <t>EEL 3587</t>
  </si>
  <si>
    <t>Korytko kablowe PCV 18x20 [szerokość x wysokość] z pokrywą , długość 2m, białe</t>
  </si>
  <si>
    <t>EEL 3588</t>
  </si>
  <si>
    <t>Korytko kablowe PCV 20x25 [szerokość x wysokość] z pokrywą , długość 2m, białe</t>
  </si>
  <si>
    <t>EEL 3589</t>
  </si>
  <si>
    <t>Korytko kablowe PCV 40x40 [szerokość x wysokość] z pokrywą , długość 2m, białe</t>
  </si>
  <si>
    <t>EEL 3590</t>
  </si>
  <si>
    <t>Korytko kablowe PCV 90x40 [szerokość x wysokość] z pokrywą , długość 2m, białe</t>
  </si>
  <si>
    <t>EEL 3591</t>
  </si>
  <si>
    <t>Koszulki termokurczliwe Ø 10 mm (  różne kolory: żółte, czerwone, niebieskie, zielone, czarne, żółto-zielone)</t>
  </si>
  <si>
    <t>EEL 3592</t>
  </si>
  <si>
    <t>Koszulki termokurczliwe Ø 12 mm (  różne kolory: żółte, czerwone, niebieskie, zielone, czarne, żółto-zielone)</t>
  </si>
  <si>
    <t>EEL 3593</t>
  </si>
  <si>
    <t>Koszulki termokurczliwe Ø 19 mm (  różne kolory: żółte, czerwone, niebieskie, zielone, czarne, żółto-zielone)</t>
  </si>
  <si>
    <t>EEL 3594</t>
  </si>
  <si>
    <t>Koszulki termokurczliwe Ø 2 mm ( różne kolory: żółte, czerwone, niebieskie, zielone, czarne, żółto-zielone)</t>
  </si>
  <si>
    <t>EEL 3595</t>
  </si>
  <si>
    <t>Koszulki termokurczliwe Ø 4 mm (  różne kolory: żółte, czerwone, niebieskie, zielone, czarne, żółto-zielone)</t>
  </si>
  <si>
    <t>EEL 3596</t>
  </si>
  <si>
    <t>Koszulki termokurczliwe Ø 6 mm  (  różne kolory: żółte, czerwone, niebieskie, zielone, czarne, żółto-zielone)</t>
  </si>
  <si>
    <t>EEL 3597</t>
  </si>
  <si>
    <t>Koszulki termokurczliwe Ø 8 mm (  różne kolory: żółte, czerwone, niebieskie, zielone, czarne, żółto-zielone)</t>
  </si>
  <si>
    <t>EEL 3640</t>
  </si>
  <si>
    <t>Lampka sygnalizacyjna z wymiennym neonowym elementem świecacym montaż na szynę TH 35, 250V wymiary 83 x 70 x 17,7, okienko do opisu aparatu, IP20</t>
  </si>
  <si>
    <t>EEL 3641</t>
  </si>
  <si>
    <t>Lampka sygnalizacyjna trójfazowa z niewymiennymi elementami święcącymi, oddzielny dla każdej fazy, 
montaż na szynę TH 35, 17,5 x 1/2</t>
  </si>
  <si>
    <t>EEL 3642</t>
  </si>
  <si>
    <t>Lampka kontrolna LED, zasilanie 230V, 5mA, klosz 10mm z przewodem, jasność od 800 do 1500mcd</t>
  </si>
  <si>
    <t>EEL 3653</t>
  </si>
  <si>
    <t>Licznik energii elektrycznej 100A , zdalny odczyt. Jednofazowy. Port RS-485 + Modbus RTU,
 montaż na szynę TH 35, zaciski śrubowe 25mm2, zakres adresów sieciowych 1-245 do pracy w układzie bezpośrednim klasa 1 wymiar 7 modułów (122mm) wyświetlacz LCD</t>
  </si>
  <si>
    <t>EEL 3654</t>
  </si>
  <si>
    <t>Licznik energii elektrycznej 200A,. Trójfazowy, montaż na szynę TH35 zaciski śrubowe 25mm2,
 do pracy w układzie półpośrednim klasa 1 wymiar 7 modułów (122mm) wyświetlacz LCD, wraz z kompletem przekładników, z wyjściem impulsowym</t>
  </si>
  <si>
    <t>EEL 3655</t>
  </si>
  <si>
    <t>Licznik energii elektrycznej 400A,. Trójfazowy, montaż na szynę TH35 zaciski śrubowe 25mm2,
 do pracy w układzie półpośrednim klasa 1 wymiar 7 modułów (122mm) wyświetlacz LCD, wraz z kompletem przekładników, z wyjściem impulsowym</t>
  </si>
  <si>
    <t>EEL 3656</t>
  </si>
  <si>
    <t>Licznik energii elektrycznej 100A , zdalny odczyt. Trójfazowy. Port RS-485 + Modbus RTU,
 montaż na szynę TH 35, zaciski śrubowe 25mm2, zakres adresów sieciowych 1-245, do pracy w układzie bezpośrednim klasa 1 wymiar 7 modułów (122mm) wyświetlacz LCD</t>
  </si>
  <si>
    <t>EEL 3661</t>
  </si>
  <si>
    <t>Listwa zaciskowa kątowa 90 stopni; 1,5 mm2, 3,5 mm;tory:2;cynowana; 10A</t>
  </si>
  <si>
    <t>EEL 3662</t>
  </si>
  <si>
    <r>
      <t>Listwa zaciskowa śrubowa, 12 torowa, izolacja 250V do przewodów 10 mm</t>
    </r>
    <r>
      <rPr>
        <vertAlign val="superscript"/>
        <sz val="12"/>
        <rFont val="Calibri"/>
        <family val="2"/>
        <charset val="238"/>
      </rPr>
      <t>2</t>
    </r>
  </si>
  <si>
    <t>EEL 3663</t>
  </si>
  <si>
    <r>
      <t>Listwa zaciskowa śrubowa, 12 torowa, izolacja 250V do przewodów 16 mm</t>
    </r>
    <r>
      <rPr>
        <vertAlign val="superscript"/>
        <sz val="12"/>
        <rFont val="Calibri"/>
        <family val="2"/>
        <charset val="238"/>
      </rPr>
      <t>2</t>
    </r>
  </si>
  <si>
    <t>EEL 3664</t>
  </si>
  <si>
    <r>
      <t>Listwa zaciskowa śrubowa, 12 torowa, izolacja 250V do przewodów 2,5 mm</t>
    </r>
    <r>
      <rPr>
        <vertAlign val="superscript"/>
        <sz val="12"/>
        <rFont val="Calibri"/>
        <family val="2"/>
        <charset val="238"/>
      </rPr>
      <t>2</t>
    </r>
  </si>
  <si>
    <t>EEL 3665</t>
  </si>
  <si>
    <r>
      <t>Listwa zaciskowa śrubowa, 12 torowa, izolacja 250V do przewodów 4 mm</t>
    </r>
    <r>
      <rPr>
        <vertAlign val="superscript"/>
        <sz val="12"/>
        <rFont val="Calibri"/>
        <family val="2"/>
        <charset val="238"/>
      </rPr>
      <t>2</t>
    </r>
  </si>
  <si>
    <t>EEL 3666</t>
  </si>
  <si>
    <t>Listwa zaciskowa śrubowa, 12 torowa, izolacja 250V do przewodów 6 mm2</t>
  </si>
  <si>
    <t>EEL 3667</t>
  </si>
  <si>
    <t>opk (100szt)</t>
  </si>
  <si>
    <t>EEL 3668</t>
  </si>
  <si>
    <t>EEL 3669</t>
  </si>
  <si>
    <t>EEL 3672</t>
  </si>
  <si>
    <t>Korytko kablowe PCV 50x20.2 [szerokość x wysokość] z pokrywą , długość 2m, białe</t>
  </si>
  <si>
    <t>EEL 3679</t>
  </si>
  <si>
    <t>Łącznik kątowy do korytka kablowego 50x20.2</t>
  </si>
  <si>
    <t>EEL 3680</t>
  </si>
  <si>
    <t>Łącznik krzywkowy L-O-P 3P 10A napięcie 690V w obudowie stopień ochrony IP55, przekrój przewodów max 2x2,5</t>
  </si>
  <si>
    <t>EEL 3681</t>
  </si>
  <si>
    <t xml:space="preserve">Łącznik krańcowy w obudowie z tworzywa z głowicą rotacyjną o działaniu obustronnym, styki  1Z 1R,
dzwignia kątowa z rolką Napięcie zasilania 250V prąd 6A. </t>
  </si>
  <si>
    <t>EEL 3682</t>
  </si>
  <si>
    <t xml:space="preserve">Łącznik narożny wewnętrzny do korytka kablowego 110x60 </t>
  </si>
  <si>
    <t>EEL 3683</t>
  </si>
  <si>
    <t xml:space="preserve">Łącznik narożny zewnętrzny do korytka kablowego 110x60 </t>
  </si>
  <si>
    <t>EEL 3684</t>
  </si>
  <si>
    <t>Łącznik prosty do korytka kablowego 110x60</t>
  </si>
  <si>
    <t>EEL 3685</t>
  </si>
  <si>
    <t>Łącznik prosty do korytka kablowego 50x20.2</t>
  </si>
  <si>
    <t>EEL 3686</t>
  </si>
  <si>
    <t>Łącznik szynowy z torem zwiernym (10) kolor zielony NO wymiary 44x32x10mm</t>
  </si>
  <si>
    <t>EEL 3687</t>
  </si>
  <si>
    <t>Łącznik zakończeniowy do koryta kablowego 110x60</t>
  </si>
  <si>
    <t>EEL 3691</t>
  </si>
  <si>
    <t>Miernik woltomierz tablicowy 0-15V wymiary 45 x 60 x 37mm, klasa dokładności 2,5 otwór montażowy 38mm</t>
  </si>
  <si>
    <t>EEL 3703</t>
  </si>
  <si>
    <t>Wtyczka żelazkowa do pracy na gorąco zaciski śrubowe 2P</t>
  </si>
  <si>
    <t>EEL 3706</t>
  </si>
  <si>
    <t xml:space="preserve">Odgałęźnik instalacyjny 35/25-1, tor główny 35mm2 tory odgałęźne 4x25mm2  (szaro-niebieski , żółto-zielony) </t>
  </si>
  <si>
    <t>EEL 3708</t>
  </si>
  <si>
    <t>Opaska kablowa odporna na promieniowanie UV 2,5 x 100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</si>
  <si>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3709</t>
  </si>
  <si>
    <t>Opaska kablowa odporna na promieniowanie UV 2,5 x 150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</si>
  <si>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3710</t>
  </si>
  <si>
    <t>Opaska kablowa odporna na promieniowanie UV 2,5 x 160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</si>
  <si>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3711</t>
  </si>
  <si>
    <t>Opaska kablowa odporna na promieniowanie UV 3,6 x 200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</si>
  <si>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3712</t>
  </si>
  <si>
    <t>Opaska kablowa odporna na promieniowanie UV 3,6 x 300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</si>
  <si>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3713</t>
  </si>
  <si>
    <t>Opaska kablowa odporna na promieniowanie UV 4,8 x 200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</si>
  <si>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3714</t>
  </si>
  <si>
    <t>Opaska kablowa odporna na promieniowanie UV 4,8 x 430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</si>
  <si>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3781</t>
  </si>
  <si>
    <t>Oznaczniki kabli, średnica zewnętrzna przewodu 2,5÷3,5 mm, 100 sztuk danego oznacznika w komplecie, [cyfry 0 - 9]</t>
  </si>
  <si>
    <t>EEL 3782</t>
  </si>
  <si>
    <t>Oznaczniki kabli, średnica zewnętrzna przewodu 2,5÷3,5 mm, 100 sztuk danego oznacznika w komplecie, [litery A - Z]</t>
  </si>
  <si>
    <t>EEL 3793</t>
  </si>
  <si>
    <t>Pierścienie łączeniowe do puszek 5x2,5</t>
  </si>
  <si>
    <t>EEL 3795</t>
  </si>
  <si>
    <t>Gniazdo bezpiecznikowe na szynę TH do wkładek bezpiecznikowych DO2 1P</t>
  </si>
  <si>
    <t>EEL 3796</t>
  </si>
  <si>
    <t>Gniazdo bezpiecznikowe na szynę TH do wkładek bezpiecznikowych DO2 3P</t>
  </si>
  <si>
    <t>EEL 3797</t>
  </si>
  <si>
    <t>EEL 3800</t>
  </si>
  <si>
    <t>Pokrywa maskująca podwójna do koryta kablowego 110x60 do montażu osprzętu 80x80</t>
  </si>
  <si>
    <t>EEL 3801</t>
  </si>
  <si>
    <t>Pokrywa maskująca pojedyncza do koryta kablowego 110x60 do montażu osprzętu 80x80</t>
  </si>
  <si>
    <t>EEL 3802</t>
  </si>
  <si>
    <t>Pokrywa puszki fi 60 z łapkami</t>
  </si>
  <si>
    <t>EEL 3803</t>
  </si>
  <si>
    <t>Pokrywa puszki fi 70/80 uniwersalna z łapkami</t>
  </si>
  <si>
    <t>EEL 3808</t>
  </si>
  <si>
    <t>Przedłużacz 4 wejściowy 4x (2p+z) 15 m zwijany, z wyłącznikiem termicznym przewód 3x1,5</t>
  </si>
  <si>
    <t>EEL 3809</t>
  </si>
  <si>
    <t>Przedłużacz 4-wejściowy 4 x (2p+z) dł. 3m</t>
  </si>
  <si>
    <t>EEL 3810</t>
  </si>
  <si>
    <t>Przedłużacz 4-wejściowy 4 x (2p+z) dł. 5m</t>
  </si>
  <si>
    <t>EEL 3811</t>
  </si>
  <si>
    <t>EEL 3812</t>
  </si>
  <si>
    <t>EEL 3813</t>
  </si>
  <si>
    <t>EEL 3814</t>
  </si>
  <si>
    <t>Przedłużacz ogrodowy 40 metrów przewód 3x1,5 pomarańczowy 16A 250V</t>
  </si>
  <si>
    <t>EEL 3815</t>
  </si>
  <si>
    <t>Przedłużacz na bębnie z blachy stalowej, ocynkowanej, na stabilnym stelażu 4 gniazda wtykowe z samozamykającymi się wieczkami ochrona przed przegrzaniem - lampka kontrolna ergonomiczny uchwyt z prowadnicą do zwijania i rozwijania kabla średnica bębna 290mm obciążenie max przy zwiniętym kablu 1000W obciążenie max przy rozwiniętym kablu 3500W
ochrona IP44 16A kabel H05RR-F 3x1.5mm długość kabla 50m</t>
  </si>
  <si>
    <t>EEL 3818</t>
  </si>
  <si>
    <t>Przekaźnik bistabilny na szynę TH 35 napięcie 230V prąd obiążenia 16A 2 styki NO, 
wymiary 1 moduł 17,5mm x 83mm x 70,3mm</t>
  </si>
  <si>
    <t>EEL 3819</t>
  </si>
  <si>
    <t>Przekaźnik bistabilny na szynę TH 35 100÷265V AC prąd obciążenia 16A styk separowany 1P, opóźnienie zadziałania 0,1÷0,2s, zaciski śrubowe 2,5mm²</t>
  </si>
  <si>
    <t>EEL 3820</t>
  </si>
  <si>
    <t>Przekaźnik czasowy jednofunkcyjny 230V AC na szynę TH35 zakres regulacji czasu o 1s do 24 dni. Styk separowany 1P, sygnalizacja za pomocą zielonej i czerwonej lampki LED</t>
  </si>
  <si>
    <t>EEL 3821</t>
  </si>
  <si>
    <t xml:space="preserve">Przekaźnik elektromagnetyczny, przemysłowy - miniaturowy, do gniazda wtykowego, Wyjście: 3P - trzy zestyki przełączne,napięcie zasilania Un - 230 V AC Wskaźnik mechaniczny W i przycisk testujący T z funkcją blokowania. 
Wymiary: 27,5 x 21,2 x 35,6 mm. IP 40. </t>
  </si>
  <si>
    <t>EEL 3822</t>
  </si>
  <si>
    <t xml:space="preserve">Przekładnik prądowy 41.4 kl.=0,5; 100/5, 2,5 VA wymiary przekładnika71x88,5. Wymiar szyny pierwotnej 40x10 2x30x5mm </t>
  </si>
  <si>
    <t>EEL 3823</t>
  </si>
  <si>
    <t xml:space="preserve">Przekładnik prądowy  41.4 kl.=0,5; 200/5, 5 VA wymiary przekładnika71x88,5. Wymiar szyny pierwotnej 40x10 2x30x5mm </t>
  </si>
  <si>
    <t>EEL 3824</t>
  </si>
  <si>
    <t xml:space="preserve">Przekładnik prądowy  41.4 kl.=0,5; 400/5, 5 VA wymiary przekładnika71x88,5. Wymiar szyny pierwotnej 40x10 2x30x5mm </t>
  </si>
  <si>
    <t>EEL 3825</t>
  </si>
  <si>
    <t>Łącznik schodowy P/T o wymiarach 80x80x16, 10A biały</t>
  </si>
  <si>
    <t>EEL 3826</t>
  </si>
  <si>
    <r>
      <t>Przewody jednożyłowe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miedziane, o izolacji silikonowej</t>
    </r>
  </si>
  <si>
    <t>EEL 3827</t>
  </si>
  <si>
    <r>
      <t>Przewód (linka giętka w gumie) Lg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750V (2 różne kolory) </t>
    </r>
  </si>
  <si>
    <t>EEL 3828</t>
  </si>
  <si>
    <t xml:space="preserve">Przewód 3x2, 5 mm YLY , kolory żył: niebieska, zielonożółta i brązowa lub czarna </t>
  </si>
  <si>
    <t>EEL 3829</t>
  </si>
  <si>
    <r>
      <t>Przewód DY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</si>
  <si>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t>EEL 3830</t>
  </si>
  <si>
    <t>Przewód DY 10 mm2 750 V</t>
  </si>
  <si>
    <t>mb.</t>
  </si>
  <si>
    <t>EEL 3831</t>
  </si>
  <si>
    <r>
      <t>Przewód DY 2,5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</si>
  <si>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t>EEL 3832</t>
  </si>
  <si>
    <r>
      <t>Przewód DY 4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</si>
  <si>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t>EEL 3833</t>
  </si>
  <si>
    <r>
      <t>Przewód DY 6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</si>
  <si>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t>EEL 3839</t>
  </si>
  <si>
    <t>EEL 3840</t>
  </si>
  <si>
    <t>EEL 3841</t>
  </si>
  <si>
    <t>EEL 3842</t>
  </si>
  <si>
    <r>
      <t>Przewód LgY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</si>
  <si>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t>EEL 3843</t>
  </si>
  <si>
    <t>EEL 3844</t>
  </si>
  <si>
    <t>EEL 3845</t>
  </si>
  <si>
    <t>EEL 3846</t>
  </si>
  <si>
    <t>EEL 3847</t>
  </si>
  <si>
    <t>Przewód OMY 2 x 1 300/500V</t>
  </si>
  <si>
    <t>EEL 3848</t>
  </si>
  <si>
    <t>Przewód OMY 2x1,5 300/500V</t>
  </si>
  <si>
    <t>EEL 3849</t>
  </si>
  <si>
    <t>Przewód OMY 3x1 300/500V</t>
  </si>
  <si>
    <t>EEL 3850</t>
  </si>
  <si>
    <t>Przewód OMY 3x1,5 300/500V</t>
  </si>
  <si>
    <t>EEL 3851</t>
  </si>
  <si>
    <t xml:space="preserve">Przewód ONPD 5x10 750V </t>
  </si>
  <si>
    <t>EEL 3852</t>
  </si>
  <si>
    <t>Przewód OW 3x1 300/500 V</t>
  </si>
  <si>
    <t>EEL 3853</t>
  </si>
  <si>
    <t>Przewód OW 3x1,5 300/500 V</t>
  </si>
  <si>
    <t>EEL 3854</t>
  </si>
  <si>
    <t>Przewód OW 3x2,5 300/500 V</t>
  </si>
  <si>
    <t>EEL 3855</t>
  </si>
  <si>
    <t>Przewód OW 5x1,5 300/500 V</t>
  </si>
  <si>
    <t>EEL 3856</t>
  </si>
  <si>
    <t>Przewód OW 5x6 300/500 V</t>
  </si>
  <si>
    <t>EEL 3857</t>
  </si>
  <si>
    <t>Przewód OWY 5x2,5 300/500 V</t>
  </si>
  <si>
    <t>EEL 3858</t>
  </si>
  <si>
    <t>Przewód OWY 5x4 300/500 V</t>
  </si>
  <si>
    <t>EEL 3859</t>
  </si>
  <si>
    <t>Przewód OWY 5x6 300/500 V</t>
  </si>
  <si>
    <t>EEL 3860</t>
  </si>
  <si>
    <t>Przewód pomiarowy z wtykami laboratoryjnymi 4mm czarny 100cm</t>
  </si>
  <si>
    <t>EEL 3861</t>
  </si>
  <si>
    <t>Przewód pomiarowy z wtykami laboratoryjnymi 4mm czerwony 100cm</t>
  </si>
  <si>
    <t>EEL 3862</t>
  </si>
  <si>
    <t>Przewód pomiarowy z wtykami laboratoryjnymi 4mm czerwony 10cm</t>
  </si>
  <si>
    <t>EEL 3863</t>
  </si>
  <si>
    <t>Przewód pomiarowy z wtykami laboratoryjnymi 4mm czerwony 50cm</t>
  </si>
  <si>
    <t>EEL 3864</t>
  </si>
  <si>
    <t>Przewód pomiarowy z wtykami laboratoryjnymi 4mm niebieski 100cm</t>
  </si>
  <si>
    <t>EEL 3865</t>
  </si>
  <si>
    <t>Przewód pomiarowy z wtykami laboratoryjnymi 4mm niebieski 50cm</t>
  </si>
  <si>
    <t>EEL 3866</t>
  </si>
  <si>
    <t>Przewód przyłączeniowy z wtyczką płaską i wyłącznikiem 2x0,75  2,0m (czarny,biały)</t>
  </si>
  <si>
    <t>EEL 3867</t>
  </si>
  <si>
    <t>Przewód przyłączeniowy z wtyczką płaską  przekrój przewodu 2x0,75mm2 długośc 2m (biały,czarny)</t>
  </si>
  <si>
    <t>EEL 3868</t>
  </si>
  <si>
    <t>Przewód przyłączeniowy z wtyczką płaską  przekrój przewodu 2x0,75mm2 długośc 1,5m (biały,czarny)</t>
  </si>
  <si>
    <t>EEL 3869</t>
  </si>
  <si>
    <t>Przewód przyłączeniowy z wtyczką kątową przekrój przewodu 3x1,5mm2 długośc 3m (czarny,biały)</t>
  </si>
  <si>
    <t>EEL 3870</t>
  </si>
  <si>
    <t>Przewód taśma kolorowa 10 żył x 1 mm, linka, płaski,  napięcie do 50 V</t>
  </si>
  <si>
    <t>EEL 3873</t>
  </si>
  <si>
    <t>Przewód YDY 3x1,5 750 V</t>
  </si>
  <si>
    <t>EEL 3874</t>
  </si>
  <si>
    <t>Przewód YDY 3x2,5 750 V</t>
  </si>
  <si>
    <t>EEL 3875</t>
  </si>
  <si>
    <t>Przewód YDY 4x1,5 750 V</t>
  </si>
  <si>
    <t>EEL 3876</t>
  </si>
  <si>
    <t>Przewód YDY 5x1,5 750 V</t>
  </si>
  <si>
    <t>EEL 3877</t>
  </si>
  <si>
    <t>Przewód YDY 5x10 750 V</t>
  </si>
  <si>
    <t>EEL 3878</t>
  </si>
  <si>
    <t>Przewód YDY 5x2,5 750 V</t>
  </si>
  <si>
    <t>EEL 3879</t>
  </si>
  <si>
    <t>Przewód YDY 5x4 750 V</t>
  </si>
  <si>
    <t>EEL 3880</t>
  </si>
  <si>
    <t>Przewód YDY 5x6 750 V</t>
  </si>
  <si>
    <t>EEL 3881</t>
  </si>
  <si>
    <t>Przewód YDYp 2x1,5 750 V</t>
  </si>
  <si>
    <t>EEL 3882</t>
  </si>
  <si>
    <t>Przewód YDYp 3x1,5 750 V</t>
  </si>
  <si>
    <t>EEL 3883</t>
  </si>
  <si>
    <t>Przewód YDYp 3x2,5 750 V</t>
  </si>
  <si>
    <t>EEL 3884</t>
  </si>
  <si>
    <t>Przewód YDYp żo 3x1,5 750 V</t>
  </si>
  <si>
    <t>EEL 3885</t>
  </si>
  <si>
    <t>Przewód YDYp żo 3x2,5 750 V</t>
  </si>
  <si>
    <t>EEL 3886</t>
  </si>
  <si>
    <t>Przewód YDYżo 3x1,5 750V</t>
  </si>
  <si>
    <t>EEL 3887</t>
  </si>
  <si>
    <t>Przewód YDYżo 3x2,5 750V</t>
  </si>
  <si>
    <t>EEL 3888</t>
  </si>
  <si>
    <t>Przewód YDYżo 5x4 750V</t>
  </si>
  <si>
    <t>EEL 3889</t>
  </si>
  <si>
    <t>Przewód YKY 3x2,5 1kV</t>
  </si>
  <si>
    <t>EEL 3890</t>
  </si>
  <si>
    <r>
      <t>Przewód YLYżo 3x1,5 mm</t>
    </r>
    <r>
      <rPr>
        <vertAlign val="superscript"/>
        <sz val="12"/>
        <rFont val="Calibri"/>
        <family val="2"/>
        <charset val="238"/>
      </rPr>
      <t>2</t>
    </r>
  </si>
  <si>
    <t>EEL 3891</t>
  </si>
  <si>
    <t>Przewód YLYżo 3x2,5 mm2</t>
  </si>
  <si>
    <t>EEL 3892</t>
  </si>
  <si>
    <r>
      <t>Przewód YLYżo 5x1,5 mm</t>
    </r>
    <r>
      <rPr>
        <vertAlign val="superscript"/>
        <sz val="12"/>
        <rFont val="Calibri"/>
        <family val="2"/>
        <charset val="238"/>
      </rPr>
      <t>2</t>
    </r>
  </si>
  <si>
    <t>EEL 3896</t>
  </si>
  <si>
    <t>Przycisk 1-biegunowy „dzwonek”, N/T z podświetleniem, IP 44, 10A/250V~ wymiary 64x90x48 kolor biały</t>
  </si>
  <si>
    <t>EEL 3897</t>
  </si>
  <si>
    <t>Przycisk dzwonkowy P/T o wymiarach 80x80x16, 10A biały</t>
  </si>
  <si>
    <t>EEL 3901</t>
  </si>
  <si>
    <t>Pudełko asortymentowe do końcówek tulejkowych (5 komór użytkowych i 1 jałowa)</t>
  </si>
  <si>
    <t>EEL 3902</t>
  </si>
  <si>
    <t>Pudełko asortymentowe do końcówek tulejkowych (4 komory użytkowych i 1 jałowa)</t>
  </si>
  <si>
    <t>EEL 3903</t>
  </si>
  <si>
    <t>Puszka hermetyczna o wymiarach 80x40x80 IP44 SZARA</t>
  </si>
  <si>
    <t>EEL 3904</t>
  </si>
  <si>
    <t>Puszka hermetyczna o wymiarach 100x50x100 Ip44 SZARA</t>
  </si>
  <si>
    <t>EEL 3905</t>
  </si>
  <si>
    <t>Puszka instalacyjna p/t fi 60 łączeniowa głęboka do ścian murowanych</t>
  </si>
  <si>
    <t>EEL 3906</t>
  </si>
  <si>
    <t>Puszka instalacyjna p/t fi 70 do ścian murowanych</t>
  </si>
  <si>
    <t>EEL 3907</t>
  </si>
  <si>
    <t>Puszka instalacyjna p/t  fi 80 do ścian murowanych</t>
  </si>
  <si>
    <t>EEL 3908</t>
  </si>
  <si>
    <t>Puszka końcowa pojedyncza do kanałów 60x60</t>
  </si>
  <si>
    <t>EEL 3909</t>
  </si>
  <si>
    <t>Puszka instalacyjna p/t fi 60 łączeniowa głęboka do ścian kartonowo gipsowych</t>
  </si>
  <si>
    <t>EEL 3910</t>
  </si>
  <si>
    <t>Ramka czterokrotna do montażu osprzętu elektroinstalacyjnego, wymiary 293,5 x 80,5mm. Kolor biały</t>
  </si>
  <si>
    <t>EEL 3911</t>
  </si>
  <si>
    <t>Ramka dwukrotna do montażu osprzętu elektroinstalacyjnego, wymiary 151,5 x 80,5mm. Kolor biały</t>
  </si>
  <si>
    <t>EEL 3912</t>
  </si>
  <si>
    <t>Ramka dwukrotna do montażu osprzętu instalacyjnego.  Wymiar 156,1x85x9mm kolor biały</t>
  </si>
  <si>
    <t>EEL 3913</t>
  </si>
  <si>
    <r>
      <t xml:space="preserve">Ramka dwukrotna do montażu osprzętu elektroinstalacyjnego, </t>
    </r>
    <r>
      <rPr>
        <b/>
        <sz val="12"/>
        <rFont val="Calibri"/>
        <family val="2"/>
        <charset val="238"/>
      </rPr>
      <t>antybakteryjna</t>
    </r>
    <r>
      <rPr>
        <sz val="12"/>
        <rFont val="Calibri"/>
        <family val="2"/>
        <charset val="238"/>
      </rPr>
      <t>, kolor biały</t>
    </r>
  </si>
  <si>
    <t>EEL 3914</t>
  </si>
  <si>
    <r>
      <t>Ramka jednokrotna do montażu osprzętu elektroinstalacyjnego,</t>
    </r>
    <r>
      <rPr>
        <b/>
        <sz val="12"/>
        <rFont val="Calibri"/>
        <family val="2"/>
        <charset val="238"/>
      </rPr>
      <t xml:space="preserve"> antybakteryjna</t>
    </r>
    <r>
      <rPr>
        <sz val="12"/>
        <rFont val="Calibri"/>
        <family val="2"/>
        <charset val="238"/>
      </rPr>
      <t>, kolor biały</t>
    </r>
  </si>
  <si>
    <t>EEL 3915</t>
  </si>
  <si>
    <t>Ramka jednokrotna do  montażu osprzętu instalacyjnego.  Wymiar 85x85x9mm kolor biały, do wkładek kolorowych</t>
  </si>
  <si>
    <t>EEL 3916</t>
  </si>
  <si>
    <t>Ramka jednokrotna do montażu osprzętu instalacyjnego.  Wymiar 85x85x9mm kolor biały</t>
  </si>
  <si>
    <t>EEL 3917</t>
  </si>
  <si>
    <t>Ramka trzykrotna do montażu osprzętu elektroinstalacyjnego, antybakteryjna, kolor biały</t>
  </si>
  <si>
    <t>EEL 3918</t>
  </si>
  <si>
    <t>Ramka trzykrotna do montażu osprzętu elektroinstalacyjnego, wymiary 222,5 x 80,5mm. Kolor biały</t>
  </si>
  <si>
    <t>EEL 3921</t>
  </si>
  <si>
    <t>Rozdzielnica natynkowa 4 modułowa z klapką, z zaciskami N+PE. Wymiary 98x198x84</t>
  </si>
  <si>
    <t>EEL 3922</t>
  </si>
  <si>
    <t>Rozdzielnica p/t , 2x12 z drzwiczkami metalowymi, IP40</t>
  </si>
  <si>
    <t>EEL 3923</t>
  </si>
  <si>
    <t>Rozdzielnica p/t , 3x12 z drzwiczkami metalowymi, IP40</t>
  </si>
  <si>
    <t>EEL 3924</t>
  </si>
  <si>
    <t>Rozdzielnica budowlana na stojaku o wymiarach 320x222x112. Zabezpieczona 4 bezpieczniki B16 1P, 2 bezpieczniki B16 3P. 4 x gniazdo 2P+Z 16A niebieskie, 2 x gniazdo 3 fazowe 16A 5P. Na wejściu kabel zasilający ONPD 5x4mm2 + wtyczka 32A 5P 6H ip44</t>
  </si>
  <si>
    <t>EEL 3925</t>
  </si>
  <si>
    <t>Rozdzielnica budowlana  o wymiarach 255x204x112 IP67. Zabezpieczona różnicowoproądowe 40A/4p/0,03A. 3 x gniazdo 2P+Z 16A niebieskie IP54, 1 x gniazdo 3 fazowe 32A 5P 400V. Na wejściu zaślepka M25.</t>
  </si>
  <si>
    <t>EEL 3926</t>
  </si>
  <si>
    <t>Rozdzielnica budowlana o wymiarach 520x297x165 IP67. Zabezpieczona 4 x bezpieczniki B16 1P, 3 bezpieczniki B32 3P, zabezpieczenie różnicowo prądowe 64A/4/0,03A. 4 x gniazdo 2P+Z 16A niebieskie IP54 , 3 x gniazdo 3 fazowe 32A 5P 400V. Na wejściu zaślepka M32</t>
  </si>
  <si>
    <t>EEL 3927</t>
  </si>
  <si>
    <t>Rozdzielnica budowlana o wymiarach 520x297x165 IP67. Zabezpieczona 2 x gniazdo DO1/3P `6A, 1 x Gniazdo DO2/3P 32A , 4 x gniazdo DO1/1P  16A, zabezpieczenie różnicowo prądowe 64A/4/0,03A. 4 x gniazdo 2P+Z 16A niebieskie IP54 , 1 x gniazdo 3 fazowe 32A 5P 400V, 2 x gniazdo 3 fazowe 16A 5P 400V Na wejściu zaślepka M32</t>
  </si>
  <si>
    <t>EEL 3930</t>
  </si>
  <si>
    <t>Rozłącznik bezpiecznikowy na wkładki o rozmiarze 00. 3 biegunowy. Prąd znamionowy 160A napięcie 690V. Montaż na płycie montażowej, dla podłączenia przewodów z odizolowanymi końcami (zaciski górne - mostkowe, zaciski dolne - zacisk typu 2V) Trwałość mechaniczna 1600, trwałośc łączeniowa 200.</t>
  </si>
  <si>
    <t>EEL 3931</t>
  </si>
  <si>
    <t>Rozłącznik bezpiecznikowy na wkładki o rozmiarze 00. 3 biegunowy. Prąd znamionowy 160A napięcie 690V. Montaż na płycie montażowej, dla połączenia przewodów z odizolowanymi końcówkami. Zaciski mostkowe.  Trwałość mechaniczna 1600, trwałośc łączeniowa 200.</t>
  </si>
  <si>
    <t>EEL 3932</t>
  </si>
  <si>
    <t>Rozłącznik bezpiecznikowy na wkładki o rozmiarze 00. 3 biegunowy. Prąd znamionowy 160A napięcie 690V. Montaż na płycie montażowej, dla połączenia przewodów z odizolowanymi końcówkami. Zaciski mostkowe. Trwałość mechaniczna 1600, trwałośc łączeniowa 200.</t>
  </si>
  <si>
    <t>EEL 3933</t>
  </si>
  <si>
    <t>Rozłącznik bezpiecznikowy na wkładki o rozmiarze 1. 3 biegunowy. Prąd znamionowy 250A napięcie 690V. Montaż na płycie montażowej, dla połączenia przewodów z odizolowanymi końcówkami. Zaciski mostkowe. Trwałość mechaniczna 1600, trwałośc łączeniowa 200.</t>
  </si>
  <si>
    <t>EEL 3934</t>
  </si>
  <si>
    <t>Rozłącznik bezpiecznikowy na wkładki o rozmiarze 2. 3 biegunowy. Prąd znamionowy 400A napięcie 690V. Montaż na płycie montażowej, dla połączenia przewodów z odizolowanymi końcówkami. Zaciski mostkowe. Trwałość mechaniczna 100, trwałośc łączeniowa 200.</t>
  </si>
  <si>
    <t>EEL 3935</t>
  </si>
  <si>
    <t>Rozłącznik bezpiecznikowy na wkładki o rozmiarze 3. 3 biegunowy. Prąd znamionowy 630A napięcie 690V. Montaż na płycie montażowej, dla połączenia przewodów z odizolowanymi końcówkami. Zaciski mostkowe. Trwałość mechaniczna 1000, trwałośc łączeniowa 200.</t>
  </si>
  <si>
    <t>EEL 3936</t>
  </si>
  <si>
    <t>Rozłącznik bezpieczniowy na wkładki o rozmiarze DO2 i DO1 3P, Napięcie znamionowe 230/400V, prąd znamionowy 63A montaż na szynę TH35, zdolność zwarciowa 50kA, Wytrzymałość elektryczna 1500 przełączeń, Wytrzymałość mechaniczna 8500 przestawień. Szerokość 80mm</t>
  </si>
  <si>
    <t>EEL 3937</t>
  </si>
  <si>
    <t>Rozłącznik bezpieczniowy na wkładki o rozmiarze DO2 i DO1 1P, Napięcie znamionowe 230/400V, prąd znamionowy 63A montaż na szynę TH35, zdolność zwarciowa 50kA, Wytrzymałość elektryczna 1500 przełączeń, Wytrzymałość mechaniczna 8500 przestawień. Szerokość 27mm</t>
  </si>
  <si>
    <t>EEL 3938</t>
  </si>
  <si>
    <t>Rozłącznik izolacyjny 40A 4 polowy montowany na szynę TH35 z pokrętłem i funkcją odłącznika. Podwójne styki nożowe.</t>
  </si>
  <si>
    <t>EEL 3939</t>
  </si>
  <si>
    <t>Rozłącznik izolacyjny 63A 4 polowy montowany na szynę TH35 z pokrętłem i funkcją odłącznika. Podwójne styki nożowe.</t>
  </si>
  <si>
    <t>EEL 3940</t>
  </si>
  <si>
    <t>Rozłącznik izolacyjny 40A 1 polowy montowany na szynę TH35. Z możliwością wyposażenia w styk pomocniczy. Sygnalizacja stanu załączenia i rozłączenia. Wytrzymałość udarowa 6kV. Trwałość elektryczna min.10 000 cykli.</t>
  </si>
  <si>
    <t>EEL 3941</t>
  </si>
  <si>
    <t>Rozłącznik izolacyjny 63A 1 polowy montowany na szynę TH35. Z możliwością wyposażenia w styk pomocniczy. Sygnalizacja stanu załączenia i rozłączenia. Wytrzymałość udarowa 6kV. Trwałość elektryczna min.10 000 cykli.</t>
  </si>
  <si>
    <t>EEL 3942</t>
  </si>
  <si>
    <t>Rozłącznik izolacyjny 100A 3 polowy montowany na szynę TH35. Z możliwością wyposażenia w styk pomocniczy. Sygnalizacja stanu załączenia i rozłączenia. Wytrzymałość udarowa 6kV. Trwałość elektryczna min.4000 łączeń.</t>
  </si>
  <si>
    <t>EEL 3943</t>
  </si>
  <si>
    <t>Rozłącznik izolacyjny 63A 3 polowy montowany na szynę TH35. Z możliwością wyposażenia w styk pomocniczy. Sygnalizacja stanu załączenia i rozłączenia. Wytrzymałość udarowa 6kV. Trwałość elektryczna min.4000 łączeń.</t>
  </si>
  <si>
    <t>EEL 3944</t>
  </si>
  <si>
    <t>Rozłącznik izolacyjny 100A 4 polowy montowany na szynę TH35. Z możliwością wyposażenia w styk pomocniczy. Sygnalizacja stanu załączenia i rozłączenia. Wytrzymałość udarowa 6kV. Trwałość elektryczna min.4000 łączeń.</t>
  </si>
  <si>
    <t>EEL 3945</t>
  </si>
  <si>
    <t>EEL 3946</t>
  </si>
  <si>
    <t xml:space="preserve">Łącznik krzywkowy w obudowie, 16A, funkcja 0-I, wymiar 200x147x151, IP65, (załącz-wyłącz)                    </t>
  </si>
  <si>
    <t>EEL 3951</t>
  </si>
  <si>
    <t>Rura elektroinstalacyjna sztywna PCV, średnica zewnętrzna 18 mm, długość 3m, biała</t>
  </si>
  <si>
    <t>EEL 3952</t>
  </si>
  <si>
    <t>Rura elektroinstalacyjna sztywna PCV, średnica zewnętrzna 16 mm, długość 3m, biała</t>
  </si>
  <si>
    <t>EEL 3954</t>
  </si>
  <si>
    <t>Skrzynka rozdzielcza n /t plastikowa z drzwiczkami przezroczystymi 1 x 12 IP40</t>
  </si>
  <si>
    <t>EEL 3955</t>
  </si>
  <si>
    <t>Skrzynka rozdzielcza n /t plastikowa z drzwiczkami przezroczystymi 1 x 9 IP40</t>
  </si>
  <si>
    <t>EEL 3956</t>
  </si>
  <si>
    <t>Skrzynka rozdzielcza n /t plastikowa z drzwiczkami przezroczystymi 2x 12 IP40</t>
  </si>
  <si>
    <t>EEL 3957</t>
  </si>
  <si>
    <t>Skrzynka rozdzielcza n /t plastikowa z drzwiczkami przezroczystymi 3x 12 IP40</t>
  </si>
  <si>
    <t>EEL 3958</t>
  </si>
  <si>
    <t>Skrzynka rozdzielcza p /t plastikowa z drzwiczkami przezroczystymi 2x 12 IP40</t>
  </si>
  <si>
    <t>EEL 3959</t>
  </si>
  <si>
    <t xml:space="preserve">Rozdzielnica natynkowa 3x12, z tworzywa sztucznego. Wymiary 505x318x109. IP40 z dzrzwiczkami transparentnymi. </t>
  </si>
  <si>
    <t>EEL 3960</t>
  </si>
  <si>
    <t>Rozdzielnica natynkowa , 8-modułów,  wymiar 205mmx220mmx140mm RAL 7035</t>
  </si>
  <si>
    <t>EEL 3973</t>
  </si>
  <si>
    <t>Stycznik modułowy na szynę TH35, Napięcie znamionowe cewki: 230V AC/DC, Znamionowy prąd: 24A, 4 styki zwierne, 2 modułowy</t>
  </si>
  <si>
    <t>EEL 3974</t>
  </si>
  <si>
    <t>Stycznik modułowy na szynę TH 35 , cewka 230V prąd znamionowy 25A, 4 styki zwierne</t>
  </si>
  <si>
    <t>EEL 3975</t>
  </si>
  <si>
    <t>Stycznik modułowy na szynę TH 35 , cewka 230V prąd znamionowy 40A, 4 styki zwierne</t>
  </si>
  <si>
    <t>EEL 3976</t>
  </si>
  <si>
    <t>Stycznik modułowy na szynę TH 35 , cewka 230V prąd znamionowy 63A, 4 styki zwierne</t>
  </si>
  <si>
    <t>EEL 3977</t>
  </si>
  <si>
    <t>Stycznik mocy 9A 3P 230V AC 1Z 0R 230V50HZ,240V60HZ)</t>
  </si>
  <si>
    <t>EEL 3978</t>
  </si>
  <si>
    <t xml:space="preserve">Stycznik modułowy na szynę TH 35 , cewka 230V prąd znamionowy 20A, 2 styki zwierne, </t>
  </si>
  <si>
    <t>EEL 3979</t>
  </si>
  <si>
    <t>Stycznik modułowy na szynę TH35 Prąd ciągły: 40 A Prąd ciągły: 40 A, Prąd ciągły: 40 A, 
Styki pomocnicze: 2NO+2NC (2Z+2R) - możliwa rozbuodwa do 4NO+2NC Wymiary: 83 x 96 x 120mm</t>
  </si>
  <si>
    <t>EEL 3980</t>
  </si>
  <si>
    <t>Stycznik modułowy na szynę TH 35 , cewka 230V prąd znamionowy 25A, 4 styki zwierne,
 szerokość 2 moduły, pobór mocy 4W</t>
  </si>
  <si>
    <t>EEL 3981</t>
  </si>
  <si>
    <t>Stycznik modułowy na szynę TH 35 , cewka 230V prąd znamionowy 40A, 4 styki zwierne,
 szerokość 3 moduły, pobór mocy 6,4W</t>
  </si>
  <si>
    <t>EEL 3982</t>
  </si>
  <si>
    <t>Stycznik prądu przemiennego montowany w obudowie, napięce cewki 230V, prąd 16A Styki 2 zwierne 2 rozwierne. Wymiary stycznika 60x79,6x70mm</t>
  </si>
  <si>
    <t>EEL 3983</t>
  </si>
  <si>
    <t xml:space="preserve">Styk pomocniczy dla styczników o prądzie znamionowym 40A oraz 63A, umieszczany z lewej strony stycznika, prąd max 5A, Rodzaj zestyków: N/C + N/O, Szerokość w modułach: 0,5, </t>
  </si>
  <si>
    <t>EEL 3989</t>
  </si>
  <si>
    <t>Obudowa metalowa o wymiarach 500x300x200 Stopień ochrony IP65 Maksymalne napięcie pracy 1000 V Wejścia kablowe 140 x 230</t>
  </si>
  <si>
    <t>EEL 3991</t>
  </si>
  <si>
    <t>Szyna łączeniowa jednofazowa grzebieniowa 12 modułowa  o przekroju 16mm2 .</t>
  </si>
  <si>
    <t>EEL 3992</t>
  </si>
  <si>
    <t>Szyna łączeniowa trójfazowa grzebieniowa 12 modułowa  o przekroju 16mm2 .</t>
  </si>
  <si>
    <t>EEL 3993</t>
  </si>
  <si>
    <t>Szyna miedziana 25x5</t>
  </si>
  <si>
    <t>EEL 3994</t>
  </si>
  <si>
    <t>Szyna TH 35 (eurolistwa) L=0,5m . Do montażu aparatury w rozdzielnicy.</t>
  </si>
  <si>
    <t>EEL 3995</t>
  </si>
  <si>
    <t>Szyna TH 35 (eurolistwa) L=1m . Do montażu aparatury w rozdzielnicy.</t>
  </si>
  <si>
    <t>EEL 4056</t>
  </si>
  <si>
    <t>Taśma informacyjna na kabel czerwona 200 x 0,35 mm a'100m</t>
  </si>
  <si>
    <t>EEL 4057</t>
  </si>
  <si>
    <t>Taśma informacyjna na kabel niebieska 200 x 0,35 mm a'100m</t>
  </si>
  <si>
    <t>EEL 4058</t>
  </si>
  <si>
    <t>Taśma izolacyjna PCW 19x20 wodoodporna, samogasnąca, do 600V różne kolory, grubość max. 0,13mm</t>
  </si>
  <si>
    <t>EEL 4061</t>
  </si>
  <si>
    <t>Taśma samowulkanizująca, elektroizolacyjna 19/7  gr 0,13 mm z przekładką, trójwarstwowa, zbrojona folią</t>
  </si>
  <si>
    <t>EEL 4062</t>
  </si>
  <si>
    <t>Taśma winylowa z trwałym klejem - biała 9 mm x 5,5 m (do opisu kabli i zaokrąglonych powierzchni). Do drukarek.</t>
  </si>
  <si>
    <t>EEL 4063</t>
  </si>
  <si>
    <t>Termokurczliwy rękaw naprawczy rozmiar 100mm/30mm 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</si>
  <si>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EEL 4064</t>
  </si>
  <si>
    <t>Termokurczliwy rękaw naprawczy rozmiar 139mm/38mm 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</si>
  <si>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EEL 4065</t>
  </si>
  <si>
    <t>Termokurczliwy rękaw naprawczy rozmir 185mm/55mm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</si>
  <si>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EEL 4066</t>
  </si>
  <si>
    <t>Termokurczliwy rękaw naprawczy rozmiar 42mm/8mm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</si>
  <si>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EEL 4067</t>
  </si>
  <si>
    <r>
      <t>Termokurczliwy rękaw naprawczy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rozmiar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52mm/10mm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  </r>
  </si>
  <si>
    <t>EEL 4068</t>
  </si>
  <si>
    <t>Termokurczliwy rękaw naprawczy rozmiar 76/22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</si>
  <si>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EEL 4069</t>
  </si>
  <si>
    <t xml:space="preserve">Termokurczliwy rękaw naprawczy rozmiar 210/55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
</t>
  </si>
  <si>
    <t>EEL 4071</t>
  </si>
  <si>
    <t>Tansformator w obudowie 230V/110V 600VA</t>
  </si>
  <si>
    <t>EEL 4072</t>
  </si>
  <si>
    <t>Transformator elektroniczny moc 20-105W , napięcie wyjściowe 12V zakres regulacji 1-10V. Wymiary 167x42x31mm</t>
  </si>
  <si>
    <t>EEL 4076</t>
  </si>
  <si>
    <t>EEL 4077</t>
  </si>
  <si>
    <t>EEL 4079</t>
  </si>
  <si>
    <t>Uchwyt montażowy prosty wysokość 30 mm do montażu szyny TH w rozdzielnicy</t>
  </si>
  <si>
    <t>EEL 4081</t>
  </si>
  <si>
    <t>Uchwyty do przewodów okrągłych  Ø20 opakowanie 100 szt.</t>
  </si>
  <si>
    <t>EEL 4082</t>
  </si>
  <si>
    <t>Uchwyty do przewodów okrągłych  Ø11 opakowanie 100 szt.</t>
  </si>
  <si>
    <t>EEL 4083</t>
  </si>
  <si>
    <t>Uchwyty do przewodów okrągłych Ø10 opakowanie 100 szt.</t>
  </si>
  <si>
    <t>EEL 4084</t>
  </si>
  <si>
    <t>Uchwyty do przewodów okrągłych Ø12 opakowanie 100 szt.</t>
  </si>
  <si>
    <t>EEL 4085</t>
  </si>
  <si>
    <t>Uchwyty do przewodów okrągłych Ø3 opakowanie 100 szt.</t>
  </si>
  <si>
    <t>EEL 4086</t>
  </si>
  <si>
    <t>Uchwyty do przewodów okrągłych Ø4 opakowanie 100 szt.</t>
  </si>
  <si>
    <t>EEL 4087</t>
  </si>
  <si>
    <t>Uchwyty do przewodów okrągłych Ø5 opakowanie 100 szt.</t>
  </si>
  <si>
    <t>EEL 4088</t>
  </si>
  <si>
    <t>Uchwyty do przewodów okrągłych Ø6  opakowanie 100 szt.</t>
  </si>
  <si>
    <t>EEL 4089</t>
  </si>
  <si>
    <t>Uchwyty do przewodów okrągłych Ø7 opakowanie 100 szt.</t>
  </si>
  <si>
    <t>EEL 4090</t>
  </si>
  <si>
    <t>Uchwyty do przewodów okrągłych Ø8 opakowanie 100 szt.</t>
  </si>
  <si>
    <t>EEL 4091</t>
  </si>
  <si>
    <t>Uchwyty do przewodów płaskich 10x6 opakowanie 100 szt.</t>
  </si>
  <si>
    <t>EEL 4092</t>
  </si>
  <si>
    <t>Uchwyty do przewodów płaskich 12x6  opakowanie 100 szt.</t>
  </si>
  <si>
    <t>EEL 4093</t>
  </si>
  <si>
    <t>Uchwyty do przewodów płaskich 5x3  opakowanie 100 szt.</t>
  </si>
  <si>
    <t>EEL 4094</t>
  </si>
  <si>
    <t>Uchwyty do przewodów płaskich 6x4  opakowanie 100 szt.</t>
  </si>
  <si>
    <t>EEL 4095</t>
  </si>
  <si>
    <t>Uchwyty do przewodów płaskich 8x5 opakowanie 100 szt.</t>
  </si>
  <si>
    <t>EEL 4097</t>
  </si>
  <si>
    <t>Uchwyty do rury PCV średnica 18 mm</t>
  </si>
  <si>
    <t>EEL 4116</t>
  </si>
  <si>
    <r>
      <t xml:space="preserve">Wentylator do nagrzewnicy 230V 50 Hz, 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IP 44 F, 147W, C63 nF In 1,26 A. Wymiary nagrzewnicy wynoszą szer. 482 mm wys. 332 mm dł. 442 mm, wydajność wentylatora 400 - 800 m3/h </t>
    </r>
  </si>
  <si>
    <t>EEL 4117</t>
  </si>
  <si>
    <r>
      <t>Wentylator do nagrzewnicy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TD 1300/250, klasa izolacyjna - B, 180 W, 230V Ø 250 mm, temperatura otoczenia maks 60 stopni Celsjusza </t>
    </r>
  </si>
  <si>
    <t>EEL 4119</t>
  </si>
  <si>
    <t>Wentylator z wyłącznikiem czasowym i higrostatem, wydajność 100m3 na godzinę.
napięcie 230V moc 15W obroty silnika 2650W. Wymiary 99x158x56x20</t>
  </si>
  <si>
    <t>EEL 4120</t>
  </si>
  <si>
    <t>Wentylator wyciągowy osiowy ścienny. Kwadratowa obudowa blaszana do pracy w pozycji poziomej. 
Napięcie 230V moc silnika 42W wydajność 960 m3 na godzinę. IP42, Wymiary 394x394 średnica 300mm.</t>
  </si>
  <si>
    <t>EEL 4121</t>
  </si>
  <si>
    <t>Wkładka 00 szybka gf 500V 20A</t>
  </si>
  <si>
    <t>EEL 4122</t>
  </si>
  <si>
    <t>Wkładka 00 szybka gf 500V 25A</t>
  </si>
  <si>
    <t>EEL 4123</t>
  </si>
  <si>
    <t>Wkładka 00 szybka gf 500V 32A</t>
  </si>
  <si>
    <t>EEL 4124</t>
  </si>
  <si>
    <t>Wkładka 00 szybka gf 500V 40A</t>
  </si>
  <si>
    <t>EEL 4125</t>
  </si>
  <si>
    <t>Wkładka 00 szybka gf 500V 50A</t>
  </si>
  <si>
    <t>EEL 4126</t>
  </si>
  <si>
    <t>Wkładka 00 szybka gf 500V 63A</t>
  </si>
  <si>
    <t>EEL 4127</t>
  </si>
  <si>
    <t>Wkładka 00 szybka gf 500V 80A</t>
  </si>
  <si>
    <t>EEL 4128</t>
  </si>
  <si>
    <t>Wkładka 1 szybka gf 500V 100A</t>
  </si>
  <si>
    <t>EEL 4129</t>
  </si>
  <si>
    <t>Wkładka 1 szybka gf 500V 125A</t>
  </si>
  <si>
    <t>EEL 4130</t>
  </si>
  <si>
    <t>Wkładka 1 szybka gf 500V 80A</t>
  </si>
  <si>
    <t>EEL 4131</t>
  </si>
  <si>
    <t>Wkładka bezpiecznikowa aparatowa szybka 5x20 T 0,5 A</t>
  </si>
  <si>
    <t>EEL 4132</t>
  </si>
  <si>
    <t>Wkładka bezpiecznikowa aparatowa szybka 5x20 T 1,0 A</t>
  </si>
  <si>
    <t>EEL 4133</t>
  </si>
  <si>
    <t>Wkładka bezpiecznikowa aparatowa szybka 5x20 T 1,6 A</t>
  </si>
  <si>
    <t>EEL 4134</t>
  </si>
  <si>
    <t>Wkładka bezpiecznikowa aparatowa szybka 5x20 T 10,0 A</t>
  </si>
  <si>
    <t>EEL 4135</t>
  </si>
  <si>
    <t>Wkładka bezpiecznikowa aparatowa szybka 5x20 T 2,0 A</t>
  </si>
  <si>
    <t>EEL 4136</t>
  </si>
  <si>
    <t>Wkładka bezpiecznikowa aparatowa szybka 5x20 T 5 A</t>
  </si>
  <si>
    <t>EEL 4137</t>
  </si>
  <si>
    <t>Wkładka bezpiecznikowa aparatowa szybka 5x20 T 6,3 A</t>
  </si>
  <si>
    <t>EEL 4138</t>
  </si>
  <si>
    <t>Wkładka bezpiecznikowa aparatowa szybka 5x20, 100mA 230V AC</t>
  </si>
  <si>
    <t>EEL 4139</t>
  </si>
  <si>
    <t>Wkładka bezpiecznikowa aparatowa szybka 5x20, 315 mA 230V AC</t>
  </si>
  <si>
    <t>EEL 4140</t>
  </si>
  <si>
    <t xml:space="preserve">Wkładka topikowa szybka gf DII 660V 10A E27                                     </t>
  </si>
  <si>
    <t>EEL 4141</t>
  </si>
  <si>
    <t xml:space="preserve">Wkładka topikowa szybka gf DII 660V 16A E27                                </t>
  </si>
  <si>
    <t>EEL 4142</t>
  </si>
  <si>
    <t xml:space="preserve">Wkładka topikowa szybka gf DII 660V 20A E27                                  </t>
  </si>
  <si>
    <t>EEL 4143</t>
  </si>
  <si>
    <t xml:space="preserve">Wkładka topikowa szybka gf DII 660V 25A E27                                   </t>
  </si>
  <si>
    <t>EEL 4144</t>
  </si>
  <si>
    <t xml:space="preserve">Wkładka topikowa szybka gf DIII 660V 35A E33                                    </t>
  </si>
  <si>
    <t>EEL 4145</t>
  </si>
  <si>
    <t>EEL 4146</t>
  </si>
  <si>
    <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DO1 400V 10A                                </t>
    </r>
  </si>
  <si>
    <t>EEL 4147</t>
  </si>
  <si>
    <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DO1 400V 13A </t>
    </r>
  </si>
  <si>
    <t>EEL 4148</t>
  </si>
  <si>
    <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DO1 400V 16A                                     </t>
    </r>
  </si>
  <si>
    <t>EEL 4149</t>
  </si>
  <si>
    <t xml:space="preserve">Wkładka topikowa gl DO2 400V 20A                                   </t>
  </si>
  <si>
    <t>EEL 4150</t>
  </si>
  <si>
    <t xml:space="preserve">Wkładka topikowa gl DO2 400V 25A                                   </t>
  </si>
  <si>
    <t>EEL 4151</t>
  </si>
  <si>
    <t xml:space="preserve">Wkładka topikowa gl DO2 400V 35A                                  </t>
  </si>
  <si>
    <t>EEL 4152</t>
  </si>
  <si>
    <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DO2 400V 40A                            </t>
    </r>
  </si>
  <si>
    <t>EEL 4153</t>
  </si>
  <si>
    <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DO2 400V 50A                                      </t>
    </r>
  </si>
  <si>
    <t>EEL 4154</t>
  </si>
  <si>
    <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DO2 400V 63A                                      </t>
    </r>
  </si>
  <si>
    <t>EEL 4155</t>
  </si>
  <si>
    <t>Wkładka topikowa zwłoczna gf DII 660V 10A E27</t>
  </si>
  <si>
    <t>EEL 4156</t>
  </si>
  <si>
    <t xml:space="preserve">Wkładka topikowa zwłoczna gf DII 660V 16A E27                                </t>
  </si>
  <si>
    <t>EEL 4157</t>
  </si>
  <si>
    <t xml:space="preserve">Wkładka topikowa zwłoczna gf DII 660V 20A E27                                  </t>
  </si>
  <si>
    <t>EEL 4158</t>
  </si>
  <si>
    <t xml:space="preserve">Wkładka topikowa zwłoczna gf DII 660V 25A E27                                   </t>
  </si>
  <si>
    <t>EEL 4159</t>
  </si>
  <si>
    <t xml:space="preserve">Wkładka topikowa zwłoczna gf DIII 660V 35A E33                                    </t>
  </si>
  <si>
    <t>EEL 4160</t>
  </si>
  <si>
    <t>EEL 4161</t>
  </si>
  <si>
    <t>EEL 4162</t>
  </si>
  <si>
    <t>EEL 4163</t>
  </si>
  <si>
    <t>Wkładka 00 400V 160 A</t>
  </si>
  <si>
    <t>EEL 4164</t>
  </si>
  <si>
    <t>Wkładka 00 400V 50 A</t>
  </si>
  <si>
    <t>EEL 4167</t>
  </si>
  <si>
    <t xml:space="preserve">Wtyczka przenośna 32A 230V 2P+Z IP44
</t>
  </si>
  <si>
    <t>EEL 4169</t>
  </si>
  <si>
    <r>
      <t>Wtyczka sieciowa UNISCHUKO</t>
    </r>
    <r>
      <rPr>
        <b/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2P+Z prosta 16A (czarna,biała)                                    </t>
    </r>
  </si>
  <si>
    <t>EEL 4170</t>
  </si>
  <si>
    <r>
      <t>Wtyczka sieciowa UNISCHUKO</t>
    </r>
    <r>
      <rPr>
        <b/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2P+Z prosta (czarna,biała)                                    </t>
    </r>
  </si>
  <si>
    <t>EEL 4171</t>
  </si>
  <si>
    <r>
      <t>Wtyczka sieciowa UNISCHUKO</t>
    </r>
    <r>
      <rPr>
        <b/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2P+Z kątowa (czarna,biała)</t>
    </r>
  </si>
  <si>
    <t>EEL 4172</t>
  </si>
  <si>
    <t>Wtyczka trójfazowa 4P 16A IP44</t>
  </si>
  <si>
    <t>EEL 4173</t>
  </si>
  <si>
    <t>Wtyczka trójfazowa 4P 32A IP44</t>
  </si>
  <si>
    <t>EEL 4174</t>
  </si>
  <si>
    <t>Wtyczka trójfazowa 5P 16A IP44</t>
  </si>
  <si>
    <t>EEL 4175</t>
  </si>
  <si>
    <t>Wtyczka trójfazowa 5P 32A IP44</t>
  </si>
  <si>
    <t>EEL 4176</t>
  </si>
  <si>
    <t>Wtyczka trójfazowa 5P 63 A IP44</t>
  </si>
  <si>
    <t>EEL 4177</t>
  </si>
  <si>
    <t>Wtyczka w pełni gumowa IP 44 16 A 250 V, podwójny system uziemienia</t>
  </si>
  <si>
    <t>EEL 4184</t>
  </si>
  <si>
    <t>Wtyk bananowy 4mm/45mm, osłona ABS, kolory: czerwony, czarny</t>
  </si>
  <si>
    <t>EEL 4185</t>
  </si>
  <si>
    <t xml:space="preserve">Wtyk bananowy z gniazdem poprzecznym 4 mm. Napięcie znamionowe 60 V DC, Prąd znamionowy 30 A Długość maksymalna 60,5 mm                                </t>
  </si>
  <si>
    <t>EEL 4186</t>
  </si>
  <si>
    <t xml:space="preserve">Wtyk bananowy 4mm prosty z plastikową obwódką (czarny, czerwony, niebieski, zielony, żółty) długość całkowita 38mm, szerokość obudowy 10mm </t>
  </si>
  <si>
    <t>EEL 4187</t>
  </si>
  <si>
    <t>Wtyk Schuko CEE 7/7</t>
  </si>
  <si>
    <t>EEL 4190</t>
  </si>
  <si>
    <t>Wtyk IEC320 C19</t>
  </si>
  <si>
    <t>EEL 4191</t>
  </si>
  <si>
    <t>Wtyk IEC320 C20</t>
  </si>
  <si>
    <t>EEL 4197</t>
  </si>
  <si>
    <t xml:space="preserve">Wtyk XLR męski na przewód o przekroju 3,5-8mm. Prąd max 16A. Do lutowania. </t>
  </si>
  <si>
    <t>EEL 4198</t>
  </si>
  <si>
    <t>Wyłącznik na przewód. Napięcie 250V prąd 2,5A. Wymiary 60x20x20. (biały,czarny)</t>
  </si>
  <si>
    <t>EEL 4199</t>
  </si>
  <si>
    <t>Wyącznik schodowy N/T hermetyczny IP44. Materiał ABS. Zaciski śrubowe. 10A/250V.</t>
  </si>
  <si>
    <t>EEL 4200</t>
  </si>
  <si>
    <t>Łącznik schodowy N/T 10A/250V. Wymiary 61x61x35.</t>
  </si>
  <si>
    <t>EEL 4201</t>
  </si>
  <si>
    <t xml:space="preserve">Wyłącznik nadprądowy 1-bieg C 20A  zdolność zwarciowa 6kA. Na szynę TH35. Przekrój zacisków przyłączeniowych 1-24mm2, Grubość szyn łączeniowych 0,8-2mm. Wymiary 17,5x80mm. </t>
  </si>
  <si>
    <t>EEL 4202</t>
  </si>
  <si>
    <t xml:space="preserve">Wyłącznik nadprądowy 1-bieg C 25A  zdolność zwarciowa 6kA. Na szynę TH35. Przekrój zacisków przyłączeniowych 1-24mm2, Grubość szyn łączeniowych 0,8-2mm. Wymiary 17,5x80mm. </t>
  </si>
  <si>
    <t>EEL 4203</t>
  </si>
  <si>
    <t xml:space="preserve">Wyłącznik nadprądowy 1-bieg B 10A  zdolność zwarciowa 6kA. Na szynę TH35. Przekrój zacisków przyłączeniowych 1-24mm2, Grubość szyn łączeniowych 0,8-2mm. Wymiary 17,5x80mm. </t>
  </si>
  <si>
    <t>EEL 4204</t>
  </si>
  <si>
    <t xml:space="preserve">Wyłącznik nadprądowy 1-bieg B 16A  zdolność zwarciowa 6kA. Na szynę TH35. Przekrój zacisków przyłączeniowych 1-24mm2, Grubość szyn łączeniowych 0,8-2mm. Wymiary 17,5x80mm. </t>
  </si>
  <si>
    <t>EEL 4205</t>
  </si>
  <si>
    <t xml:space="preserve">Wyłącznik nadprądowy 1-bieg B 20A  zdolność zwarciowa 6kA. Na szynę TH35. Przekrój zacisków przyłączeniowych 1-24mm2, Grubość szyn łączeniowych 0,8-2mm. Wymiary 17,5x80mm. </t>
  </si>
  <si>
    <t>EEL 4206</t>
  </si>
  <si>
    <t xml:space="preserve">Wyłącznik nadprądowy 1-bieg B 25A  zdolność zwarciowa 6kA. Na szynę TH35. Przekrój zacisków przyłączeniowych 1-24mm2, Grubość szyn łączeniowych 0,8-2mm. Wymiary 17,5x80mm. </t>
  </si>
  <si>
    <t>EEL 4207</t>
  </si>
  <si>
    <t xml:space="preserve">Wyłącznik nadprądowy 1-bieg B 32A  zdolność zwarciowa 6kA. Na szynę TH35. Przekrój zacisków przyłączeniowych 1-24mm2, Grubość szyn łączeniowych 0,8-2mm. Wymiary 17,5x80mm. </t>
  </si>
  <si>
    <t>EEL 4208</t>
  </si>
  <si>
    <t xml:space="preserve">Wyłącznik nadprądowy 1-bieg C 10A  zdolność zwarciowa 6kA. Na szynę TH35. Przekrój zacisków przyłączeniowych 1-24mm2, Grubość szyn łączeniowych 0,8-2mm. Wymiary 17,5x80mm. </t>
  </si>
  <si>
    <t>EEL 4209</t>
  </si>
  <si>
    <t xml:space="preserve">Wyłącznik nadprądowy 1-bieg C 16A  zdolność zwarciowa 6kA. Na szynę TH35. Przekrój zacisków przyłączeniowych 1-24mm2, Grubość szyn łączeniowych 0,8-2mm. Wymiary 17,5x80mm. </t>
  </si>
  <si>
    <t>EEL 4210</t>
  </si>
  <si>
    <t xml:space="preserve">Wyłącznik nadprądowy 2-bieg C 2A  zdolność zwarciowa 6kA. Na szynę TH35. Przekrój zacisków przyłączeniowych 1-24mm2, Grubość szyn łączeniowych 0,8-2mm. Wymiary 35x80mm. </t>
  </si>
  <si>
    <t>EEL 4211</t>
  </si>
  <si>
    <t xml:space="preserve">Wyłącznik nadprądowy 3-bieg B 10A  zdolność zwarciowa 6kA. Na szynę TH35. Przekrój zacisków przyłączeniowych 1-24mm2, Grubość szyn łączeniowych 0,8-2mm. Wymiary 52,5x80mm. </t>
  </si>
  <si>
    <t>EEL 4212</t>
  </si>
  <si>
    <t xml:space="preserve">Wyłącznik nadprądowy 3-bieg B 16A  zdolność zwarciowa 6kA. Na szynę TH35. Przekrój zacisków przyłączeniowych 1-24mm2, Grubość szyn łączeniowych 0,8-2mm. Wymiary 52,5x80mm. </t>
  </si>
  <si>
    <t>EEL 4213</t>
  </si>
  <si>
    <t xml:space="preserve">Wyłącznik nadprądowy 3-bieg B 20A  zdolność zwarciowa 6kA. Na szynę TH35. Przekrój zacisków przyłączeniowych 1-24mm2, Grubość szyn łączeniowych 0,8-2mm. Wymiary 52,5x80mm. </t>
  </si>
  <si>
    <t>EEL 4214</t>
  </si>
  <si>
    <t xml:space="preserve">Wyłącznik nadprądowy 3-bieg B 25A  zdolność zwarciowa 6kA. Na szynę TH35. Przekrój zacisków przyłączeniowych 1-24mm2, Grubość szyn łączeniowych 0,8-2mm. Wymiary 52,5x80mm. </t>
  </si>
  <si>
    <t>EEL 4215</t>
  </si>
  <si>
    <t xml:space="preserve">Wyłącznik nadprądowy 3-bieg B 32A  zdolność zwarciowa 6kA. Na szynę TH35. Przekrój zacisków przyłączeniowych 1-24mm2, Grubość szyn łączeniowych 0,8-2mm. Wymiary 52,5x80mm. </t>
  </si>
  <si>
    <t>EEL 4216</t>
  </si>
  <si>
    <t xml:space="preserve">Wyłącznik nadprądowy 3-bieg C 10A  zdolność zwarciowa 6kA. Na szynę TH35. Przekrój zacisków przyłączeniowych 1-24mm2, Grubość szyn łączeniowych 0,8-2mm. Wymiary 52,5x80mm. </t>
  </si>
  <si>
    <t>EEL 4217</t>
  </si>
  <si>
    <t xml:space="preserve">Wyłącznik nadprądowy 3-bieg C 16A  zdolność zwarciowa 6kA. Na szynę TH35. Przekrój zacisków przyłączeniowych 1-24mm2, Grubość szyn łączeniowych 0,8-2mm. Wymiary 52,5x80mm. </t>
  </si>
  <si>
    <t>EEL 4218</t>
  </si>
  <si>
    <t xml:space="preserve">Wyłącznik nadprądowy 3-bieg C 32A  zdolność zwarciowa 6kA. Na szynę TH35. Przekrój zacisków przyłączeniowych 1-24mm2, Grubość szyn łączeniowych 0,8-2mm. Wymiary 52,5x80mm. </t>
  </si>
  <si>
    <t>EEL 4219</t>
  </si>
  <si>
    <t xml:space="preserve">Wyłącznik nadprądowy prądu stałego 40A 2P 110V DC . Na szynę TH35. Wymiary wyłącznika 2x18mm. Znamionowa zwacriowa zdolność łączeniowa 10kA. Zabezpieczenie przeciążeniowe i zwarciowe obwodu. </t>
  </si>
  <si>
    <t>EEL 4226</t>
  </si>
  <si>
    <t>Łącznik schodowy P/T do ramki o wymiarach 80,5x80,5 kolor biały</t>
  </si>
  <si>
    <t>EEL 4228</t>
  </si>
  <si>
    <t>Przycisk zwierny światło P/T do ramki o wymiarach 80,5x80,5 kolor biały</t>
  </si>
  <si>
    <t>EEL 4229</t>
  </si>
  <si>
    <t>Mechanizm łącznika jednobiegunowego, P/T 10A, do ramki o wymiarach 80x80x11</t>
  </si>
  <si>
    <t>EEL 4230</t>
  </si>
  <si>
    <t>Mechanizm łącznika świecznikowego (podwójnego), P/T 10A, do ramki o wymiarach 80x80x11</t>
  </si>
  <si>
    <t>EEL 4231</t>
  </si>
  <si>
    <t>Łącznik krzyżowy, P/T  , wymiary 80x80x16, kolor biały</t>
  </si>
  <si>
    <t>EEL 4232</t>
  </si>
  <si>
    <t>Łącznik świecznikowy (podwójny), P/T  do ramki o wymiarach 80,5x80,5 kolor biały</t>
  </si>
  <si>
    <t>EEL 4233</t>
  </si>
  <si>
    <t>Łącznik świecznikowy (podwójny), P/T  antybaktryjny, kolor biały</t>
  </si>
  <si>
    <t>EEL 4234</t>
  </si>
  <si>
    <t>Łącznik świecznikowy (podwójny) podświetlany, P/T  , wymiary 80x80x16</t>
  </si>
  <si>
    <t>EEL 4235</t>
  </si>
  <si>
    <t xml:space="preserve">Łącznik schodowy P/T do ramki o wymiarach 85x85x22 kolor biały, 10A </t>
  </si>
  <si>
    <t>EEL 4236</t>
  </si>
  <si>
    <t xml:space="preserve">Łącznik jednobiegunowy podświetlany P/T do ramki o wymiarach 85x85x22 kolor biały, 10A </t>
  </si>
  <si>
    <t>EEL 4237</t>
  </si>
  <si>
    <t xml:space="preserve">Łącznik jednobiegunowy P/T do ramki o wymiarach 80,5x80,5, biały. </t>
  </si>
  <si>
    <t>EEL 4238</t>
  </si>
  <si>
    <t>Łącznik jednobiegunowy, P/T  antybaktryjny, kolor biały</t>
  </si>
  <si>
    <t>EEL 4239</t>
  </si>
  <si>
    <t xml:space="preserve">Łącznik jednobiegunowy P/T do ramki o wymiarach 85x85x22 kolor biały, 10A </t>
  </si>
  <si>
    <t>EEL 4240</t>
  </si>
  <si>
    <t>Łącznik jednobiegunowy podświetlany, P/T  , wymiary 80x80x16, kolor biały 10A</t>
  </si>
  <si>
    <t>EEL 4241</t>
  </si>
  <si>
    <t>Łącznik świecznikowy (podwójny) N/T hermetyczny IP44. Materiał ABS. Zaciski śrubowe. 10A/250V.</t>
  </si>
  <si>
    <t>EEL 4243</t>
  </si>
  <si>
    <t xml:space="preserve">Łącznik świecznikowy (podwójny) hermetyczny P/T do ramki o wymiarach 85x85x17 kolor biały, 10A </t>
  </si>
  <si>
    <t>EEL 4245</t>
  </si>
  <si>
    <t>Łącznik jednobiegunowy N/T hermetyczny IP44. Materiał ABS. Zaciski śrubowe. 10A/250V.</t>
  </si>
  <si>
    <t>EEL 4246</t>
  </si>
  <si>
    <t xml:space="preserve">Łącznik pojedynczy hermetyczny P/T do ramki o wymiarach 85x85x17 kolor biały, 10A </t>
  </si>
  <si>
    <t>EEL 4249</t>
  </si>
  <si>
    <t xml:space="preserve">Wyłącznik nadprądowy prądu stałego 50A 2P 500V DC . Na szynę TH35. Wymiary wyłącznika 2x18mm. Znamionowa zwacriowa zdolność łączeniowa 6kA. Zabezpieczenie przeciążeniowe i zwarciowe obwodu. </t>
  </si>
  <si>
    <t>EEL 4250</t>
  </si>
  <si>
    <t>Wyłącznik różnicowoprądowy 63A 2P 30 mA typ AC.  Wytrzymałość zwarciowa 6kA. 
Wymiary 35x80mm Trwałość elektryczna 4000 cykli.</t>
  </si>
  <si>
    <t>EEL 4251</t>
  </si>
  <si>
    <t>Wyłącznik różnicowoprądowy 25A 2P 30 mA typ AC.  Wytrzymałość zwarciowa 6kA. 
Wymiary 35x80mm Trwałość elektryczna 4000 cykli.</t>
  </si>
  <si>
    <t>EEL 4252</t>
  </si>
  <si>
    <t>Wyłącznik różnicowoprądowy 40A 2P 30 mA typ AC.  Wytrzymałość zwarciowa 6kA. 
Wymiary 35x80mm Trwałość elektryczna 4000 cykli.</t>
  </si>
  <si>
    <t>EEL 4253</t>
  </si>
  <si>
    <t>Wyłącznik różnicowoprądowy 63A 4P 500 mA typ AC.  Wytrzymałość zwarciowa 6kA. 
Wymiary 70x80mm Trwałość elektryczna 4000 cykli.</t>
  </si>
  <si>
    <t>EEL 4255</t>
  </si>
  <si>
    <t>Wyłącznik różnicowoprądowy 25A 4P 30mA typ AC.  Wytrzymałość zwarciowa 6kA. 
Wymiary 70x80mm Trwałość elektryczna 4000 cykli.</t>
  </si>
  <si>
    <t>EEL 4256</t>
  </si>
  <si>
    <t>Wyłącznik różnicowoprądowy 40A 4P 30 mA typ AC.  Wytrzymałość zwarciowa 6kA. 
Wymiary 70x80mm Trwałość elektryczna 4000 cykli.</t>
  </si>
  <si>
    <t>EEL 4257</t>
  </si>
  <si>
    <t>Wyłącznik różnicowoprądowy z członem nadmiarowopradowym B40A 2P,  30 mA typ AC .Wytrzymałość zwarciowa 6kA. Wymiary 35x80mm Trwałość elektryczna 4000 cykli.</t>
  </si>
  <si>
    <t>EEL 4258</t>
  </si>
  <si>
    <t>Wyłącznik różnicowoprądowy z członem nadmiarowopradowym B16A 2P,  30 mA typ AC .Wytrzymałość zwarciowa 6kA. Wymiary 35x80mm Trwałość elektryczna 4000 cykli.</t>
  </si>
  <si>
    <t>EEL 4259</t>
  </si>
  <si>
    <t>Wyłącznik różnicowoprądowy z członem nadmiarowopradowym B10A 2P,  30 mA typ AC .Wytrzymałość zwarciowa 6kA. Wymiary 35x80mm Trwałość elektryczna 4000 cykli.</t>
  </si>
  <si>
    <t>EEL 4260</t>
  </si>
  <si>
    <t xml:space="preserve">Łącznik krzywkowy w obudowie 25A 1-0. 8 biegunowy. </t>
  </si>
  <si>
    <t>EEL 4261</t>
  </si>
  <si>
    <t>Wyłącznik różnicowoprądowy z członem nadmiarowopradowym B25A 2P,  30 mA typ AC .Wytrzymałość zwarciowa 6kA. Wymiary 35x80mm Trwałość elektryczna 4000 cykli.</t>
  </si>
  <si>
    <t>EEL 4267</t>
  </si>
  <si>
    <t>EEL 4271</t>
  </si>
  <si>
    <t>Ogranicznik przepięć klasy C 280V na szynę TH35 1 biegunowy Napięciowy poziom ochrony Up&lt; 1,3 kV,
 Znamionowy prąd wyładowczy: 20 kA Max. napięcie trwałej pracy: 280 V</t>
  </si>
  <si>
    <t>EEL 4272</t>
  </si>
  <si>
    <t xml:space="preserve">Gniazdo bananowe 4mm średnie 60V DC prąd 20A Długość 35mm </t>
  </si>
  <si>
    <t>EEL 4274</t>
  </si>
  <si>
    <t>Zacisk do podwieszania korytek siatkowych ze stali ocynkowanej galwanicznie. Wymiar 50x35. fi 8,5mm</t>
  </si>
  <si>
    <t>EEL 4287</t>
  </si>
  <si>
    <t>Zasilacz impulsowy na szynę DIN; 12V 2A 30W U1=85V AC÷264V AC;Zabezpieczenie: zwarciowe, przepięciowe, przeciążeniowe</t>
  </si>
  <si>
    <t>EEL 4288</t>
  </si>
  <si>
    <t>Zasilacz impulsowy nz szynę DIN; 36W; 1,5A; 24V; U1= 85V AC÷264V AC;Zabezpieczenie: zwarciowe, przepięciowe, przeciążeniowe</t>
  </si>
  <si>
    <t>EEL 4293</t>
  </si>
  <si>
    <r>
      <t>Zegar sterujący programowalny dwukanałowy zasilanie: 24-264VAC/DC •     prąd obciążenia: 2x&lt;16A •     styk: separowany 2P •     czas podtrzymania pracy wyświetlacza: 1-^2h •     czas podtrzymania pracy zegara: 5-^-6 tygodni •     czas podtrzymania programu: 10 lat •     czas ładowania akumulatora: 30h •     dokładność wskazań zegara: 1s •     błąd czasu: ±1s/24h •     dokładność nastawy czasu programu: 1min •     liczba komórek pamięci programu: 250 (125 par wpisów WŁ /WYŁ) •     pobór mocy: 1,5W •     temperatura pracy:      "-20 do 50 st.C" •     przyłącze: zaciski śrubowe 2,5mm2 •     wymiary: 2 moduły (35mm) •     montaż: na szynie TH-35</t>
    </r>
    <r>
      <rPr>
        <b/>
        <i/>
        <sz val="12"/>
        <color indexed="8"/>
        <rFont val="Calibri"/>
        <family val="2"/>
        <charset val="238"/>
      </rPr>
      <t/>
    </r>
  </si>
  <si>
    <t>EEL 4294</t>
  </si>
  <si>
    <t>Programator czasowy na szynę TH35. Tygodniowy, jednokanałowy, ukłąd styków 1 NO/NC, liczba programów 400,
prąd przekaźnika 16A, wymiary dwumodułowy (35 mm) 90x35x66  mm, IP20</t>
  </si>
  <si>
    <t>EEL 4295</t>
  </si>
  <si>
    <t>Zestaw oznaczników 30 szt. z każdego rodzaju: cyfry 0-9, litery R,S,T,U,V,W,L; znaki: plus, minus, masa. Wymiar 8x8x5mm.</t>
  </si>
  <si>
    <t>EEL 4296</t>
  </si>
  <si>
    <t>Zestaw rur termokurczliwych na żyły o przekroju 1,5-10 4 żyły</t>
  </si>
  <si>
    <t>EEL 4297</t>
  </si>
  <si>
    <t>Zestaw rur termokurczliwych na żyły o przekroju 16-25 4 żyły</t>
  </si>
  <si>
    <t>EEL 4298</t>
  </si>
  <si>
    <t>Zestaw rur termokurczliwych na żyły o przekroju 35-70 4 żyły</t>
  </si>
  <si>
    <t>EEL 4299</t>
  </si>
  <si>
    <t>Zestaw rur termokurczliwych na żyły o przekroju 95 4 żyły</t>
  </si>
  <si>
    <t>EEL 4300</t>
  </si>
  <si>
    <t>Zestaw rur termokurczliwych na żyły o przekroju 120-150 4 żyły</t>
  </si>
  <si>
    <t>EEL 4301</t>
  </si>
  <si>
    <t>Zestaw rur termokurczliwych na żyły o przekroju 185-240 4 żyły</t>
  </si>
  <si>
    <t>EEL 4302</t>
  </si>
  <si>
    <t>Złącze laboratoryjne - kokodylek 56 mm, skręcane śrubką , osłona PCV, kolor czarny</t>
  </si>
  <si>
    <t>EEL 4303</t>
  </si>
  <si>
    <t>Złącze laboratoryjne - kokodylek 56 mm, skręcane śrubką , osłona PCV, kolor czerwony</t>
  </si>
  <si>
    <t>EEL 4304</t>
  </si>
  <si>
    <t>Złącze widełkowe do zacisków laboratoryjnych 4 mm kolor czarny</t>
  </si>
  <si>
    <t>EEL 4306</t>
  </si>
  <si>
    <t>Złączka click podwójna do taśm LED 10mm</t>
  </si>
  <si>
    <t>EEL 4307</t>
  </si>
  <si>
    <t>Złączka click podwójna do taśm LED 8mm</t>
  </si>
  <si>
    <t>EEL 4309</t>
  </si>
  <si>
    <t>Złączka samozaciskowa kablowa 2x2,5 a'100 szt.</t>
  </si>
  <si>
    <t>EEL 4310</t>
  </si>
  <si>
    <t>Złączka samozaciskowa kablowa 3x2,5 a'100 szt.</t>
  </si>
  <si>
    <t>EEL 4311</t>
  </si>
  <si>
    <t>Złączka samozaciskowa kablowa 4x2,5 a'100 szt.</t>
  </si>
  <si>
    <t>EEL 4312</t>
  </si>
  <si>
    <t>Złączka samozaciskowa kablowa 5x2,5 a'100 szt.</t>
  </si>
  <si>
    <t>EEL 4313</t>
  </si>
  <si>
    <t>EEL 4314</t>
  </si>
  <si>
    <t>EEL 4315</t>
  </si>
  <si>
    <t>EEL 4316</t>
  </si>
  <si>
    <t>Złączka szynowa gwintowa 2 biegunowa na szynę TH35, przekrój przewodu 4mm czarna</t>
  </si>
  <si>
    <t>EEL 4317</t>
  </si>
  <si>
    <t>Złączka szynowa gwintowa 2 biegunowa na szynę TH35, przekrój przewodu 4mm niebieska</t>
  </si>
  <si>
    <t>EEL 4318</t>
  </si>
  <si>
    <t>Złączka szynowa gwintowa 2 biegunowa na szynę TH35, przekrój przewodu 4mm szara</t>
  </si>
  <si>
    <t>EEL 4319</t>
  </si>
  <si>
    <t>Złączka szynowa gwintowa 2 biegunowa na szynę TH35, przekrój przewodu 4mm zielona</t>
  </si>
  <si>
    <t>EEL 4320</t>
  </si>
  <si>
    <t>Zwieracz kompletny do zwierania torów prądowych złączek szynowych gwintowych wielkość 4 liczba zwieranych torów 10</t>
  </si>
  <si>
    <t>EEL 4389</t>
  </si>
  <si>
    <t>Przedłużacz 5 gniazd 2P+Z  z uziemieniem, dł. 1,5m</t>
  </si>
  <si>
    <t>EEL 4390</t>
  </si>
  <si>
    <t>Gniazdo bananowe 2 mm, izolowane, białe</t>
  </si>
  <si>
    <t>EEL 4391</t>
  </si>
  <si>
    <t>Gniazdo bananowe 2 mm, izolowane, czarne</t>
  </si>
  <si>
    <t>EEL 4392</t>
  </si>
  <si>
    <t>Gniazdo bananowe 2 mm, izolowane, czerwone</t>
  </si>
  <si>
    <t>EEL 4393</t>
  </si>
  <si>
    <t>Gniazdo bananowe 2 mm, izolowane, żółte</t>
  </si>
  <si>
    <t>EEL 4394</t>
  </si>
  <si>
    <t>Gniazdo bananowe 2 mm, izolowane, zielone</t>
  </si>
  <si>
    <t>EEL 4395</t>
  </si>
  <si>
    <t>Gniazdo bananowe 2 mm, izolowane, niebieskie</t>
  </si>
  <si>
    <t>EEL 4396</t>
  </si>
  <si>
    <t>Wtyk bananowy 2 mm, złocony, sprężysty ,(biały, czarny, czerwony,żółty,zielony,niebieski)</t>
  </si>
  <si>
    <t>EEL 4397</t>
  </si>
  <si>
    <t>Przewód LGY 0,5 (biały,czarny,czerwony,żółty,zielony,niebieski)</t>
  </si>
  <si>
    <t>EEL 4403</t>
  </si>
  <si>
    <t>Wkładka bezpiecznikowa aparatowa szybka 5x20 1,25 A</t>
  </si>
  <si>
    <t>EEL 4404</t>
  </si>
  <si>
    <t>Wkładka bezpiecznikowa aparatowa szybka 5x20 1,6 A</t>
  </si>
  <si>
    <t>EEL 4405</t>
  </si>
  <si>
    <t>Wkładka bezpiecznikowa aparatowa szybka 5x20 3,15 A</t>
  </si>
  <si>
    <t>EEL 4406</t>
  </si>
  <si>
    <t>Wkładka bezpiecznikowa aparatowa szybka 5x20 4 A</t>
  </si>
  <si>
    <t>EEL 4407</t>
  </si>
  <si>
    <t>Wkładka bezpiecznikowa aparatowa szybka 5x20 8 A</t>
  </si>
  <si>
    <t>EEL 4408</t>
  </si>
  <si>
    <t>Wkładka bezpiecznikowa aparatowa zwłoczna 5x20 T 800 mA</t>
  </si>
  <si>
    <t>EEL 4409</t>
  </si>
  <si>
    <t>Wkładka bezpiecznikowa aparatowa zwłoczna 5x20 T 1 A</t>
  </si>
  <si>
    <t>EEL 4410</t>
  </si>
  <si>
    <t>Wkładka bezpiecznikowa aparatowa zwłoczna 5x20 T 1,25 A</t>
  </si>
  <si>
    <t>EEL 4411</t>
  </si>
  <si>
    <t>Wkładka bezpiecznikowa aparatowa zwłoczna 5x20 T 1,6 A</t>
  </si>
  <si>
    <t>EEL 4412</t>
  </si>
  <si>
    <t>Wkładka bezpiecznikowa aparatowa zwłoczna 5x20 T 2 A</t>
  </si>
  <si>
    <t>EEL 4413</t>
  </si>
  <si>
    <t>Wkładka bezpiecznikowa aparatowa zwłoczna 5x20 T 2,5 A</t>
  </si>
  <si>
    <t>EEL 4414</t>
  </si>
  <si>
    <t>Wkładka bezpiecznikowa aparatowa zwłoczna 5x20 T 5 A</t>
  </si>
  <si>
    <t>EEL 4415</t>
  </si>
  <si>
    <t>Rozgałęziacz podwójny 2x2P+Z</t>
  </si>
  <si>
    <t>EEL 4416</t>
  </si>
  <si>
    <t>Rozgałęziacz okrągły czterokrotny 4x2P+Z</t>
  </si>
  <si>
    <t>EEL 4420</t>
  </si>
  <si>
    <t>Bezpiecznik miniaturowy 10x38 mm, 30 A, 600 V AC, szybki</t>
  </si>
  <si>
    <t>EEL 4421</t>
  </si>
  <si>
    <t>Bezpiecznik miniaturowy 10x38 mm, 25 A, 500 V AC, szybki</t>
  </si>
  <si>
    <t>EEL 4425</t>
  </si>
  <si>
    <t xml:space="preserve">Bezpiecznik miniaturowy 5x20 mm, 1,6 A, 250 V AC, zwłoczny
</t>
  </si>
  <si>
    <t>EEL 4426</t>
  </si>
  <si>
    <t xml:space="preserve">Bezpiecznik miniaturowy 5x20 mm, 2 A, 250 V AC, zwłoczny
</t>
  </si>
  <si>
    <t>EEL 4427</t>
  </si>
  <si>
    <t xml:space="preserve">Bezpiecznik miniaturowy 5x20 mm, 1 A, 250 V AC, zwłoczny
</t>
  </si>
  <si>
    <t>EEL 4428</t>
  </si>
  <si>
    <t xml:space="preserve">Bezpiecznik: topikowy; samochodowy; 10A; 32V; 19mm
</t>
  </si>
  <si>
    <t>EEL 4429</t>
  </si>
  <si>
    <t xml:space="preserve">Bezpiecznik: topikowy; samochodowy; 20A; 32V; 19mm
</t>
  </si>
  <si>
    <t>EEL 4430</t>
  </si>
  <si>
    <t xml:space="preserve">Bezpiecznik: topikowy; samochodowy; 30A; 32V; 19mm
</t>
  </si>
  <si>
    <t>EEL 4431</t>
  </si>
  <si>
    <t xml:space="preserve">Bezpiecznik: topikowy; samochodowy; 15A; 32V; 19mm
</t>
  </si>
  <si>
    <t>EEL 4432</t>
  </si>
  <si>
    <t xml:space="preserve">Bezpiecznik: topikowy; samochodowy; 5A; 32V; 19mm
</t>
  </si>
  <si>
    <t>EEL 4433</t>
  </si>
  <si>
    <t xml:space="preserve">Bezpiecznik: topikowy; samochodowy; 25A; 32V; 19mm
</t>
  </si>
  <si>
    <t>EEL 4438</t>
  </si>
  <si>
    <t>Wkładka 00 szybka gf 500V 125A</t>
  </si>
  <si>
    <t>EEL 4439</t>
  </si>
  <si>
    <t>Wkładka 000 szybka gf 500V 63A</t>
  </si>
  <si>
    <t>EEL 4440</t>
  </si>
  <si>
    <t>Automat zmierzchowy na szynę TH35 z sondą fi 10mm 230V AC próg zadziałania - regulowany 2÷1000Lx. Wymiar 2 moduły.</t>
  </si>
  <si>
    <t>EEL 4441</t>
  </si>
  <si>
    <t>Bateria litowa 3,6V pojemność 1,2Ah prąd 35ma  1/2 AA. średnica: 14,65 mm; wysokość: 24,8 mm</t>
  </si>
  <si>
    <t>EEL 4449</t>
  </si>
  <si>
    <t xml:space="preserve">Zegar astronomiczny programowalny jednokanałowy na szynę TH35. Zas. 24÷264V AC/DC, styk separowany 1P,
korekta czasu załączenia i wyłączenia ±0÷99min, dokładność wskazań zegara 1sek. Wymiar 2 moduły (35mm), </t>
  </si>
  <si>
    <t>EEL 4452</t>
  </si>
  <si>
    <t>Wentylator przemysłowy ścienny, Moc 86W, wydatek powietrza 600m3/h. Wymiary 135x250x298 Ø248</t>
  </si>
  <si>
    <t>EEL 4453</t>
  </si>
  <si>
    <t>EEL 4471</t>
  </si>
  <si>
    <t xml:space="preserve">Kabel zasilający 10A/23V, IEC320 C13/IEC320 C14 min. 1,8 m </t>
  </si>
  <si>
    <t>EEL 4472</t>
  </si>
  <si>
    <t xml:space="preserve">Kabel zasilający 10A/23V, IEC320 C13/IEC320 C14 min. 3 m </t>
  </si>
  <si>
    <t>EEL 4473</t>
  </si>
  <si>
    <t>Pakiet 4 akumulatorów do UPS w Pakiecie akumulatory 12V 8,5AH. 
Wymiary pojedynczego ogniwa 94,0x151,0x65,0 mm. Waga 2,6 kg.</t>
  </si>
  <si>
    <t>zestaw</t>
  </si>
  <si>
    <t>EEL 4475</t>
  </si>
  <si>
    <t>Kabel zasilający do komputera 230V 10A IEC320  C13 1,7m (do 2m)</t>
  </si>
  <si>
    <t>EEL 4476</t>
  </si>
  <si>
    <t>Kalafonia aktywna do lutowania, puszka 100 g</t>
  </si>
  <si>
    <t>EEL 4481</t>
  </si>
  <si>
    <t>Mierni energii do gniazdka z wyświetlaczem LCD.
 Zakres mocy: 0,0W - 9999W Maksymalne obciążenie: 16A, 3600W Napięcie: 220-240VAC 50Hz</t>
  </si>
  <si>
    <t>EEL 4483</t>
  </si>
  <si>
    <t>Pakiet 4 akumulatorów do UPS w Pakiecie akumulatory 12V 17AH, 12V 18AH, lub 12V 20AH. 
Wymiary pojedynczego ogniwa 167x181x76 mm. Waga 6,1 kg.</t>
  </si>
  <si>
    <t>EEL 4484</t>
  </si>
  <si>
    <t>Mikrofalowy czujnik ruchu, montaż N/T 180÷253V AC, 5,8GHz, 360°, próg zadziałania - regulowany 45÷2000Lx, prąd obciążenia &lt;5A</t>
  </si>
  <si>
    <t>EEL 4487</t>
  </si>
  <si>
    <t>Przekaźnik bistabilny na szynę TH 35 napięcie 230V prąd obiążenia 16A 1 styk NO, 
wymiary 1 moduł 17,5mm x 83mm x 70,3mm</t>
  </si>
  <si>
    <t>EEL 4488</t>
  </si>
  <si>
    <t>Przedłużacz bębnowy zwijany 50mb. Przewód guma 3x2,5</t>
  </si>
  <si>
    <t>EEL 4489</t>
  </si>
  <si>
    <t>Przedłużacz bębnowy zwijany 30mb. Przewód guma 3x2,5</t>
  </si>
  <si>
    <t>EEL 4490</t>
  </si>
  <si>
    <t>Przewód OWY 3x2,5</t>
  </si>
  <si>
    <t>EEL 4492</t>
  </si>
  <si>
    <t>Złączka do rury PCV fi 16</t>
  </si>
  <si>
    <t>EEL 4497</t>
  </si>
  <si>
    <t>Rura elektroinstalacyjna sztywna PCV, średnica zewnętrzna 20 mm, długość 3m, biała</t>
  </si>
  <si>
    <t>EEL 4499</t>
  </si>
  <si>
    <t>Rura elektroinstalacyjna sztywna PCV, średnica zewnętrzna 28 mm, długość 3m, biała</t>
  </si>
  <si>
    <t>EEL 4500</t>
  </si>
  <si>
    <t>Rozdzielnica 3x17 n/t IP 65</t>
  </si>
  <si>
    <t>EEL 4501</t>
  </si>
  <si>
    <t>Rozdzielnica  2x12 n/t IP65</t>
  </si>
  <si>
    <t>EEL 4502</t>
  </si>
  <si>
    <t>Rozdzielnica 3x12 n/t IP 65</t>
  </si>
  <si>
    <t>EEL 4506</t>
  </si>
  <si>
    <t>EEL 4507</t>
  </si>
  <si>
    <t>Szyna łączeniowa trójfazowa grzebieniowa 54 modułowa  o przekroju 16mm2 .</t>
  </si>
  <si>
    <t>EEL 4508</t>
  </si>
  <si>
    <t>EEL 4509</t>
  </si>
  <si>
    <t>Szyna łączeniowa jednofazowa grzebieniowa 54 modułowa  o przekroju 16mm2 .</t>
  </si>
  <si>
    <t>EEL 4514</t>
  </si>
  <si>
    <t>Zaślepka -maskownica modułów rozdzielnicy 12M</t>
  </si>
  <si>
    <t>EEL 4515</t>
  </si>
  <si>
    <t>Złączka gwintowana 5-torowa odgałęźnik 35/16</t>
  </si>
  <si>
    <t>EEL 4516</t>
  </si>
  <si>
    <t>Złączka gwintowana 4-torowa odgałęźnik 35/16</t>
  </si>
  <si>
    <t>EEL 4517</t>
  </si>
  <si>
    <t>Złączka szynowa gwintowa 2 biegunowa na szynę TH35, przekrój przewodu 6mm (różne kolory)</t>
  </si>
  <si>
    <t>EEL 4615</t>
  </si>
  <si>
    <t>Przewód linka LGY żółto-zielony 2,5 mm</t>
  </si>
  <si>
    <t>EEL 4616</t>
  </si>
  <si>
    <t>Akumulatorek NiMH LR03/AAA 1100 mAh</t>
  </si>
  <si>
    <t>EEL 4617</t>
  </si>
  <si>
    <t>Korytko kablowe PCV 40x10 [szerokość x wysokość] z pokrywą , długość 2m, białe</t>
  </si>
  <si>
    <t>EEL 4618</t>
  </si>
  <si>
    <t>Korytko kablowe PCV 32x16 [szerokość x wysokość] z pokrywą , długość 2m, białe</t>
  </si>
  <si>
    <t>EEL 4619</t>
  </si>
  <si>
    <t>Korytko kablowe PCV 32x20 [szerokość x wysokość] z pokrywą , długość 2m, białe</t>
  </si>
  <si>
    <t>EEL 4620</t>
  </si>
  <si>
    <t>Korytko kablowe PCV 40x16 [szerokość x wysokość] z pokrywą , długość 2m, białe</t>
  </si>
  <si>
    <t>EEL 4621</t>
  </si>
  <si>
    <t>Korytko kablowe PCV 40x20 [szerokość x wysokość] z pokrywą , długość 2m, białe</t>
  </si>
  <si>
    <t>EEL 4622</t>
  </si>
  <si>
    <t>Korytko kablowe PCV 60x16 [szerokość x wysokość] z pokrywą , długość 2m, białe</t>
  </si>
  <si>
    <t>EEL 4623</t>
  </si>
  <si>
    <t>Korytko kablowe PCV 60x20 [szerokość x wysokość] z pokrywą , długość 2m, białe</t>
  </si>
  <si>
    <t>EEL 4624</t>
  </si>
  <si>
    <t>Korytko kablowe PCV 80x20 [szerokość x wysokość] z pokrywą , długość 2m, białe</t>
  </si>
  <si>
    <t>EEL 4625</t>
  </si>
  <si>
    <t>Korytko kablowe PCV 80x35 [szerokość x wysokość] z pokrywą , długość 2m, białe</t>
  </si>
  <si>
    <t>EEL 4626</t>
  </si>
  <si>
    <t>Korytko kablowe PCV 120x20 [szerokość x wysokość] z pokrywą , długość 2m, białe</t>
  </si>
  <si>
    <t>EEL 4627</t>
  </si>
  <si>
    <t>Korytko kablowe PCV 120x35 [szerokość x wysokość] z pokrywą , długość 2m, białe</t>
  </si>
  <si>
    <t>EEL 4628</t>
  </si>
  <si>
    <t>Korytko kablowe PCV 140x35 [szerokość x wysokość] z pokrywą , długość 2m, białe</t>
  </si>
  <si>
    <t>EEL 4629</t>
  </si>
  <si>
    <t>Korytko kablowe PCV 140x50 [szerokość x wysokość] z pokrywą , długość 2m, białe</t>
  </si>
  <si>
    <t>EEL 4630</t>
  </si>
  <si>
    <t>Uchwyt do rur PCV Ø 16</t>
  </si>
  <si>
    <t>EEL 4631</t>
  </si>
  <si>
    <t>Uchwyt do rur PCV Ø 20</t>
  </si>
  <si>
    <t>EEL 4632</t>
  </si>
  <si>
    <t>Uchwyt do rur PCV Ø 22</t>
  </si>
  <si>
    <t>EEL 4633</t>
  </si>
  <si>
    <t>Uchwyt do rur PCV Ø 28</t>
  </si>
  <si>
    <t>EEL 4638</t>
  </si>
  <si>
    <t>Złączka do rur PCV fi 18</t>
  </si>
  <si>
    <t>EEL 4639</t>
  </si>
  <si>
    <t>Złączka do rur PCV fi 20</t>
  </si>
  <si>
    <t>EEL 4640</t>
  </si>
  <si>
    <t>Złączka do rur PCV fi 22</t>
  </si>
  <si>
    <t>EEL 4641</t>
  </si>
  <si>
    <t>Złączka do rur PCV fi 28</t>
  </si>
  <si>
    <t>EEL 4646</t>
  </si>
  <si>
    <t>Opaska zaciskowe kablowe 2,4 x 75 mm białe</t>
  </si>
  <si>
    <t>op.  100 szt.</t>
  </si>
  <si>
    <t>EEL 4649</t>
  </si>
  <si>
    <t>Opaska zaciskowe kablowe 2,5 x 120 mm białe, czarne</t>
  </si>
  <si>
    <t>EEL 4650</t>
  </si>
  <si>
    <t>Opaska zaciskowe kablowe 2,5 x 203 mm białe, czarne</t>
  </si>
  <si>
    <t>EEL 4652</t>
  </si>
  <si>
    <t>Opaska zaciskowe kablowe 3,6 x 368 mm białe, czarne</t>
  </si>
  <si>
    <t>EEL 4653</t>
  </si>
  <si>
    <t>Opaska zaciskowe kablowe 4,8 x 160 mm białe, czarne</t>
  </si>
  <si>
    <t>EEL 4654</t>
  </si>
  <si>
    <t>Opaska zaciskowe kablowe 4,8x 250 mm białe, czarne</t>
  </si>
  <si>
    <t>EEL 4655</t>
  </si>
  <si>
    <t>Opaska zaciskowe kablowe 4,8x 310 mm białe, czarne</t>
  </si>
  <si>
    <t>EEL 4656</t>
  </si>
  <si>
    <t>Opaska zaciskowe kablowe 4,8x 368 mm białe, czarne</t>
  </si>
  <si>
    <t>EEL 4662</t>
  </si>
  <si>
    <t>Rura karbowana "peszel", twarde PCV, z pilotem ,  Øzewn. 18 mm</t>
  </si>
  <si>
    <t>EEL 4663</t>
  </si>
  <si>
    <t>Rura karbowana "peszel", twarde PCV, z pilotem ,  Øzewn. 22 mm</t>
  </si>
  <si>
    <t>EEL 4664</t>
  </si>
  <si>
    <t>Rura karbowana "peszel", twarde PCV, z pilotem ,  Øzewn. 28 mm</t>
  </si>
  <si>
    <t>EEL 4667</t>
  </si>
  <si>
    <r>
      <t xml:space="preserve">Akumulator żelowy 12V 55Ah  a.  projektowana żywotność: minimum 12 lat,   temperatura pracy: minimum w zakresie od -20ºC do + 50ºC , praca akumulatora w dowolnym położeniu;d.  przeznaczenie: między innymi - zasilanie pojazdów elektrycznych ,   napięcie znamionowe: 12V pojemność akumulatora (20ºC);     - 12V 55Ah: 20 godz. – w zakresie 53÷60Ah , prąd rozruchowy (20ºC)      - 12V 55Ah: nie mniejszy niż 550 A  stopień samorozładowania (20ºC): nie większy niż 3% na miesiąc, wymiary zewnętrzne (długość x szerokość x wysokość):    - 12V 55Ah: nie większe niż 230 x 140 x 220 mm </t>
    </r>
    <r>
      <rPr>
        <b/>
        <sz val="12"/>
        <rFont val="Calibri"/>
        <family val="2"/>
      </rPr>
      <t>Wyposażenie:</t>
    </r>
    <r>
      <rPr>
        <sz val="12"/>
        <rFont val="Calibri"/>
        <family val="2"/>
        <charset val="238"/>
        <scheme val="minor"/>
      </rPr>
      <t xml:space="preserve">  - elektrolit unieruchomiony w postaci żelu ,  ładowarka 230V/50Hz do przedmiotowych akumulatorów żelowych (1 szt.)</t>
    </r>
  </si>
  <si>
    <t>EEL 4668</t>
  </si>
  <si>
    <r>
      <t xml:space="preserve">Akumulator żelowy 12V 75Ah  a.  projektowana żywotność: minimum 12 lat ,   temperatura pracy: minimum w zakresie od -20ºC do + 50ºC ,   praca akumulatora w dowolnym położeniu;,   przeznaczenie: między innymi - zasilanie pojazdów elektrycznych,   napięcie znamionowe: 12V , pojemność akumulatora (20ºC)12V 75Ah: 20 godz. – w zakresie 73÷80Ah,   prąd rozruchowy (20ºC)12V 75Ah: nie mniejszy niż 700 A stopień samorozładowania (20ºC): nie większy niż 3% na miesiąc , wymiary zewnętrzne 12V 75Ah: nie większe niż 280 x 170 x 190 mm </t>
    </r>
    <r>
      <rPr>
        <b/>
        <sz val="12"/>
        <rFont val="Calibri"/>
        <family val="2"/>
      </rPr>
      <t>Wyposażenie:</t>
    </r>
    <r>
      <rPr>
        <sz val="12"/>
        <rFont val="Calibri"/>
        <family val="2"/>
        <charset val="238"/>
        <scheme val="minor"/>
      </rPr>
      <t xml:space="preserve">  - elektrolit unieruchomiony w postaci żelu  - ładowarka 230V/50Hz do przedmiotowych akumulatorów żelowych (1 szt.)</t>
    </r>
  </si>
  <si>
    <t>EEL 4710</t>
  </si>
  <si>
    <t>Wtyk bananowy z skręcanie mocowaniem przewodu 4mm x 45 mm, osłona ABS, kolor czarny i czerwony (100 czarny i 100 czerwonych)</t>
  </si>
  <si>
    <t>EEL 4711</t>
  </si>
  <si>
    <t>Akumulator żelowy 12V pojemnośc minimum 7AH - wymiary  95x65x151 żywotność minimum 6 lat</t>
  </si>
  <si>
    <t>EEL 4712</t>
  </si>
  <si>
    <t xml:space="preserve">Akumulator do UPS (BP 7 - 12)  12V pojemnośc 7AH - wymiary  94+6 mm x 65 mm x151 mm 
</t>
  </si>
  <si>
    <t>EEL 4713</t>
  </si>
  <si>
    <t xml:space="preserve">Przełącznik: dźwigniowy; 2-pozycyjne; SPST; ON-OFF; 10A/250VAC  </t>
  </si>
  <si>
    <t>EEL 4714</t>
  </si>
  <si>
    <t>Bezpiecznik miniaturowy do układów elektronicznych, 10mmx38mm, szybki, 6A, 500V AC gG,</t>
  </si>
  <si>
    <t>EEL 4715</t>
  </si>
  <si>
    <t>Akumulator 12V pojemność 5Ah o wymiarach 70x90x102do zasilacza awaryjnego UPS</t>
  </si>
  <si>
    <t>EEL 4716</t>
  </si>
  <si>
    <t>Przedłużacz trójfazowy, 25m, 1 gniazdo trójfazowe, dwa gniazda jednofazowe</t>
  </si>
  <si>
    <t>EEL 4717</t>
  </si>
  <si>
    <t xml:space="preserve">Bezpiecznik mniaturowy 10x38 gG 6A 500V AC- szybki </t>
  </si>
  <si>
    <t>EEL 4718</t>
  </si>
  <si>
    <t xml:space="preserve">Bezpiecznik mniaturowy 10x38 gG 10A 500V AC- szybki </t>
  </si>
  <si>
    <t>EEL 4719</t>
  </si>
  <si>
    <t xml:space="preserve">Bezpiecznik mniaturowy 10x38 gG 16A 500V AC- szybki </t>
  </si>
  <si>
    <t>EEL 4720</t>
  </si>
  <si>
    <t>Korytko kablowe PCV 130x60 [szerokość x wysokość] z pokrywą , długość 2m, białe</t>
  </si>
  <si>
    <t>EEL 4721</t>
  </si>
  <si>
    <t>Korytko kablowe PCV 90x60 [szerokość x wysokość] z pokrywą , długość 2m, białe</t>
  </si>
  <si>
    <t>EEL 4722</t>
  </si>
  <si>
    <t>Korytko kablowe PCV 35x15 [szerokość x wysokość] z pokrywą , długość 2m, białe</t>
  </si>
  <si>
    <t>EEL 4723</t>
  </si>
  <si>
    <t xml:space="preserve">Kolano 90° do korytka kablowego PCV 60x60 </t>
  </si>
  <si>
    <t>EEL 4724</t>
  </si>
  <si>
    <t xml:space="preserve">Wtyczka jednofazowa IEC320 C14 10A prosta
</t>
  </si>
  <si>
    <t>EEL 4725</t>
  </si>
  <si>
    <t xml:space="preserve">Wtyczka jednofazowa IEC320 C14 10A kątowa
</t>
  </si>
  <si>
    <t>EEL 4726</t>
  </si>
  <si>
    <t xml:space="preserve">Wtyczka jednofazowa IEC320 C15 10A prosta
</t>
  </si>
  <si>
    <t>EEL 4727</t>
  </si>
  <si>
    <t xml:space="preserve">Wtyczka jednofazowa IEC320 C15 10A kątowa
</t>
  </si>
  <si>
    <t>EEL 4728</t>
  </si>
  <si>
    <t xml:space="preserve">Wtyczka jednofazowa IEC320 C19 10A kątowa
</t>
  </si>
  <si>
    <t>EEL 4729</t>
  </si>
  <si>
    <t xml:space="preserve">Wtyczka jednofazowa IEC309 niebieska 16A P+N+E IP44
</t>
  </si>
  <si>
    <t>EEL 4730</t>
  </si>
  <si>
    <t xml:space="preserve">Gniazdo jednofazowa IEC309 niebieska 16A P+N+E IP44 przenośne
</t>
  </si>
  <si>
    <t>EEL 4731</t>
  </si>
  <si>
    <t xml:space="preserve">Wtyczka jednofazowa IEC309 niebieska 32A P+N+E IP44
</t>
  </si>
  <si>
    <t>EEL 4732</t>
  </si>
  <si>
    <t xml:space="preserve">Gniazdo jednofazowa IEC309 niebieska 32A P+N+E IP44 przenośne
</t>
  </si>
  <si>
    <t>EEL 4733</t>
  </si>
  <si>
    <t>Gniazdo trójfazowe IEC309 czerwona 16A 3P+N+E IP44 przenośne
http://www.tme.eu/pl/details/214-6/zlacza-ac/pce/</t>
  </si>
  <si>
    <t>EEL 4734</t>
  </si>
  <si>
    <t xml:space="preserve">Gniazdo trójfazowe IEC309 czerwona 32A 3P+N+E IP44 przenośne
</t>
  </si>
  <si>
    <t>EEL 4735</t>
  </si>
  <si>
    <t xml:space="preserve">Rozgałęźnik trójgniazdowy 250V, 16A, IP44
</t>
  </si>
  <si>
    <t>EEL 4736</t>
  </si>
  <si>
    <t xml:space="preserve">Obudowa hermetyczna IP65 o minimalnych wymiarach 180x150x60 mm, materiał ABS
</t>
  </si>
  <si>
    <t>EEL 4737</t>
  </si>
  <si>
    <t xml:space="preserve">Wyłącznik nadprądowy prądu stałego C3A 2P minimum 60V DC . Na szynę TH35. Wymiary wyłącznika 2x18mm. Znamionowa zwacriowa zdolność łączeniowa 6kA.
</t>
  </si>
  <si>
    <t>EEL 4738</t>
  </si>
  <si>
    <t>Akumulator żelowy 12V pojemnośc minimum 7,2AH - wymiary  94x151x65</t>
  </si>
  <si>
    <t>EEL 4739</t>
  </si>
  <si>
    <t>Przycisk sterowniczy, kryty, kołnierz plastikowy, różne kolory, styki NO+NC, średnica otworu montażowego Ø22</t>
  </si>
  <si>
    <t>EEL 4740</t>
  </si>
  <si>
    <t>Lampka syganlizacyjna LED, rózne kolory, 22mm 24V AC/DC 50H</t>
  </si>
  <si>
    <t>EEL 4741</t>
  </si>
  <si>
    <t>Przekaźnik przemysłowy R4 cewka 24 V DC, obciążalność styków 5A, 4 styki morse, 14 pin, wymiary: 20mm x 25mm x 40mm</t>
  </si>
  <si>
    <t>EEL 4742</t>
  </si>
  <si>
    <t>Podstawka przekaźnika R4, przekaźnik gniazdo, montaż na szynę th35</t>
  </si>
  <si>
    <t>EEL 4743</t>
  </si>
  <si>
    <t xml:space="preserve">Przekaźnik czasowy Znamionowe napięcie zasilania: 24  V AC/DC, Napięcie maksymalne styków: 250  V, kategoria użytkowania: AC1, Moc maksymalna przekaźnika: 4000  VA, układ styków: 1NO/NC, zakres nastaw czasu dyskretnie:  0.1 ÷ 1  s,   1 ÷ 10  s,  0.2 ÷ 1.7  min, 1 ÷ 10  min, 0.2 ÷ 1.7  h, 1 ÷ 10  h, 0.4 ÷ 4.2  dni, 1 ÷ 10  dni, prąd przekaźnika: 16  A, 
mocowanie obudowy: szyna TH35 (PN-EN 60715) </t>
  </si>
  <si>
    <t>EEL 4744</t>
  </si>
  <si>
    <t>Wtyk bananowy WB4, różne kolory, typu lamelkowego o średnicy 4 mm, wtyk umieszczony w otwieranej osłonie izolacyjnej, współosiowy otwór o średnicy 4 mm do połączeń wieżowych, prąd roboczy 10A, średnica wtyku 4 mm, rodzaj przyłącza: lutowane, otwór o średnicy 2,0 mm, materiał: brąz berylowy, niklowany, izolacja nylon, długość 48 mm, osłona 35x16x11 mm</t>
  </si>
  <si>
    <t>EEL 4745</t>
  </si>
  <si>
    <t>Gniazdo bananowe, różne kolory, średnica wew: 4mm, średnica zew (gwint): 5.7mm, materiał: brąz niklowany, materiał izolacji: ABS, długość gniazda: 15mm, średnica kołnierza (izolującego): 10.5mm, długość kołnierza (izolującego): 7mm, prąd znamionowy: 5A, rodzaj podłączenia: lutowane do końcówki oczkowej</t>
  </si>
  <si>
    <t>EEL 4746</t>
  </si>
  <si>
    <t>Obudowa plastikowa,, wymiary zewnętrzne 300x230x86mm, w komplecie uszczelka neoprenowa + 6 wkrętów montażowych, stopień szczelności IP65</t>
  </si>
  <si>
    <t>EEL 4747</t>
  </si>
  <si>
    <t>Obudowa plastikowa,  materiał: polistyren, część górna i dolna łączona za pomocą sześciu wkrętów (w zestawie), wymiary zewnętrzne: 280 x 190 x 95 mm</t>
  </si>
  <si>
    <t>EEL 4748</t>
  </si>
  <si>
    <t>Oprawka bezpiecznikowa do montażu na tablicach, do bezpieczników 5×20 mm, oprawka z wkładką wkręcana, końcówki do lutowania, korpus z ogniotrwałego, termoplastycznego tworzywa, graniczne warunki pracy 10 A 250 V~</t>
  </si>
  <si>
    <t>EEL 4749</t>
  </si>
  <si>
    <t>Gniazdo zasilające montowane do tablicy, męskie, montaż od wewnątrz lub na zewnątrz ścianki</t>
  </si>
  <si>
    <t>EEL 4750</t>
  </si>
  <si>
    <t>Potencjometr wieloobrotowy, rezystancja 10 kom, tolerancja ±5%, ilość obrotów ośki - 10, moc 2W, maksymalne napięcie pracy 320Vdc</t>
  </si>
  <si>
    <t>EEL 4751</t>
  </si>
  <si>
    <t xml:space="preserve">Przełącznik dźwigniowy, przełącznik potrójny 3-pozycyjny, sposób przełączania: ON-OFF-ON, konfiguracja styków: 3PDT 9 pinów, obciążalność styków: 6A 125Vac; 3A 250Vac, wyprowadzenia do lutowania przewodów, rezystancja styku 20 mΩ, rezystancja izolacji 500 VDC, min 1000 MΩ, wytrzymałość dielektryka 1500Vac, 1min, temperatura pracy -25°C...+85°C, </t>
  </si>
  <si>
    <t>EEL 4752</t>
  </si>
  <si>
    <t>Przełącznik dźwigniowy, przełącznik pojedynczy 2-pozycyjny, sposób przełączania: ON-ON, konfiguracja styków: SPDT 2 piny, obciążalność styków: 6A 125Vac; 3A 250Vac, wyprowadzenia do lutowania przewodów, rezystancja styku 20 mΩ, rezystancja izolacji 500 VDC, min 1000 MΩ, wytrzymałość dielektryka 1500Vac, 1min, emperatura pracy -25°C...+85°C</t>
  </si>
  <si>
    <t>EEL 4753</t>
  </si>
  <si>
    <t>Przełącznik chwilowy typu reset, różne kolory), styki chwilowe zwierne OFF-(ON), normalnie otwarty, 3A 125VAC lub 1A 250VAC, rezystancja styku: 20mΩ max, rezystancja izolacji: 100MΩ min / 500VDC, napięcie przebicia: 1000V AC / 1 minutę, temperatura pracy: -25°C – 85°C, żywotność: 50.000 przełączeń, otwór montażowy 10mm</t>
  </si>
  <si>
    <t>EEL 4754</t>
  </si>
  <si>
    <t xml:space="preserve">Przycisk reset, monostabilny ON-(OFF), normalnie zamknięty, rozwierny, (różne kolory), 4A 125Vac lub 2A 250Vac, rezystancja styku 20mom max., rezystancja izolacji 500Vdc 100Mom min., temp pracy -25ºC do 85ºC, żywotność 50000 cykli, </t>
  </si>
  <si>
    <t>EEL 4755</t>
  </si>
  <si>
    <t xml:space="preserve">Przełącznik 230Vac podświetlany </t>
  </si>
  <si>
    <t>EEL 4756</t>
  </si>
  <si>
    <t xml:space="preserve">Miniaturowe gniazdko izolowane Ø2mm, odpowiednie do stosowania z wtykami lamelkowymi np. 211 lub 215., różne kolory, przyłącze lutowane (otwór Ø1,5mm), grubość ścianki montażowej do 5mm, napięcie pracy: &lt; 70V= /33V~, prąd roboczy: &lt; 10 A, rezystancja przejścia: &lt; 5 mΩ, </t>
  </si>
  <si>
    <t>EEL 4757</t>
  </si>
  <si>
    <t>Puszka natynkowa + support + ramka 45x45 (komplet 1M)</t>
  </si>
  <si>
    <t>EEL 4758</t>
  </si>
  <si>
    <t>Puszka natynkowa + support + ramka 90x45 (komplet 2M)</t>
  </si>
  <si>
    <t>EEL 4759</t>
  </si>
  <si>
    <t>Wkładka topikowa zwłoczna typu DIII gG BIWTZ 500V 50A</t>
  </si>
  <si>
    <t xml:space="preserve">op.  </t>
  </si>
  <si>
    <t>EEL 4760</t>
  </si>
  <si>
    <t xml:space="preserve">Wkładka topikowa zwłoczna typu D4 gG BIWTZ 600V 80A </t>
  </si>
  <si>
    <t>EEL 4761</t>
  </si>
  <si>
    <t xml:space="preserve">Przewód silikonowy wysokiego napięcia 2,5mm2/20Kv </t>
  </si>
  <si>
    <t>EEL 4762</t>
  </si>
  <si>
    <t xml:space="preserve">Wtyczka z uziemieniem, przenośna, 16A, 250V, IP20,   W-131               </t>
  </si>
  <si>
    <t>EEL 4763</t>
  </si>
  <si>
    <t xml:space="preserve">Gniazdo pojedyncze z uziemieniem, przenośne, 16A, 250V, IP20,  S-130                                    </t>
  </si>
  <si>
    <t>EEL 4764</t>
  </si>
  <si>
    <t xml:space="preserve">Akumulator do tel. NiHM 2,4V 400mAh, V30145-k1310-x383 do Samsung Gigaset, 2 przewody z wtyczką   </t>
  </si>
  <si>
    <t>EEL 4765</t>
  </si>
  <si>
    <t xml:space="preserve">Akumulator do miernika NI-Cd 4,8V od 1000mAh do 1300mAh -2 przewody zasilające z wtyczkami </t>
  </si>
  <si>
    <t>EEL 4766</t>
  </si>
  <si>
    <t xml:space="preserve">Puszka + support + ramka135x45 (komplet 3M) </t>
  </si>
  <si>
    <t>EEL 4767</t>
  </si>
  <si>
    <t>Gniazdo elektryczne 45x135 z kluczem, – 3x2P+Z</t>
  </si>
  <si>
    <t>EEL 4768</t>
  </si>
  <si>
    <t>Gniazdo elektryczne 45x135, 3x2P+Z</t>
  </si>
  <si>
    <t>EEL 4769</t>
  </si>
  <si>
    <t>Kabel YKY 5x16</t>
  </si>
  <si>
    <t>EEL 4770</t>
  </si>
  <si>
    <t>Kabel YKY 5x10</t>
  </si>
  <si>
    <t>EEL 4771</t>
  </si>
  <si>
    <t>Termostat kontroli temperatury uzwojeń silnika , napięcie zasilania AC 24-240V pobór mocy max2VA , tolerancja napięcia zasilania -15% + 10% , mocowanie na szynę TH35 IP40</t>
  </si>
  <si>
    <t>EEL 4772</t>
  </si>
  <si>
    <t>Kontrolka temperatury uzwojeń silnika  do mocowania na szyne TH35</t>
  </si>
  <si>
    <t>EEL 4773</t>
  </si>
  <si>
    <t>Samoczynny wyłącznik silnikowy  modułowy ,przeznaczony do ochrony odbiorników o prądzie znamionowym do 40A  mocowanie do szyny TH35 szerokość 45mm głębokość 70mm .</t>
  </si>
  <si>
    <t>EEL 4774</t>
  </si>
  <si>
    <t>EEL 4775</t>
  </si>
  <si>
    <t>EEL 4776</t>
  </si>
  <si>
    <t>Załącznik nr 3C do SIWZ</t>
  </si>
  <si>
    <t>Część III</t>
  </si>
  <si>
    <t>Sukcesywną dostawę materiałów elektrycznych oświetleniowych</t>
  </si>
  <si>
    <t>EEL 3303</t>
  </si>
  <si>
    <t>Akumulator do modułów awaryjnych 6V/4000 mAH NI-CD</t>
  </si>
  <si>
    <t>EEL 3392</t>
  </si>
  <si>
    <t>Oprawa ogrodowa Led IP54 w formie słupka 20000H 230V wysokość min 700mm montowana na śruby</t>
  </si>
  <si>
    <t>EEL 3396</t>
  </si>
  <si>
    <t>Statecznik elektroniczny 2x18-24W 220-240V do świetlówek 2G11, 2G10,2GX13. Wymiary 146,7x21x18</t>
  </si>
  <si>
    <t>EEL 3397</t>
  </si>
  <si>
    <t>Statecznik elektroniczny 2x18-40W 220-240V do świetlówek 2G11, 2G10, T5 . Wymiary 359x30x21</t>
  </si>
  <si>
    <t>EEL 3400</t>
  </si>
  <si>
    <t>Statecznik magnetyczny do lamp wyładowczych (sodowych, metalohalogenkowych) 
Moc lampy 70W Trzonki E27, G12, RX7S Wymiary 108x66x53</t>
  </si>
  <si>
    <t>EEL 3411</t>
  </si>
  <si>
    <t>Elektroniczny układ awaryjnego zasilania 6-36W NiCD 3,6V 2,5AH 2 godzinny o wymiarach 157x42x35</t>
  </si>
  <si>
    <t>EEL 3481</t>
  </si>
  <si>
    <t>Żarówka LED GU-10 230V 3,6W 230V 230LM barwa 2700K 36 stopni, żywotnośc 25000 h liczba cylki załączeniowych 100000</t>
  </si>
  <si>
    <t>EEL 3482</t>
  </si>
  <si>
    <t>Żarówka halogenowa G53 12V 100W 1200LM barwa 3000K 45 stopni, żywotność 3000H, liczba cykli załączeniowych 75000</t>
  </si>
  <si>
    <t>EEL 3483</t>
  </si>
  <si>
    <t>Żarówka halogenowa E27 77W, żywotność min. 2000H 1320LM średnica bańki 55mm liczba cykli załączeniowych 50000</t>
  </si>
  <si>
    <t>EEL 3506</t>
  </si>
  <si>
    <t>Klosz do oprawy o wymiarach 147x1283 klosz mleczny osłaniający świetlówki wytłaczany z polimetakrylanu metylu</t>
  </si>
  <si>
    <t>EEL 3507</t>
  </si>
  <si>
    <t>Klosz do oprawy o wymiarach 147x1288 klosz mleczny osłaniający świetlówki wytłaczany z polimetakrylanu metylu</t>
  </si>
  <si>
    <t>EEL 3508</t>
  </si>
  <si>
    <t>Klosz do plafoniery (mleczny) z otw. Fi 140 mm, fi zewn. 250 mm</t>
  </si>
  <si>
    <t>EEL 3509</t>
  </si>
  <si>
    <t>Klosz kulisty fi 100/250 wandaloodporny do oprawy OZ</t>
  </si>
  <si>
    <t>EEL 3510</t>
  </si>
  <si>
    <t>Klosz kulisty mleczny średnica 120 mm, z otworem 40 mm, bez gwintu</t>
  </si>
  <si>
    <t>EEL 3511</t>
  </si>
  <si>
    <t>Klosz kulisty mleczny średnica 140mm z otworem 40 mm , bez gwintu</t>
  </si>
  <si>
    <t>EEL 3512</t>
  </si>
  <si>
    <t xml:space="preserve">Klosz kulisty mleczny z gwintem średnica 150 mm, średnica gwintu klosza 85mm </t>
  </si>
  <si>
    <t>EEL 3513</t>
  </si>
  <si>
    <t>Klosz kulisty przezroczysty średnica 220-230 mm, z otworem 90 mm bez gwintu do słupka dekoracyjnego</t>
  </si>
  <si>
    <t>EEL 3514</t>
  </si>
  <si>
    <t>Komplet choinkowy wewnętrzny ( 100 punktów świetlnych)</t>
  </si>
  <si>
    <t>EEL 3515</t>
  </si>
  <si>
    <t>Komplet choinkowy wewnętrzny LED ( 100 punktów świetlnych)</t>
  </si>
  <si>
    <t>EEL 3516</t>
  </si>
  <si>
    <t>Komplet choinkowy zewnętrzny, ( nitki świetlne gumowe ) , dł. całkowita 20 m</t>
  </si>
  <si>
    <t>EEL 3599</t>
  </si>
  <si>
    <t xml:space="preserve">Lampa biurowa z imadełkiem 11W, z wyłącznikiem  </t>
  </si>
  <si>
    <t>EEL 3603</t>
  </si>
  <si>
    <t>Lampa halegenowa 1x 500 W ze statywem, z możliwością dostosowania kierunku  światła oraz punktu nachylenia,  rodzaj gniazda R7s; długość żarnika 118 mm; wysokość statywu regulowana, kabel zasilający nie krotszy niż 3  m; oprawy zabezpieczone kratką ochronną; zaczepy do kabla, zasilanie 230v/50Hz; żarnik halogenowy.</t>
  </si>
  <si>
    <t>EEL 3604</t>
  </si>
  <si>
    <t xml:space="preserve">Lampa halogenowa z czujnikiem ruchu o wymiarach Wymiary (wys x szer x gł): 215 x 155 x 170 mm 
 Żarnik halogenowy 150 W IP44 </t>
  </si>
  <si>
    <t>EEL 3605</t>
  </si>
  <si>
    <t>Lampa metalohalogenkowa , 70W, trzonek E27 2900 K Żywotność 10000 h  4700 lm</t>
  </si>
  <si>
    <t>EEL 3606</t>
  </si>
  <si>
    <t>Lampa metalohalogenkowa , 150W, trzonek G12 4200 K Żywotność 15000 h  14700 lm</t>
  </si>
  <si>
    <t>EEL 3607</t>
  </si>
  <si>
    <t>Lampa metalohalogenkowa , 35W, trzonek G12 4200 K Żywotność 15000 h  3400 lm</t>
  </si>
  <si>
    <t>EEL 3608</t>
  </si>
  <si>
    <t xml:space="preserve">Lampa metalohalogenkowa RX7s-24 150W 4200 K 12500 lm   Żywotność 12000 h </t>
  </si>
  <si>
    <t>EEL 3609</t>
  </si>
  <si>
    <t xml:space="preserve">Lampa metalohalogenkowa RX7s-24 70W 4200 K 6500 lm  Żywotność 12000 h </t>
  </si>
  <si>
    <t>EEL 3610</t>
  </si>
  <si>
    <t xml:space="preserve">Lampa metalohalogenkowa GX8.5 70W bańska R111mm 4200K Żywotność 11000 h </t>
  </si>
  <si>
    <t>EEL 3611</t>
  </si>
  <si>
    <t>Lampa metalohalogenkowa E40 250W 19000 lm 5500 K  Żywotność 12000 h</t>
  </si>
  <si>
    <t>EEL 3612</t>
  </si>
  <si>
    <t>Lampa metalohalogenkowa E40 400W 34000 lm  5500 K  Żywotność 16000 h</t>
  </si>
  <si>
    <t>EEL 3613</t>
  </si>
  <si>
    <t>Lampa metalohalogenkowa, biała 150W, trzonek E27</t>
  </si>
  <si>
    <t>EEL 3617</t>
  </si>
  <si>
    <t>Lampa sodowa E27  110W, 8000 lm</t>
  </si>
  <si>
    <t>EEL 3618</t>
  </si>
  <si>
    <t>Lampa sodowa E27 70W, 6000 lm , barwa 2000K Wymiary 156x38mm</t>
  </si>
  <si>
    <t>EEL 3619</t>
  </si>
  <si>
    <t>Lampa sodowa E40 150W, 14500 lm</t>
  </si>
  <si>
    <t>EEL 3620</t>
  </si>
  <si>
    <t>Lampa sodowa E40 250W, 27000 lm</t>
  </si>
  <si>
    <t>EEL 3621</t>
  </si>
  <si>
    <t>Lampa sodowa E40 400W, 48000 lm</t>
  </si>
  <si>
    <t>EEL 3622</t>
  </si>
  <si>
    <t>Lampa sodowa niskoprężna 18 W, trzonek: BY22d, typ bańki: T50, napięcie lampy: 57V  Żywotność 18000 hr</t>
  </si>
  <si>
    <t>EEL 3625</t>
  </si>
  <si>
    <t>Lampa LED PAR 64, 54x 3W RGBW, Zasilanie: 110-240V AC, moc: 180W, LED: 54X 3W RGBW, sterowanie: DMX512, Auto, Master/ Slave, Sound Control MX512: 7 kanałów, Obudowa: odlew aluminiowy</t>
  </si>
  <si>
    <t>EEL 3626</t>
  </si>
  <si>
    <t xml:space="preserve">Kompaktowa lampa sodowa trzonek PG12-1 100W/825 5000 Lm 2500K Żywotność 10000 hr </t>
  </si>
  <si>
    <t>EEL 3627</t>
  </si>
  <si>
    <t>Oprawa warsztatowa z imadełkiem 75W 230V IP20 długość wycięgu 580mm z przewodem zasilającym Materiał: stal/aluminium</t>
  </si>
  <si>
    <t>EEL 3628</t>
  </si>
  <si>
    <t xml:space="preserve">Oprawa warsztatowa E27 60W przenośna z przewodem zasilającym o długości 5m. Metalowy koszyk chroniący żarówkę. </t>
  </si>
  <si>
    <t>EEL 3629</t>
  </si>
  <si>
    <t>Lampa wyładowcza GY 9,5 8500K moc 250W strumień  18000 LM Żywotnoość 3000 Współrzędne chromatycznośći x - 289 y - 305</t>
  </si>
  <si>
    <t>EEL 3630</t>
  </si>
  <si>
    <t>Lampa żarowo-rtęciowa E27 160W ML, 3000 lm</t>
  </si>
  <si>
    <t>EEL 3631</t>
  </si>
  <si>
    <t>Lampa żarowo-rtęciowa E40 250W ML, 5500 lm</t>
  </si>
  <si>
    <t>EEL 3632</t>
  </si>
  <si>
    <t>Lampka biurkowa 35 W, żarówka halogenowa - trzonek G 6,35 /12 V z wysięgnikiem teleskopowym. Z przewodem zasilającym o długośći 165cm.</t>
  </si>
  <si>
    <t>EEL 3633</t>
  </si>
  <si>
    <t>Lampka biurkowa LED 5W, ruchom ramię z regulacją świecenia, Źródło światła 5W
Typ LED: 3528 (26 sztuk)
temperatura barwowa 5000-5500K
Jasność świecenie 150LM
RA&gt;70
Wysokość 56 cm
Długość 17,5 cm
Szerokość 17,5 cm</t>
  </si>
  <si>
    <t>EEL 3634</t>
  </si>
  <si>
    <t>Lampka biurkowa na oprawkę E27 i żarówkę o mocy 60 W</t>
  </si>
  <si>
    <t>EEL 3635</t>
  </si>
  <si>
    <t>Lampka kontrolna LED, zasilanie 230V, klosz 5mm z przewodem, jasność od 600 do 800mcd</t>
  </si>
  <si>
    <t>EEL 3636</t>
  </si>
  <si>
    <t xml:space="preserve">Lampka LED na gęsiej szyjce 12 V / 35mA, 4 białe diody led, wtyk XLR-4pin, długość 40 cm </t>
  </si>
  <si>
    <t>EEL 3638</t>
  </si>
  <si>
    <t>Lampka na oprawkę E-27, na żarówkę R-63 o mocy 40-60 W, dł. kabla 2 m, zacisk klips</t>
  </si>
  <si>
    <t>EEL 3639</t>
  </si>
  <si>
    <t xml:space="preserve">Lampka neonowa LED E10 3mA napięcie 230V 50HZ wymiary 25mm x 10mm </t>
  </si>
  <si>
    <t>EEL 3650</t>
  </si>
  <si>
    <t xml:space="preserve">Żarówka LED E27 10W 806 lumenów 2700K bańka A60 długośc 110,0 mm żywotnośc 25000 h, matowa </t>
  </si>
  <si>
    <t>EEL 3651</t>
  </si>
  <si>
    <t>Żarówka LED E27 16W 1310 lumenów 3000K wymiary 142mm x 80mm żywotność 35000h, matowa</t>
  </si>
  <si>
    <t>EEL 3652</t>
  </si>
  <si>
    <t xml:space="preserve">Żarówka LED E27 6W 470 lumenów 2700K bańka A60 długośc 97 mm żywotnośc 25000 h, matowa </t>
  </si>
  <si>
    <t>EEL 3704</t>
  </si>
  <si>
    <t>Naświetlacz metalohalogenkowy Rx7S 150W obudowa: stop aluminium / odbłyśnik: aluminium / szybka ochronna: szkło hartowane; Stopień ochrony IP65 wymiary 350x232x85 biały/czarny</t>
  </si>
  <si>
    <t>EEL 3705</t>
  </si>
  <si>
    <t>Naświetlacz metalohalogenkowy Rx7S 70W obudowa: stop aluminium / odbłyśnik: aluminium / szybka ochronna: szkło hartowane; Stopień ochrony IP65 wymiary 350x232x85 biały/czarny</t>
  </si>
  <si>
    <t>EEL 3716</t>
  </si>
  <si>
    <t>Oprawa oświetlenia awaryjnego. Źródło światła 7xLED. Zasilanie 230V. Stopień szczelnośći IP20. Obudowa PC/ABS, dyfuzor PMMA. Podtrzymanie 3H. Wymiary oprawy 327x312x61x169x46.</t>
  </si>
  <si>
    <t>EEL 3717</t>
  </si>
  <si>
    <t>Dwustronna oprawa oświetlenia awaryjnego i ewakuacyjnego o stopniu szczelności IP54. Wykonana z poliwęglanu (PC). Przeznaczona do oświetlania wyjść i wyznaczania dróg ewakuacyjnych w budynkach użyteczności publicznej. Źródło światła świetlówka T5 8W. Widoczność 30m. Podtrzymanie 3 godziny. Wymiary oprawy 352x199x118. Z certyfikatenm CNBOP.</t>
  </si>
  <si>
    <t>EEL 3718</t>
  </si>
  <si>
    <t>Oprawa uliczna o mocy 150W na żarówkę metalohalogenową E40 150W. Przystosowana do montażu na słupie bądź wysięgniku. Stopień ochrony IP66, w sestawie statecznik magentyczny 230V. Wymiary oprawy 650x150x270. Obudowa z dlewu aluminium.</t>
  </si>
  <si>
    <t>EEL 3720</t>
  </si>
  <si>
    <t>Oprawa halogenowa zewnętrzna (naświetlacz) na źródło światła R7s o mocy max 500 WAT</t>
  </si>
  <si>
    <t>EEL 3722</t>
  </si>
  <si>
    <t xml:space="preserve">Plafoniera techniczna 1x28W N/T, na źródło światła GR10q. Stopień ochronny IP54, odporność na uderzenia IK10.
 Z wbudowanym statecznikiem elektronicznym. Klosz opalizowany. Kolor biały. Wymiary oprawy 335x110. </t>
  </si>
  <si>
    <t>EEL 3723</t>
  </si>
  <si>
    <t xml:space="preserve">Oprawa metalowa uliczna typu 70W, przeźroczysta IP 66. Źródło światła lampa sodowa E27 70W. Korpus oprawy wytłoczony z blachy aluminiowej, malowany proszkowo. Wymiary oprawy 630x288x243
</t>
  </si>
  <si>
    <t>EEL 3724</t>
  </si>
  <si>
    <t>Oprawa oświetleniowa okrągła N/T 2x18. 220-240V. Żródło światła: 2 świetlówka 2G11 18W.
 Oprawa wykonana z poliwęglanu. IP44, IK02.  Wymiary 400x127x400mm. Średnica 400mm. W zestawie z białym pierścieniem dekoracyjnym. Wyposażona w 2h moduł awaryjny  z autotestem.</t>
  </si>
  <si>
    <t>EEL 3725</t>
  </si>
  <si>
    <t>Oprawa oświetleniowa okrągła N/T 2x18. 220-240V. Żródło światła: 2 świetlówka 2G11 18W.
 Oprawa wykonana z poliwęglanu. IP44, IK02.  Wymiary 400x127x400mm. Średnica 400mm. W zestawie z białym pierścieniem dekoracyjnym. Wyposażona w czujnik ruchu PIR.</t>
  </si>
  <si>
    <t>EEL 3727</t>
  </si>
  <si>
    <t xml:space="preserve">Oprawa oświetlenia awaryjnego, zasilanie 230V 50hz, IP 65, źródło światła 2x8W T5, czas działania 3h, akumulator pakietowy 3,6 V, 4,0 Ah wymiary oprawy 400x100x160. Praca awaryjno-sieciowa (jasna). </t>
  </si>
  <si>
    <t>EEL 3728</t>
  </si>
  <si>
    <t>Oprawa oświetlenia awaryjnego, zasilanie 230V 50hz, IP 65, źródło światła 2x8W T5, czas działania 3h, akumulator pakietowy 3,6 V, 4,0 Ah wymiary oprawy 400x100x160. Praca awaryjna (ciemna).</t>
  </si>
  <si>
    <t>EEL 3729</t>
  </si>
  <si>
    <t xml:space="preserve">Plafoniera techniczna 1x16W N/T, na źródło światła GR8. Stopień ochronny IP54, odporność na uderzenia IK10.
 Z wbudowanym statecznikiem elektronicznym. Klosz opalizowany. Kolor biały. Wymiary oprawy 255x85. </t>
  </si>
  <si>
    <t>EEL 3730</t>
  </si>
  <si>
    <t xml:space="preserve">Oprawa oświetleniowa 1x36 na świetlówkę T8. Statecznik elektroniczny, Stopień ochrony IP40, klosz pryzmatyczny wykonany z PMMA. Kolor biały. Oprawa z wbudowanym układem awaryjny - dwu zadaniowa. Podtrzymanie 3H. </t>
  </si>
  <si>
    <t>EEL 3733</t>
  </si>
  <si>
    <t>Oprawa oświetleniowa ścienno sufitowa 2x18 N/T IP40 do świetlówek T8 wyposażona w statecznik elektroniczny.
 Klosz matowy wykonany z PMMA. Boki oprawy wykonane z ABS. Wymiary oprawy 646x161x68. Kolor biały. Z wbudowanym układem awaryjnym 2H.</t>
  </si>
  <si>
    <t>EEL 3734</t>
  </si>
  <si>
    <t>Oprawa oświetleniowa 2x36 rastrowa N/T, raster aluminiowy. 
Obudowa z blachy stalowej malowana proszkowo. Wyposażona w statecznik elektroniczny. Wymiary oprawy 616x616x80</t>
  </si>
  <si>
    <t>EEL 3738</t>
  </si>
  <si>
    <t xml:space="preserve">Oprawa oświetleniowa ścienno sufitowa 2x36 N/T IP40 do świetlówek T8 wyposażona w statecznik elektroniczny.
 Klosz matowy wykonany z PMMA. Boki oprawy wykonane z ABS. Wymiary oprawy 1256x161x68. Kolor biały. </t>
  </si>
  <si>
    <t>EEL 3739</t>
  </si>
  <si>
    <t xml:space="preserve">Oprawa świetlówkowa 2x36W N/T hermetyczna IP65, IK08, Wymiary 1270x136mm. Klosz z poliwęglanu. 
Odległość zaczepów 900mm. </t>
  </si>
  <si>
    <t>EEL 3740</t>
  </si>
  <si>
    <t xml:space="preserve">Oprawa oświetleniowa okrągła N/T 2x18. 220-240V. Żródło światła: 2 świetlówka 2G11 18W.
 Oprawa wykonana z poliwęglanu. IP44, IK02.  Wymiary 400x127x400mm. Średnica 400mm. Masa 1,83kg. </t>
  </si>
  <si>
    <t>EEL 3741</t>
  </si>
  <si>
    <t>EEL 3742</t>
  </si>
  <si>
    <t xml:space="preserve">Oprawa oświetleniowa parkowa 70W, źródło światła lampa wyładowcza na trzonku E27 , klosz poliamid opalizowany. Daszek oprawy w kolorze czarnym. Korpus - ciśnieniowy odlew aluminiowy, górna pokrywa (odbłyśnik): blacha aluminiowa. IP55. Wysokość oprawy 45 cm. Oprawa do montażu na maszcie pionowym. Wymiary 520x450, statecznik indukcyjny wewnątrz oprawy. </t>
  </si>
  <si>
    <t>EEL 3743</t>
  </si>
  <si>
    <t xml:space="preserve">Oprawa oświetleniowa plafoniera na żarówkę E27 o mocy max 60W. </t>
  </si>
  <si>
    <t>EEL 3746</t>
  </si>
  <si>
    <t>Oprawa oświetlenia drogowego 70W, na żarówkę E27. 
Montowana na wysięgniku o średnicy 42-60mm. II klasa ochronności, IK08, IP43/65. Wymiary oprawy 510x300x230. Kolor szary</t>
  </si>
  <si>
    <t>EEL 3747</t>
  </si>
  <si>
    <t>Oprawa oświetlenia drogowego 150W, na żarówkę E40. 
Montowana na wysięgniku o średnicy 42-60mm. II klasa ochronności, IK10, IP43/65. Wymiary oprawy 635x375x315. Kolor szary</t>
  </si>
  <si>
    <t>EEL 3748</t>
  </si>
  <si>
    <t xml:space="preserve">Oprawa oświetleniowa ścienno sufitowa 2x18 N/T IP65,IK09, do świetlówek T8 wyposażona w statecznik elektroniczny.
 Klosz matowy wykonany z poliwęglanu.  Obudowa wykonana z poliwęglanu.  Kolor szary. Wymiary oprawy 660x130x90x350 </t>
  </si>
  <si>
    <t>EEL 3749</t>
  </si>
  <si>
    <t>Oprawa oświetleniowa okrągła na świetlówkę 2G11 o mocy 18W, zasialnie 230V, ze statecznikiem elektronicznym,
stopień ochrony IP65, IK10. Klosz opalizowany wykonany z poliwęglanu, Wymiary oprawy 356x76mm. Kolor biały</t>
  </si>
  <si>
    <t>EEL 3750</t>
  </si>
  <si>
    <t xml:space="preserve">Oprawa oświetleniowa okrągła na świetlówkę G23 o mocy 11W 230V. Statecznik elektroniczny. Stopień ochrony IP44 , IK07. Materiał oprawy poliwęglan. Kolor biały. Wymiary: średnica 260mm wysokość oprawy 40mm, wysokość klosza 48mm. </t>
  </si>
  <si>
    <t>EEL 3754</t>
  </si>
  <si>
    <t>EEL 3755</t>
  </si>
  <si>
    <t xml:space="preserve">Oprawa oświetleniowa podszafkowa 1x18 na świetlówkę T8. Statecznik elektroniczny, Stopień ochrony IP40, klosz pryzmatyczny wykonany z PMMA. Kolor biały. Wymiary orpawy 624x84x45. </t>
  </si>
  <si>
    <t>EEL 3756</t>
  </si>
  <si>
    <t xml:space="preserve">Oprawa oświetleniowa podszafkowa 1x36 na świetlówkę T8. Statecznik elektroniczny, Stopień ochrony IP40, klosz pryzmatyczny wykonany z PMMA. Kolor biały. Wymiary orpawy 1252x84x45. </t>
  </si>
  <si>
    <t>EEL 3758</t>
  </si>
  <si>
    <t>Oprawa oświetlenia drogowego 250W, na żarówkę E40. 
Montowana na wysięgniku o średnicy 42-60mm. II klasa ochronności, IK10, IP43/65. Wymiary oprawy 635x375x315. Kolor szary</t>
  </si>
  <si>
    <t>EEL 3759</t>
  </si>
  <si>
    <t>Oprawa plafoniera IP 54 , 230 V, 50 Hz, na świetlówkę kompaktową PL-S 9W , klosz mleczny</t>
  </si>
  <si>
    <t>EEL 3760</t>
  </si>
  <si>
    <t>Oprawa przemysłowa typu high-bay z symetrycznym gładkim odbłyśnikiem aluminiowym i szybą hartowaną, 
przeznaczone do wysokoprężnych lamp sodowych i metalohalogenkowych dużej mocy. E40 400W odbł. symetryczny, szyba, siatka. Wymiary 460x480x695x415</t>
  </si>
  <si>
    <t>EEL 3761</t>
  </si>
  <si>
    <t>Oprawa rastrowa natynkowa obudowa - blacha stalowa - biała, odbłyśnik - anodyzowane aluminium wysokiej czystości, 230V , zapłon indukcyjny, źródło światła świetlówka T8, rodzaj trzonka G13,moc źródła światła 4 x 18W, stopień ochrony IP20, poprzeczki rastra w kształcie litery V, gniazda świetlówek zamaskowane odbłyśnikiem, przewód ochronny na rastrze</t>
  </si>
  <si>
    <t>EEL 3762</t>
  </si>
  <si>
    <t>Oprawa plafoniera okrągła 100W z czerwoną siatką ochronną. Gwint oprawy E27. IP44, klosz szklany, IK06,. 
Wymiary oprawy 210x105mm</t>
  </si>
  <si>
    <t>EEL 3763</t>
  </si>
  <si>
    <t>Oprawa kanałowa owalna na zarówkę E27 o mocy 60W z przesłoną metalową.</t>
  </si>
  <si>
    <t>EEL 3764</t>
  </si>
  <si>
    <t xml:space="preserve">Oprawa plafoniera okrągła na żarówkę E27 o mocy 100W.  IP44, klosz szklany. </t>
  </si>
  <si>
    <t>EEL 3765</t>
  </si>
  <si>
    <t>Oprawa plafoniera okrągła na świetlówki 21W o trzonku GR10Qq, ze statecznikiem elektronicznym. Klosz opalizowany z PC,
stopień ochrony IP54, odporność na uderzenia IK10. Wymiary oprawy 255x85mm.</t>
  </si>
  <si>
    <t>EEL 3766</t>
  </si>
  <si>
    <t>Oprawa plafoniera okrągła na świetlówki kompatkowt 2x18W, 230 V, 50 Hz, kl. I, trzonek 2G11, IP 65 , ring biały, IK 10, Wymiary oprawy 356x76mm</t>
  </si>
  <si>
    <t>EEL 3767</t>
  </si>
  <si>
    <t>Oprawka do świetlówek 511</t>
  </si>
  <si>
    <t>EEL 3768</t>
  </si>
  <si>
    <t>Oprawka do świetlówek 377</t>
  </si>
  <si>
    <t>EEL 3769</t>
  </si>
  <si>
    <t>Oprawka do świetlówek z zapłonnikiem 512</t>
  </si>
  <si>
    <t>EEL 3770</t>
  </si>
  <si>
    <t>Oprawka do żarówek E 27 termoplastyczna z bocznym wejściem</t>
  </si>
  <si>
    <t>EEL 3771</t>
  </si>
  <si>
    <t>Oprawka do żarówek E 40 porcelanowa</t>
  </si>
  <si>
    <t>EEL 3772</t>
  </si>
  <si>
    <t>Oprawka do żarówek E27 metalowa z pierścieniem</t>
  </si>
  <si>
    <t>EEL 3773</t>
  </si>
  <si>
    <t>Oprawka do żarówek E27 porcelanowa</t>
  </si>
  <si>
    <t>EEL 3774</t>
  </si>
  <si>
    <t>Oprawka do żarówek E-27 termoplastyczna z gwintem zewnętrznym i kołnierzem</t>
  </si>
  <si>
    <t>EEL 3779</t>
  </si>
  <si>
    <t>Oświetlenie, kompletne,  na taśmie samoprzylepnej 60 LED/m biała zimna na długość 19 metrów z zasilaczem, 230V, gotowe do podłączenia i montażu</t>
  </si>
  <si>
    <t>EEL 3780</t>
  </si>
  <si>
    <t>Oświetlenie, kompletne, na taśmie  samoprzylepnej 300 LED/5m biała zimna na długość 442 cm z zasilaczem,230V, gotowe do podłączenia i montażu</t>
  </si>
  <si>
    <t>EEL 3919</t>
  </si>
  <si>
    <t>Żarówka LED GU-10 230V 1,6W 230V 110LM barwa 2700K 36 stopni, żywotnośc 15000 h liczba cylki załączeniowych 100000, Długość całkowita 58mm</t>
  </si>
  <si>
    <t>EEL 3961</t>
  </si>
  <si>
    <t>Statecznik elektroniczny do świetlówek jednotrzonkowych 2x26, z funkcją ścimniania, sterowanie sygnałem DALI.
 Wymiary 123x79x33</t>
  </si>
  <si>
    <t>EEL 3962</t>
  </si>
  <si>
    <t>Statecznik elektroniczny  1x18W do świetlówek liniowych. Wymiary 280 x 30 x 28mm Czas startu 2s.</t>
  </si>
  <si>
    <t>EEL 3963</t>
  </si>
  <si>
    <t>Statecznik elektroniczny  1x36W do świetlówek liniowych. Wymiary 280 x 30 x 28mm Czas startu 2s.</t>
  </si>
  <si>
    <t>EEL 3964</t>
  </si>
  <si>
    <t>Statecznik elektroniczny  2x36W do świetlówek liniowych. Wymiary 360 x 30 x 28mm Czas startu 2s.</t>
  </si>
  <si>
    <t>EEL 3965</t>
  </si>
  <si>
    <t>Statecznik elektroniczny  2x58W do świetlówek liniowych. Wymiary 360 x 30 x 28mm. Czas startu 2s.</t>
  </si>
  <si>
    <t>EEL 3966</t>
  </si>
  <si>
    <t>Statecznik elektroniczny  2x80W do świetlówek liniowych. Wymiary 423 x 30 x 21mm Czas startu 1s.</t>
  </si>
  <si>
    <t>EEL 3967</t>
  </si>
  <si>
    <t>Statecznik do lamp rtęciowych o mocy 125W. Parametry pracy: 1,15A / 230V / 50Hz. Wymiary 108x66x53mm</t>
  </si>
  <si>
    <t>EEL 3968</t>
  </si>
  <si>
    <t>Statecznik do lamp rtęciowych o mocy 250W. Parametry pracy: 2,13A / 230V / 50Hz. Wymiary 145x66x53mm</t>
  </si>
  <si>
    <t>EEL 3969</t>
  </si>
  <si>
    <t>Statecznik magnetyczny do lamp wyładowczych (sodowych, metalohalogenkowych) 
Moc lampy 150W Trzonki E40, G12, RX7S Wymiary 145x66x53</t>
  </si>
  <si>
    <t>EEL 3970</t>
  </si>
  <si>
    <t>Statecznik magnetyczny do lamp wyładowczych (sodowych, metalohalogenkowych) 
Moc lampy 250W Trzonki E40 Wymiary 180x66x53</t>
  </si>
  <si>
    <t>EEL 3971</t>
  </si>
  <si>
    <t>Statecznik magnetyczny do lamp wyładowczych (sodowych, metalohalogenkowych) 
Moc lampy 400W Trzonek E40 Wymiary 148x102x92</t>
  </si>
  <si>
    <t>EEL 3972</t>
  </si>
  <si>
    <t>EEL 3997</t>
  </si>
  <si>
    <t>Świetlówka liniowa trójpasmowa T5 24W/840  1750 lm trwałość 24000 h zawartość rtęci max 1,9mg</t>
  </si>
  <si>
    <t>EEL 3998</t>
  </si>
  <si>
    <t>Świetlówka liniowa trójpasmowa T5 35W/840  3320 lm trwałość 24000 h zawartość rtęci max 1,9mg</t>
  </si>
  <si>
    <t>EEL 3999</t>
  </si>
  <si>
    <t>Świetlówka kompaktowa 2G11 36W/840 4P 2900 lm trwałość 20000 h zawartość rtęci max 2,5 mg długość max 411mm</t>
  </si>
  <si>
    <t>EEL 4000</t>
  </si>
  <si>
    <t>Świetlówka kołowa T5 40W/840 3400 lm trzonek 2GX13 żywotność 12000 h RA 80-89</t>
  </si>
  <si>
    <t>EEL 4001</t>
  </si>
  <si>
    <t>Świetlówka kompaktowa 13W/865 2P 855 lm trzonek G24d-1 żywotność 10000 h zawartość rtęci max 2,5 mg długość max 140,5mm</t>
  </si>
  <si>
    <t>EEL 4002</t>
  </si>
  <si>
    <t>Świetlówka kołowa T5 55W/830 4200 lm trzonek 2GX13 żywotność 12000 h RA 80-89</t>
  </si>
  <si>
    <t>EEL 4003</t>
  </si>
  <si>
    <t>Świetlówka kompaktowa   E27  11 W, barwa 827, 600 lm długość całkowita 119,0 mm</t>
  </si>
  <si>
    <t>EEL 4004</t>
  </si>
  <si>
    <t>Świetlówka kompaktowa   E27 8W, barwa 827, 430 lm długość całkowita 112,0 mm zawartość rtęci 0,9 mg</t>
  </si>
  <si>
    <t>EEL 4005</t>
  </si>
  <si>
    <t>Świetlówka kompaktowa  11W, 2P, G23, barwa 840, 900 lm żywotnośc 10000 h, długość całkowita max 237mm</t>
  </si>
  <si>
    <t>EEL 4006</t>
  </si>
  <si>
    <t>Świetlówka kompaktowa  11W, 4P, 2G7, barwa 840, 900 lm żywotnośc 20000 h. długość całkowita max 214mm</t>
  </si>
  <si>
    <t>EEL 4007</t>
  </si>
  <si>
    <t>Świetlówka kompaktowa  16 W 2P, GR8, barwa 835, 1050 lm żywotność 10000, długośc całkowita max 138mm RA 80-89</t>
  </si>
  <si>
    <t>EEL 4008</t>
  </si>
  <si>
    <t>Świetlówka kompaktowa  18W, 4P, 2G11, barwa 840, 1200 lm żywotnośc 20000 h, długość całkowita max 217mm</t>
  </si>
  <si>
    <t>EEL 4009</t>
  </si>
  <si>
    <t>Świetlówka kompaktowa 18W, 2P, G24d -2, barwa 840, 1200 lm, długość całkowita max 153mm</t>
  </si>
  <si>
    <t>EEL 4010</t>
  </si>
  <si>
    <t>Świetlówka kompaktowa 18W, 4P, G24q -2, barwa 840, 1200 lm, długość całkowita max 146mm</t>
  </si>
  <si>
    <t>EEL 4011</t>
  </si>
  <si>
    <t>Świetlówka kompaktowa 26W, 2P, G24d -3, barwa 840, 1800 lm długość całkowita max 172mm</t>
  </si>
  <si>
    <t>EEL 4012</t>
  </si>
  <si>
    <t>Świetlówka kompaktowa 26W, 4P, G24q -3, barwa 840, 1800 lm długość całkowita max 165mm</t>
  </si>
  <si>
    <t>EEL 4013</t>
  </si>
  <si>
    <t>Świetlówka kompaktowa  16 W 2P, trzonek GR8, barwa 835, 1050 lm żywotność 10000, długośc całkowita max 138mm RA 80-89</t>
  </si>
  <si>
    <t>EEL 4014</t>
  </si>
  <si>
    <t>Świetlówka kompaktowa 16W 4P, trzonek GR10Q, barwa 835, 1050 lm żywotnośc 13000, długośc całkowita max 138mm RA 80-89</t>
  </si>
  <si>
    <t>EEL 4015</t>
  </si>
  <si>
    <t>Świetlówka kompaktowa 21W 4P, trzonek GR10Q, barwa 835, 1344 lm żywotnośc 8000h, wymiary 138x141mm</t>
  </si>
  <si>
    <t>EEL 4016</t>
  </si>
  <si>
    <t>Świetlówka kompaktowa 28W 4P, trzonek GR10Q, barwa 835, 2050 lm żywotnośc 13000, długośc całkowita max 205mm RA 80-89</t>
  </si>
  <si>
    <t>EEL 4017</t>
  </si>
  <si>
    <t>Świetlówka kompaktowa 38W 4P, trzonek GR10Q, barwa 835, 2735 lm żywotnośc 13000, długośc całkowita max 205mm RA 80-89</t>
  </si>
  <si>
    <t>EEL 4018</t>
  </si>
  <si>
    <t>Świetlówka kompaktowa 9W, 2P, trzonek G23, barwa 840, 600 Im, żywotność 10000 h, długość całowita max 167mm zawartość rtęci 1,4 mg</t>
  </si>
  <si>
    <t>EEL 4019</t>
  </si>
  <si>
    <t>Świetlówka kompaktowa 9W, 4P, trzonek 2G7, barwa 840, 600 Im, żywotnosć 20000 h,  długość całowita max 144mm zawartość rtęci 1,4 mg</t>
  </si>
  <si>
    <t>EEL 4020</t>
  </si>
  <si>
    <t>Świetlówka kompaktowa E14  11 W, barwa 827, 600 lm żywotność 6000H, długość max 119mm, zawartość rtęci 0,9mg</t>
  </si>
  <si>
    <t>EEL 4021</t>
  </si>
  <si>
    <t xml:space="preserve">Świetlówka kompaktowa E27  30 W, barwa 827,2000 lm , trwałość 10000 h, długość całkowita max 195mm, zawartość rtęci 1,3mg
</t>
  </si>
  <si>
    <t>EEL 4022</t>
  </si>
  <si>
    <t xml:space="preserve">Świetlówka kompaktowa E27  20 W, barwa 827, 1300 lm , trwałość 10000 h, długość całkowita max 159mm, zawartość rtęci 0,9mg
</t>
  </si>
  <si>
    <t>EEL 4023</t>
  </si>
  <si>
    <t xml:space="preserve">Świetlówka kompaktowa E27  23 W, barwa 825, 1600 lm , trwałość 8000 h, długość całkowita max 119mm, zawartość rtęci 1,4mg
</t>
  </si>
  <si>
    <t>EEL 4024</t>
  </si>
  <si>
    <t>Świetlówka kompaktowa kołowa E27 24W, barwa 827, 1600 lm, trwałość 8000 h, średnica max 231.0 mm czas startu max 20s zawartość rtęci 2,5mg</t>
  </si>
  <si>
    <t>EEL 4025</t>
  </si>
  <si>
    <t>Świetlówka kompaktowa 13W, 4P, G24q -1, barwa 840, 900 lm, długość całkowita max 131mm</t>
  </si>
  <si>
    <t>EEL 4026</t>
  </si>
  <si>
    <t>Świetlówka kompaktowa  36W, 4P, 2G10, barwa 840, 2800 lm żywotnośc 13000 h, długość całkowita max 217mm</t>
  </si>
  <si>
    <t>EEL 4027</t>
  </si>
  <si>
    <t>EEL 4028</t>
  </si>
  <si>
    <t>EEL 4029</t>
  </si>
  <si>
    <t>Świetlówka kompaktowa   E27 12W, barwa 827, 610 lm długość całkowita 128,1mm średnica 65,8mm szerokość 48,1mm żywotnośc 12000 h</t>
  </si>
  <si>
    <t>EEL 4030</t>
  </si>
  <si>
    <t>Świetlówka kompaktowa   E27 16W, barwa 827, 860 lm długość całkowita 137,1mm średnica 65,8mm szerokość 48,1mm żywotnośc 12000 h</t>
  </si>
  <si>
    <t>EEL 4031</t>
  </si>
  <si>
    <t>Świetlówka kompaktowa   E27 20W, barwa 827, 1140 lm długość całkowita 152,6mm średnica 70,8mm szerokość 48,1mm żywotnośc 12000 h</t>
  </si>
  <si>
    <t>EEL 4032</t>
  </si>
  <si>
    <t>Świetlówka kołowa T5 22W/840 1800 lm trzonek 2GX13 żywotność 12000 h RA 80-89</t>
  </si>
  <si>
    <t>EEL 4033</t>
  </si>
  <si>
    <t>Świetlówka kołowa T9 22W/840 1350 lm trzonek G10Q żywotność 9000 h h RA 80-89</t>
  </si>
  <si>
    <t>EEL 4034</t>
  </si>
  <si>
    <t>Świetlówka liniowa trójpasmowa T5 80W/840  6150 lm trwałość 24000 h zawartość rtęci max 1,9mg</t>
  </si>
  <si>
    <t>EEL 4036</t>
  </si>
  <si>
    <t>Świetlówka liniowa trójpasmowa T5 13W/640 830 lm trwałość 5000 h zawartość rtęci max 2,5mg</t>
  </si>
  <si>
    <t>EEL 4037</t>
  </si>
  <si>
    <t>Świetlówka liniowa trójpasmowa T5 6W/640 270 lm trwałość 5000 h zawartość rtęci max 2,5mg</t>
  </si>
  <si>
    <t>EEL 4038</t>
  </si>
  <si>
    <t>Świetlówka liniowa trójpasmowa T5 8W/640 385 lm trwałość 5000 h zawartość rtęci max 2,5mg</t>
  </si>
  <si>
    <t>EEL 4039</t>
  </si>
  <si>
    <t>Świetlówka kompaktowa  55W, 4P, 2G11, barwa 840, 4800 lm żywotnośc 20000 h, długość całkowita max 533mm</t>
  </si>
  <si>
    <t>EEL 4040</t>
  </si>
  <si>
    <t>Świetlówka liniowa trójpasmowa T8 58W/840 5200 lm trwałość 20000 h zawartość rtęci max 2,5mg</t>
  </si>
  <si>
    <t>EEL 4041</t>
  </si>
  <si>
    <t>Świetlówka liniowa trójpasmowa T8 18W/840 1350 lm trwałość 20000 h zawartość rtęci max 2,5mg</t>
  </si>
  <si>
    <t>EEL 4042</t>
  </si>
  <si>
    <t>Świetlówka liniowa trójpasmowa T8 36W/840 3350 lm trwałość 20000 h zawartość rtęci max 2,5mg</t>
  </si>
  <si>
    <t>EEL 4044</t>
  </si>
  <si>
    <t>Świetlówka kompaktowa  24W, 4P, 2G10, barwa 840, 1700 lm żywotnośc 13000 h, długość całkowita max 165mm</t>
  </si>
  <si>
    <t>EEL 4045</t>
  </si>
  <si>
    <t>Świetlówka kompaktowa  26W, 4P, trzonek GX24q-3, barwa 840, 1800 lm żywotnośc 20000 h, długość całkowita max 132mm</t>
  </si>
  <si>
    <t>EEL 4046</t>
  </si>
  <si>
    <t>Świetlówka liniowa trójpasmowa T5 14W/840  1200 lm trwałość 24000 h zawartość rtęci max 1,9mg</t>
  </si>
  <si>
    <t>EEL 4047</t>
  </si>
  <si>
    <t>Świetlówka kompaktowa  24W, 4P, 2G10, barwa 830, 1700 lm żywotnośc 13000 h, długość całkowita max 317mm</t>
  </si>
  <si>
    <t>EEL 4048</t>
  </si>
  <si>
    <t>Świetlówka kompaktowa  36W, 4P, 2G11, barwa 830, 2900 lm żywotnośc 13000 h, długość całkowita max 411mm</t>
  </si>
  <si>
    <t>EEL 4049</t>
  </si>
  <si>
    <t>Świetlówka liniowa trójpasmowa T5 28W/840  2600 lm trwałość 24000 h zawartość rtęci max 1,9mg</t>
  </si>
  <si>
    <t>EEL 4050</t>
  </si>
  <si>
    <t>EEL 4051</t>
  </si>
  <si>
    <t>Świetlówka liniowa trójpasmowa T5 54W/840  4450 lm trwałość 24000 h zawartość rtęci max 1,9mg</t>
  </si>
  <si>
    <t>EEL 4054</t>
  </si>
  <si>
    <t xml:space="preserve">Tabliczka do słupów parkowych, Napięcie znamionowe 500V przekrój żyły kablowej 16-90mm2, IP20. Zabezpieczenie oprawy do trzech wyłączników S191, do dwóch bezpieczników E27, do trzech bezpieczników E14. </t>
  </si>
  <si>
    <t>EEL 4055</t>
  </si>
  <si>
    <t xml:space="preserve">Taśma LED 150 diod SMD-5050 barwa zimna IP20 krążek 5mb </t>
  </si>
  <si>
    <t>EEL 4059</t>
  </si>
  <si>
    <t xml:space="preserve">Taśma LED 300 diod SMD-5050 barwa zimna IP65 krążek 5mb </t>
  </si>
  <si>
    <t>EEL 4060</t>
  </si>
  <si>
    <t xml:space="preserve">Taśma LED 300 diod SMD-5050 barwa zimna IP20 krążek 5mb </t>
  </si>
  <si>
    <t>EEL 4099</t>
  </si>
  <si>
    <t>Statecznik elektroniczny do świetlówek T5 1x14-35W. Wymiary 280x30x21mm. Czas startu 2s. Trwałość 50000 h.</t>
  </si>
  <si>
    <t>EEL 4100</t>
  </si>
  <si>
    <t>Układ stabilizacyjno-zapłonowy  do wysokoprężnych lamp sodowych i metalohalogenkowych 150W. Wymiary 180x95x76mm</t>
  </si>
  <si>
    <t>EEL 4102</t>
  </si>
  <si>
    <t>EEL 4103</t>
  </si>
  <si>
    <t>EEL 4104</t>
  </si>
  <si>
    <t>Statecznik elektroniczny 3/4x18 do świetlówek liniowych. Wymiary 280 x 40 x 28mm Czas startu 2s.</t>
  </si>
  <si>
    <t>EEL 4106</t>
  </si>
  <si>
    <t>Statecznik elektroniczny do świetlówek jednotrzonkowych 2G10 i 2G11 2x18-24,  Wymiary 239x40x28</t>
  </si>
  <si>
    <t>EEL 4108</t>
  </si>
  <si>
    <t>Układ zapłonowy do lamp wyładowczych 70-400W Parametry pracy: 220-240V/50-60Hz Wymiary 86x35mm</t>
  </si>
  <si>
    <t>EEL 4109</t>
  </si>
  <si>
    <t>Elektroniczny układ zapłonowy do świetlówek liniowych T5 2x35, Obudowa metalowa o wymiarach dł. 280mm szer.30mm wys. 22mm, zapłon ciepły. Trwałośc ponad 50 000 godzin, z korektą współczynnika mocy,  czas nagrzewania żarnika 1,6s.</t>
  </si>
  <si>
    <t>EEL 4110</t>
  </si>
  <si>
    <t>EEL 4111</t>
  </si>
  <si>
    <t>EEL 4112</t>
  </si>
  <si>
    <t>Statecznik magnetyczny do sodowych i metalohalogenkowych ze stabilizacją indukcyjną. Moc 400W napięcie zasilania 400W. Wymiary 148x90,5x104. Montaż przy użyciu śrub na panelu lub w korpusie oprawy. Klasa ochronności 0</t>
  </si>
  <si>
    <t>EEL 4114</t>
  </si>
  <si>
    <t>Statecznik elektroniczny 2x28/54. Do świetlówek T5 i 2G11 z funkją ściemniania. Sterowanie sygnałem 1-10V. Wymiary 423x30x21mm</t>
  </si>
  <si>
    <t>EEL 4115</t>
  </si>
  <si>
    <t xml:space="preserve">Statecznik elektroniczny 2x18, 2x36 do świetlówek liniowych T8. Wymiary 28x40,6x230mm. </t>
  </si>
  <si>
    <t>EEL 4165</t>
  </si>
  <si>
    <t>Wspornik 132/A do świetlówki 18W o trzonku 2G11</t>
  </si>
  <si>
    <t>EEL 4278</t>
  </si>
  <si>
    <t>Statecznik elektroniczny do świetlówek T5,T8 o mocach 14W, 15W, 18W, 24W. Wymiary 18x41x80</t>
  </si>
  <si>
    <t>EEL 4279</t>
  </si>
  <si>
    <t>Statecznik elektroniczny do świetlówek T5,T8 o mocach 14W, 15W, 18W, 24W. Wymiary 18x21x146.7</t>
  </si>
  <si>
    <t>EEL 4280</t>
  </si>
  <si>
    <t>Zapłonnik do opraw świetlówkowych 4-20W</t>
  </si>
  <si>
    <t>EEL 4281</t>
  </si>
  <si>
    <t>Zapłonnik do opraw świetlówkowych 22-80W</t>
  </si>
  <si>
    <t>EEL 4284</t>
  </si>
  <si>
    <t>Zasilacz do żarówek halogenowych.Moc 105W napięcie wyjściowe 12 V.</t>
  </si>
  <si>
    <t>EEL 4285</t>
  </si>
  <si>
    <t xml:space="preserve">Zasilacz stałonapięciowy do LED 199,2W 12V 16,6A. Wymiary 242x96x50mm. </t>
  </si>
  <si>
    <t>EEL 4286</t>
  </si>
  <si>
    <t xml:space="preserve">Zasilacz stałonapięciowy do LED 72W 12V 6A. Wymiary 162x42x33mm. </t>
  </si>
  <si>
    <t>EEL 4321</t>
  </si>
  <si>
    <t>Żarówka halogenowa G5,3 35W 230V</t>
  </si>
  <si>
    <t>EEL 4322</t>
  </si>
  <si>
    <t>Żarnik halogenowy rurkowy 80 W R7S L=74,9, trwałość 2000h,1400 lm</t>
  </si>
  <si>
    <t>EEL 4323</t>
  </si>
  <si>
    <t>Żarnik halogenowy rurkowy 1000 W R7S L=185,7 .trwałość 2000h, 22000 lm</t>
  </si>
  <si>
    <t>EEL 4324</t>
  </si>
  <si>
    <t>Żarnik halogenowy rurkowy 120 W R7S L=114,2 , trwałość 2000h , 2200 lm</t>
  </si>
  <si>
    <t>EEL 4325</t>
  </si>
  <si>
    <t>Żarnik halogenowy rurkowy 1500 W R7S L=250,7 , trwałość 2000h, 33000 lm</t>
  </si>
  <si>
    <t>EEL 4326</t>
  </si>
  <si>
    <t>Żarnik halogenowy rurkowy 120W R7S L=74,9 , trwałość 2000h , 2200 lm</t>
  </si>
  <si>
    <t>EEL 4327</t>
  </si>
  <si>
    <t>Żarnik halogenowy rurkowy 400 W R7S L=114,2 , trwałość 2000h , 8750 lm</t>
  </si>
  <si>
    <t>EEL 4328</t>
  </si>
  <si>
    <t>Żarówka halogenowa G4 20W 12 V, 300 lm, 4000 h</t>
  </si>
  <si>
    <t>EEL 4334</t>
  </si>
  <si>
    <t>Żarówka halogenowa do rzutników G6.35 400W 36V 3250 K 16200 lm. Żywotność 50H. Długość 60mm.</t>
  </si>
  <si>
    <t>EEL 4335</t>
  </si>
  <si>
    <t>Żarówka do latarek  krytptonowych 6,3V  0,3A</t>
  </si>
  <si>
    <t>EEL 4336</t>
  </si>
  <si>
    <t>Żarówka do latarek krytptonowych 6V KPR 105 P 13,5</t>
  </si>
  <si>
    <t>EEL 4337</t>
  </si>
  <si>
    <t>Żarówka do latarek krytptonowych 2,4V KPR 0,75A</t>
  </si>
  <si>
    <t>EEL 4338</t>
  </si>
  <si>
    <t>Żarówka do latarek krytptonowych 3,6V KPR 103 P 13,5</t>
  </si>
  <si>
    <t>EEL 4339</t>
  </si>
  <si>
    <t>Żarówka do latarek krytptonowych 4,8V KPR 104 P 13,5</t>
  </si>
  <si>
    <t>EEL 4340</t>
  </si>
  <si>
    <t>Żarówka do latarek krytptonowych 7,2V P 13,5 0,7A</t>
  </si>
  <si>
    <t>EEL 4343</t>
  </si>
  <si>
    <t>Żarówka halogenowa do rzutników G6,35 100W 12V 3350K 3050 lm Żywotność 50H. Długość 37mm</t>
  </si>
  <si>
    <t>EEL 4344</t>
  </si>
  <si>
    <t>Żarówka halogenowa do rzutników G6,35 250W 24V 3550K 10000 lm Żywotność 50 h. Długość 55mm.</t>
  </si>
  <si>
    <t>EEL 4345</t>
  </si>
  <si>
    <t>Żarówka halogenowa do rzutników GY9,5 400W 230V 3200K 8000 lm Żywotność 75 h. Długość 77mm.</t>
  </si>
  <si>
    <t>EEL 4347</t>
  </si>
  <si>
    <t>Żarówka E14 230 V 15W zatablicowa</t>
  </si>
  <si>
    <t>EEL 4348</t>
  </si>
  <si>
    <t>Żarówka E14 230V 40W reflektorowa R-50, trwałość 1000h</t>
  </si>
  <si>
    <t>EEL 4349</t>
  </si>
  <si>
    <t>Żarówka E14 230V 60W reflektorowa R-50, trwałość 1000h</t>
  </si>
  <si>
    <t>EEL 4350</t>
  </si>
  <si>
    <t>Żarówka E14 28W, przeźroczysta, z żarnikiem halogenowym</t>
  </si>
  <si>
    <t>EEL 4351</t>
  </si>
  <si>
    <t>Żarówka E27 230V 25W przeźroczysta A55 GLS. trwałość 1000h, 220 lm</t>
  </si>
  <si>
    <t>EEL 4352</t>
  </si>
  <si>
    <t>Żarówka E27 230V 40W reflektorowa R-63, trwałość  1000h</t>
  </si>
  <si>
    <t>EEL 4353</t>
  </si>
  <si>
    <t>Żarówka E27 230V 60W reflektorowa R-63, trwałość 1000h</t>
  </si>
  <si>
    <t>EEL 4354</t>
  </si>
  <si>
    <t>Żarówka E27 24V 100W przeźroczysta A60, 1860 lm</t>
  </si>
  <si>
    <t>EEL 4355</t>
  </si>
  <si>
    <t>Żarówka E27 24V 60W   przeźroczysta A60, 970 lm</t>
  </si>
  <si>
    <t>EEL 4358</t>
  </si>
  <si>
    <t xml:space="preserve">Żarówka halogenowa E27 46W 2700 K 700 lm, Żywotność 2000H. Bańka A55. Długość całkowita 97mm.  </t>
  </si>
  <si>
    <t>EEL 4360</t>
  </si>
  <si>
    <t>Żarówka halogenowa GU 10 35 W 230 V, 200 lm trwałość 2000 h,</t>
  </si>
  <si>
    <t>EEL 4361</t>
  </si>
  <si>
    <t>Żarówka halogenowa GU 10 50W 230 V,  300 lm, trwałość 2000 h,</t>
  </si>
  <si>
    <t>EEL 4362</t>
  </si>
  <si>
    <t>Żarówka halogenowa GU 4 10W 12 V, 140 lm, trwałość 2000 h</t>
  </si>
  <si>
    <t>EEL 4363</t>
  </si>
  <si>
    <t>Żarówka halogenowa GU 5,3 20W, 12V, 210 lm, trwałość 2000 h,</t>
  </si>
  <si>
    <t>EEL 4364</t>
  </si>
  <si>
    <t>Żarówka halogenowa GU 5,3 35W, 12V, 430 lm, trwałość 2000 h,</t>
  </si>
  <si>
    <t>EEL 4365</t>
  </si>
  <si>
    <t>Żarówka halogenowa GU 5,3 50W, 12V, 680 lm, trwałość 2000 h,</t>
  </si>
  <si>
    <t>EEL 4366</t>
  </si>
  <si>
    <t>Żarówka halogenowa GY 6,35 20W 12 V, 290 lm, trwałość 4000 h</t>
  </si>
  <si>
    <t>EEL 4367</t>
  </si>
  <si>
    <t>Żarówka halogenowa GY 6,35 35 W 12V, 580 lm, trwałość 4000 h</t>
  </si>
  <si>
    <t>EEL 4368</t>
  </si>
  <si>
    <t>Żarówka halogenowa GY 6,35 50 W 12 V, 900 lm, trwałość 4000 h</t>
  </si>
  <si>
    <t>EEL 4372</t>
  </si>
  <si>
    <t>Żarówka halogenowa ceramiczna E27 150W 230V 2900 K 2870 lm. Trwałość 2000 h. Długość całkowita 105mm</t>
  </si>
  <si>
    <t>EEL 4374</t>
  </si>
  <si>
    <t>Żarówka halogenowa GU 4 35W 12 V, 600 lm, trwałość 2000 h</t>
  </si>
  <si>
    <t>EEL 4375</t>
  </si>
  <si>
    <t>Żarówka soczewkowa do latarek E10 2,4V 0,3A</t>
  </si>
  <si>
    <t>EEL 4376</t>
  </si>
  <si>
    <t xml:space="preserve">Żarówka LED E14 6W świecowa 2700 K 470 lm, Żywotność 20000 h. Długość całkowita 105mm. Klosz matowy. </t>
  </si>
  <si>
    <t>EEL 4378</t>
  </si>
  <si>
    <t xml:space="preserve">Żarówka LED E27 6W 2700 K 470 lm Żywotność 25000 h. Długośc całkowita 97mm. </t>
  </si>
  <si>
    <t>EEL 4379</t>
  </si>
  <si>
    <t>Żarówka LED E27 2W 2700 K 136 lm Żywotność 15000 h. Długość całkowita 80mm. Bańka P45.</t>
  </si>
  <si>
    <t>EEL 4382</t>
  </si>
  <si>
    <t xml:space="preserve">Żarówka reflektorowa R 50, E14, 230 V, 25W </t>
  </si>
  <si>
    <t>EEL 4384</t>
  </si>
  <si>
    <t>Lampa metalohalogenkowa E27 70W 2800K 16500 Lm. Żywotność 9500 hr. Długość całkowita 156mm.</t>
  </si>
  <si>
    <t>EEL 4385</t>
  </si>
  <si>
    <t>Lampa metalohalogenkowa E40 150W 2800K 16500 Lm. Żywotność 18000 h. Długość całkowita 211mm.</t>
  </si>
  <si>
    <t>EEL 4386</t>
  </si>
  <si>
    <t>Lampa metalohalogenkowa E27 70W 2900K 4700 lm żywotność 10000 h. Długość max 141mm.</t>
  </si>
  <si>
    <t>EEL 4417</t>
  </si>
  <si>
    <t>Przenośny naświetlacz halogenowy o mocy max 500W na żarnik o trzonku R7s 118mm. Wymiar oprawy 148x185</t>
  </si>
  <si>
    <t>EEL 4418</t>
  </si>
  <si>
    <t>Żarówka kryptonowa 3,6V 0,75A trzonek PX13,5 S</t>
  </si>
  <si>
    <t>EEL 4435</t>
  </si>
  <si>
    <t>Naświetlacz LED 10W 950 lm 6000 K, 140°, IP65 210-230V trwałość źródła 30 000 h. + statyw z regulowaną wysokośćią.</t>
  </si>
  <si>
    <t>EEL 4436</t>
  </si>
  <si>
    <t>Żarówka LED G4  57XSMD3014 12V 3W 180LM ciepła biała</t>
  </si>
  <si>
    <t>EEL 4437</t>
  </si>
  <si>
    <t xml:space="preserve">Żarówka halogenowa G4, 10W, 12V
</t>
  </si>
  <si>
    <t>EEL 4442</t>
  </si>
  <si>
    <t>Lampa metalohalogenowa E40 400W 42000 lm 4000 K Trwałość 9000 h. Długość 290mm</t>
  </si>
  <si>
    <t>EEL 4443</t>
  </si>
  <si>
    <t>Lampa metalohalogenkowa GY9.5 152W 10000 lm 5000 K Trwałość 2000 h napięcie pracy. Wymiary 48x30mm.</t>
  </si>
  <si>
    <t>EEL 4446</t>
  </si>
  <si>
    <t>Oprawa świetlówkowa 2x18W hermetyczna IP65, IK08, Wymiary 660x136mm. Klosz z poliwęglanu. 
Odległość zaczepów 350mm Waga 1,4 kg</t>
  </si>
  <si>
    <t>EEL 4447</t>
  </si>
  <si>
    <t>Oprawa okrągła N/T na świetlówkę G29 9W, statecznik elektroniczny, klosz biały, IP54, IK10, klosz opal. Wymiary 220x75</t>
  </si>
  <si>
    <t>EEL 4448</t>
  </si>
  <si>
    <t xml:space="preserve">Oprawa typu downlight 2x18W na świetlówki G24q-2, ze statecznikiem elektronicznym. Wymiary 212x150x120. Otwór montażowy fi 200. </t>
  </si>
  <si>
    <t>EEL 4450</t>
  </si>
  <si>
    <t>Akumulator Ni-Cd do układów awaryjnych 6v 1500mAh. Wymiary 218x244x25x22x18x4mm</t>
  </si>
  <si>
    <t>EEL 4451</t>
  </si>
  <si>
    <t>Oprawa ewakuacyjna LED 3,2W z podtrzymaniem 3H, IP65. Wymiary oprawy 356x79x136</t>
  </si>
  <si>
    <t>EEL 4454</t>
  </si>
  <si>
    <t>Oprawa uliczna LED 60W IP 65, napiecie zasilania 230V/50Hz, klasa izolacjiI, moc 60W, max. strumień światła ~~6590lm, barwa światła: 6000K, źródlo światła LED, kat rozyłania ~130º, waga ok. 2,6 kg Wymiary 500 x 214 x 81 mm</t>
  </si>
  <si>
    <t>EEL 4479</t>
  </si>
  <si>
    <t>Naświetlacz LED 10W obudowa: stop aluminium / Typ czujnika: PIR, kąt działania czujnika: 140º,zasięg czujnika: 12m; Stopień ochrony IP64</t>
  </si>
  <si>
    <t>EEL 4480</t>
  </si>
  <si>
    <t>Żarówka LED E27 4W 2700 K 250 lm. Wymiary 105x45mm. Bańka P25. Trwałość 15000 h.</t>
  </si>
  <si>
    <t>EEL 4485</t>
  </si>
  <si>
    <t>Oprawa świetlówkowa awaryjna 2x36W hermetyczna IP65, IK08, Wymiary 1270x136mm. Klosz z poliwęglanu. 
Odległość zaczepów 900mm.</t>
  </si>
  <si>
    <t>EEL 4486</t>
  </si>
  <si>
    <t>Oprawa świetlówkowa 2x58W hermetyczna IP65, IK08, Wymiary 1570x136mm. Klosz z poliwęglanu. 
Odległość zaczepów 1200mm Waga 2.82 kg</t>
  </si>
  <si>
    <t>EEL 4495</t>
  </si>
  <si>
    <t>Żarówka halogenowa E27 57W, żywotność min. 2000H 915LM średnica bańki 60mm liczba cykli załączeniowych 50000</t>
  </si>
  <si>
    <t>EEL 4496</t>
  </si>
  <si>
    <t>Żarówka LED GU-10 230V 3,9W 230V 230LM barwa 2700K 36 stopni, żywotnośc 15000 h liczba cylki załączeniowych 100000</t>
  </si>
  <si>
    <t>EEL 4503</t>
  </si>
  <si>
    <t>Żarnik halogenowy rurkowy 160 W R7S 3100 lm trwałość 2000 h, 2900 K Długość całkowita 114,2 mm</t>
  </si>
  <si>
    <t>EEL 4504</t>
  </si>
  <si>
    <t xml:space="preserve">Naświetlacz LED 20W, 1850lm, kąt 140 stopni, 6000K, IP65, trwałośc LED 30000 h. </t>
  </si>
  <si>
    <t>EEL 4505</t>
  </si>
  <si>
    <t xml:space="preserve">Naświetlacz LED 50W, 4600lm, kąt 140 stopni, 6000K, IP65, trwałośc LED 30000 h. </t>
  </si>
  <si>
    <t>EEL 4511</t>
  </si>
  <si>
    <t xml:space="preserve">Statecznik elektroniczny 28/35/49/54W  195-240 V do świetlówek T5 z funkcją ściemniania. 
Sterowanie za pomocą protokołu DALI. Wymiary 360x30x22mm </t>
  </si>
  <si>
    <t>EEL 4512</t>
  </si>
  <si>
    <t>Świetlówka kompaktowa 24W, 4P, 2G11, barwa 830, 1800 lm żywotnośc 13000 h, długość całkowita max 317mm</t>
  </si>
  <si>
    <t>EEL 4777</t>
  </si>
  <si>
    <t xml:space="preserve">Żarówka neonówka 230V AC NL230 pomarańczowa                                             </t>
  </si>
  <si>
    <t>EEL 4778</t>
  </si>
  <si>
    <t>Akumulatorek 3,6 V D 4000 m Ah Ni-Cd HT</t>
  </si>
  <si>
    <t>EEL 4779</t>
  </si>
  <si>
    <t>Dławik elektroniczny 230 V 50 Hz, 16 W tw 130  Δt 40/80, wym. 85 x 41x29 mm</t>
  </si>
  <si>
    <t>EEL 4780</t>
  </si>
  <si>
    <t>Dławik elektroniczny 230 V 50 Hz 13 W tw 130  Δt 55/80, wym. 85 x 41x29 mm</t>
  </si>
  <si>
    <t>EEL 4781</t>
  </si>
  <si>
    <t xml:space="preserve">Oprawka porcelanowa GU 5,3  12V </t>
  </si>
  <si>
    <t>EEL 4782</t>
  </si>
  <si>
    <t xml:space="preserve">Oprawka E14 230 V </t>
  </si>
  <si>
    <t>EEL 4783</t>
  </si>
  <si>
    <t>Oprawa oświetleniowa 1x18 W IP 40  G13 klosz mleczny wym. dł. 645 mm, szer. 42 mm, wys. 82 mm</t>
  </si>
  <si>
    <t>EEL 4784</t>
  </si>
  <si>
    <t>Oprawa oświetleniowa 1x36 W IP 40  G13 klosz mleczny wym. dł. 1255 mm, szer. 42 mm, wys. 82 mm</t>
  </si>
  <si>
    <t>EEL 4785</t>
  </si>
  <si>
    <t>EEL 4786</t>
  </si>
  <si>
    <t>EEL 4787</t>
  </si>
  <si>
    <t>Żarówka Par 36, 120V, 650W</t>
  </si>
  <si>
    <t>EEL 4788</t>
  </si>
  <si>
    <t>Lampa warsztatowa Led o mocy minimum 50 W</t>
  </si>
  <si>
    <t>EEL 4789</t>
  </si>
  <si>
    <t>Oprawa oświetleniowa natynkowa IP44 18W/2G11</t>
  </si>
  <si>
    <t>EEL 4790</t>
  </si>
  <si>
    <r>
      <t>Swietlówka liniowa trójpasmowa T5 FQ49/</t>
    </r>
    <r>
      <rPr>
        <sz val="12"/>
        <rFont val="Calibri"/>
        <family val="2"/>
        <charset val="238"/>
        <scheme val="minor"/>
      </rPr>
      <t>830-4300lm zawartość rtęci max.1,9mg ,trwałość 24000 h , długość 1449mm .</t>
    </r>
  </si>
  <si>
    <t>12</t>
  </si>
  <si>
    <t>11</t>
  </si>
  <si>
    <t>13</t>
  </si>
  <si>
    <t>WA</t>
  </si>
  <si>
    <t>WM</t>
  </si>
  <si>
    <t>14</t>
  </si>
  <si>
    <t>15</t>
  </si>
  <si>
    <t>16</t>
  </si>
  <si>
    <t>17</t>
  </si>
  <si>
    <t>18</t>
  </si>
  <si>
    <t>19</t>
  </si>
  <si>
    <t>20</t>
  </si>
  <si>
    <t>21</t>
  </si>
  <si>
    <t>Załącznik nr 3 A do SIWZ</t>
  </si>
  <si>
    <t>VAT</t>
  </si>
  <si>
    <t>Wartość brutto</t>
  </si>
  <si>
    <t>E-ka</t>
  </si>
  <si>
    <t>DG</t>
  </si>
  <si>
    <t>CSA</t>
  </si>
  <si>
    <t>BG</t>
  </si>
  <si>
    <t>WEIA</t>
  </si>
  <si>
    <t>WILIS</t>
  </si>
  <si>
    <t>CJO</t>
  </si>
  <si>
    <t>OW</t>
  </si>
  <si>
    <t>WCH</t>
  </si>
  <si>
    <t>WZIE</t>
  </si>
  <si>
    <t>DO</t>
  </si>
  <si>
    <t>WFIMS</t>
  </si>
  <si>
    <t>WOIO</t>
  </si>
  <si>
    <t>OS</t>
  </si>
  <si>
    <t>TASK</t>
  </si>
  <si>
    <t>DE</t>
  </si>
  <si>
    <t>nic spr</t>
  </si>
  <si>
    <t>nic</t>
  </si>
  <si>
    <t xml:space="preserve">Gniazdo M11 do łaczówek LSA , 2/10,  </t>
  </si>
  <si>
    <t xml:space="preserve">Gniazdo M21 do łaczówek LSA , 2/10, </t>
  </si>
  <si>
    <t xml:space="preserve">Gniazdo M31 do łaczówek LSA , 2/10, </t>
  </si>
  <si>
    <t xml:space="preserve">Gniazdo M41 do łaczówek LSA , 2/10,  </t>
  </si>
  <si>
    <t>Kabel telefoniczny spiralny ( długość po rozciągnięciu 120 cm), słuchawka - aparat</t>
  </si>
  <si>
    <t xml:space="preserve">Przełącznica światłowodowa 12 włókien. Pojemność 12 spawów, hermetyczna, towrzywo odporne na UV,pole komutacyjne 12xSC Simplex. Wymiary 240x190x60 </t>
  </si>
  <si>
    <t>Przełącznica światłowodowa 12 włókien. Pojemność 12 spawów, hermetyczna, towrzywo odporne na UV,pole komutacyjne 24xSC Simplex.</t>
  </si>
  <si>
    <t xml:space="preserve">Przełącznica światłowodowa 12 włókien. Pojemność 12 spawów, hermetyczna, towrzywo odporne na UV,pole komutacyjne 48xSC Simplex. </t>
  </si>
  <si>
    <t>RAZEM wartość netto</t>
  </si>
  <si>
    <t xml:space="preserve">Oplot, spirala ochronna do organizowania kabli:elastyczna z możliwością odseparowania kabli od całej wiązki w dowolnym miejscu; średnica wewnętrzna min: 22 mm, max: 25mm; długość: 10m; możliwość przycięcia w dowolnym miejscu; wytrzymałość na rozciąganie min: 11 N/mm2; Wytrzymałość dielektryczna : min 25 kV/mm; Temperatura pracy: min -50 ÷ 85°C; Temperatura topnienia: min 105°C;  kolor: czarny
</t>
  </si>
  <si>
    <t>WFIZ</t>
  </si>
  <si>
    <t>Kabel HDMI Długość:5m wtyk HDMI(męski) - HDMI(męski) gniazdo hdmi 2.0</t>
  </si>
  <si>
    <t>Kabel HDMI Długość: 10m  wtyk HDMI(męski) - HDMI(męski) gniazdo hdmi 2.0</t>
  </si>
  <si>
    <t>adapter hdmi wtyk HDMI(żeński) - HDMI(żeński)</t>
  </si>
  <si>
    <t>Kabel HDMI Długość:3m wtyk HDMI(męski) - HDMI(męski) gniazdo hdmi 2.0</t>
  </si>
  <si>
    <t xml:space="preserve">kabel VGA długość: 10m wtyk męski - męski </t>
  </si>
  <si>
    <t xml:space="preserve">kabel VGA długość: 5m wtyk męski - męski </t>
  </si>
  <si>
    <t xml:space="preserve">kabel VGA długość: 3m wtyk męski - męski </t>
  </si>
  <si>
    <t xml:space="preserve">gender VGA wtyk: żeński - żeński </t>
  </si>
  <si>
    <t>Przewód, kabel HDMI v1.4 FullHD 20m z wbudowanym wzmacniaczem</t>
  </si>
  <si>
    <t>22</t>
  </si>
  <si>
    <t>23</t>
  </si>
  <si>
    <t>24</t>
  </si>
  <si>
    <t>25</t>
  </si>
  <si>
    <t>26</t>
  </si>
  <si>
    <t>27</t>
  </si>
  <si>
    <t>Przedłużacz na bębnie 4 x 2p +z, zwijany 25 m przewód 3x1,5</t>
  </si>
  <si>
    <t>Przedłużacz na bębnie 4 x 2p +z, zwijany 40 m przewód 3x1,5</t>
  </si>
  <si>
    <t>Przedłużacz na bębnie 4 x 2p +z, zwijany 50 m przewód 3x1,5</t>
  </si>
  <si>
    <r>
      <t>Przewód LgY 0,35mm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</si>
  <si>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t>Przewód LgY 0,5mm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 (czarny, niebieski, żółto - zielony) 750 V</t>
    </r>
  </si>
  <si>
    <r>
      <t>Przewód LgY 1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(czarny, niebieski, żółto - zielony) 750 V</t>
    </r>
  </si>
  <si>
    <r>
      <t>Przewód LgY 2,5 mm</t>
    </r>
    <r>
      <rPr>
        <vertAlign val="superscript"/>
        <sz val="12"/>
        <rFont val="Calibri"/>
        <family val="2"/>
        <charset val="238"/>
      </rPr>
      <t xml:space="preserve">2 </t>
    </r>
    <r>
      <rPr>
        <sz val="12"/>
        <rFont val="Calibri"/>
        <family val="2"/>
        <charset val="238"/>
      </rPr>
      <t>(czarny, niebieski, żółto - zielony) 750 V</t>
    </r>
  </si>
  <si>
    <r>
      <t>Przewód LgY 10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</si>
  <si>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t>Przewód LgY 4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</si>
  <si>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t>Przewód LgY 6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</si>
  <si>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t>Wkładka topikowa szybka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DIII 660V 63A E33                                      </t>
    </r>
  </si>
  <si>
    <r>
      <t>Wkładka topikowa zwłoczna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DIII 660V 63A E33                                      </t>
    </r>
  </si>
  <si>
    <r>
      <t>Wkładka topikowa zwłoczna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DIII 660V 50A E33                                      </t>
    </r>
  </si>
  <si>
    <r>
      <t>Wkładka topikowa zwłoczna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DIV 500V 80A                               </t>
    </r>
  </si>
  <si>
    <t>Złączka kablowa uniwersalna 2x4</t>
  </si>
  <si>
    <t>Złączka kablowa uniwersalna 3x4</t>
  </si>
  <si>
    <t>Złączka kablowa uniwersalna 5x4</t>
  </si>
  <si>
    <t>Razem wartość netto</t>
  </si>
  <si>
    <t>Ładowarka uniwersalna do akumulatorów NiMH</t>
  </si>
  <si>
    <t>Bateria 1/2 AA 3,6 V</t>
  </si>
  <si>
    <t xml:space="preserve">Zasilacz komputerowy  450W; standard ATX; wtyczki zasilania: 1 x 4/8 EPS 12V, 2 x 6/8-pin PEG, 2 x Floppy , 4 x 4-pin Molex , 4 x SATA; aktywna funckja FPC; filtry: stabilizacja napięcia, przeciwprzeciążeniowy, przeciwprzepięciowy, przeciwzwarciowy; wentylator chłodzący z automatyczną regulacją obrotów; gwarnacja min. 3 lata
</t>
  </si>
  <si>
    <t>Wtyk banan WB2 4mm 10A , kolor czarny</t>
  </si>
  <si>
    <t>Wtyk banan WB2 4mm 10A , kolor czerwony</t>
  </si>
  <si>
    <t>Wtyk banan WB2 4mm 10A , kolor niebieski</t>
  </si>
  <si>
    <t>Wtyk banan WB2 4mm 10A , kolor zielony</t>
  </si>
  <si>
    <t>Wtyk widełkowy ADA 303430 (RT), 2.5 [mm2] , zacisk śrubowy, 58,0 [mm], max. 30 [A] , kolor czarny</t>
  </si>
  <si>
    <t>Wtyk widełkowy ADA 303430 (RT), 2.5 [mm2] , zacisk śrubowy, 58,0 [mm], max. 30 [A] , kolor czerwony</t>
  </si>
  <si>
    <t>Wtyk widełkowy ADA 303430 (RT), 2.5 [mm2] , zacisk śrubowy, 58,0 [mm], max. 30 [A] , kolor niebieski</t>
  </si>
  <si>
    <t>Wtyk widełkowy ADA 303430 (RT), 2.5 [mm2] , zacisk śrubowy, 58,0 [mm], max. 30 [A] , kolor zielony</t>
  </si>
  <si>
    <t>Zacisk laboratoryjny średnica 14mm , kolor czarny</t>
  </si>
  <si>
    <t>Przewody silikonowe ; LI2G1,0B; czarny; 1,00mm2</t>
  </si>
  <si>
    <t>Przewody silikonowe ; LI2G1,0B; niebieski; 1,00mm2</t>
  </si>
  <si>
    <t>Przewody silikonowe; LI2G1,0G; zielony; 1,00mm2</t>
  </si>
  <si>
    <t>Wyłącznik RCD In=25 A, prąd różnicowy I=0,5 A, 4P, typ A, FRCmM-25/4/05-A, Eaton</t>
  </si>
  <si>
    <t>Wyłącznik RCD In=40 A, prąd różnicowy I=0,3 A, 4P, typ A, selektywny, CPC440J, Hager</t>
  </si>
  <si>
    <t>Wentylator: DC; osiowy; 12VDC; 45x45x10mm</t>
  </si>
  <si>
    <t>Końcówka widełkowa; M6; Ø:6,3mm; 1,5÷2,5mm2</t>
  </si>
  <si>
    <t>FIZ</t>
  </si>
  <si>
    <t>Kabel zasilający 2,5A, iec320 c7, niespolaryzowany, min. 1,8m</t>
  </si>
  <si>
    <t>Kabel męski jack 3,5mm - męski jack 3,5mm, min. 1,5m</t>
  </si>
  <si>
    <t>Zamienny moduł baterii RBC18 do APC SMART UPS SC450, wymiary napięcie 12v, pojemnośc 6,5 Ah</t>
  </si>
  <si>
    <t xml:space="preserve">Topnik AIM NC254 (NO CLEAN) w strzykawce </t>
  </si>
  <si>
    <t>Rozdzielnica n/t 8 modułowa IP44</t>
  </si>
  <si>
    <t>Wentylator łazienkowy Ø 100, 230 V, 50 Hz IP44</t>
  </si>
  <si>
    <t>Przycisk podświetlenionwy Lp 351( na szynę TH 35)</t>
  </si>
  <si>
    <t xml:space="preserve">Akumulator AGM 12V o wymiarach maksymalnych do 153x67x101; pojemność minimum 7,2Ah przy rozładowywaniu prądem 20 godzinnym (C20) w temperaturze 25°C i do poziomu 1,75V/celę; projektowana żywotność minimum 10 lat w temperaturze 20°C według EUROBAT; końcówki biegunowe typu T2 lub równoważne;
</t>
  </si>
  <si>
    <t xml:space="preserve">Akumulator Li-ion 3,6V o pojemności minimum 3400mAh, obudowa o maksymalnych wymiarach: średnica 20mm, wysokość 70mm
</t>
  </si>
  <si>
    <t xml:space="preserve">Ładowarka akumulatorów Li-ion, napięcie zasilania 5VDC, układ posiada wyjście 5VDC do zasilania urządzeń
</t>
  </si>
  <si>
    <t xml:space="preserve">Ładowarka akumulatorów Li-ion dwu celowych, z ochroną ogniw przed rozładowaniem i przeładowaniem, minimalny prąd roboczy 5A. 
</t>
  </si>
  <si>
    <t xml:space="preserve">Diody LED, obudowa DIP 3mm, opakowanie minimum 10 sztuk, kolory do wyboru czerwony, zielony, żółty
</t>
  </si>
  <si>
    <t xml:space="preserve">Diody LED, kolor niebieski, obudowa DIP 3mm, opakowanie 10 sztuk </t>
  </si>
  <si>
    <t xml:space="preserve">Moduł zasilajacy do płytek stykowych, napięcia wyjściowe 5V/2A i 3,3V/0,8A, możliwość zasilania modułu poprzez złącze mikro USB lub gniazdo zasilania DC o napięciu 8-18V 
</t>
  </si>
  <si>
    <t xml:space="preserve">Bezpiecznik: topikowy; samochodowy; 1A; 32V; 19mm 
</t>
  </si>
  <si>
    <t xml:space="preserve">Bezpiecznik: topikowy; samochodowy; 2A; 32V; 19mm 
</t>
  </si>
  <si>
    <t xml:space="preserve">Bezpiecznik: topikowy; samochodowy; 3A; 32V; 19mm 
</t>
  </si>
  <si>
    <t>Gniazdo bezpieczników samochodowych na 4 bezpieczniki 19mm, przezroczysta osłona bezpieczników, otwory mocujące gniazdo do podłoża, podłączenie przewodów do gniazda bezpiecznikowego możliwe od spodu lub boku gniazda</t>
  </si>
  <si>
    <t xml:space="preserve">Złącze 2pin żeńskie przykręcane do przewodu, raster=5mm. Pasująca do złącza STL 950
</t>
  </si>
  <si>
    <t xml:space="preserve">Złącze 2pin męskie lutowane do druku, kątowe/proste, raster=5mm. Pasuje do złącz AK 950, obciążalność minimum 5A
</t>
  </si>
  <si>
    <t xml:space="preserve">Przetwornik Analogowo/Cyfrowy minimum 8 bitowy, minimum 4 kanały analogowe, zasilanie układu od 3-5,5VDC, interfejs komunikacyjny I2C 
</t>
  </si>
  <si>
    <t xml:space="preserve">Rezystor 10mΩ, tolerancja nie większa niż ±1%, minimalna moc 1W, minimalny zakres temperatury pracy od -20°C do 80°C 
</t>
  </si>
  <si>
    <t xml:space="preserve">Przekaźnik elektromagnetyczny 2-polowy, napięci cewki 48VDC, minimalne nominalne napięcie przełączania 30VDC, minimalna moc przełączania dla napięcia stałego 240W, raster wyprowadzeń 5mm
</t>
  </si>
  <si>
    <t xml:space="preserve">Miernik panelowy pasujący do otworu o wymiarach 46x26mm, pomiar napięcia i prądu DC, minimalny zakres pomiaru prądu 0-20A, minimalny zakres pomiaru napięcia 0-60V, minimalny zakres napięcia zasilania 3-26V, w zestawie bocznik dopasowany do danego miernika 
</t>
  </si>
  <si>
    <t>spr nic</t>
  </si>
  <si>
    <t xml:space="preserve">Oprawa oświetleniowa parkowa 100W, źródło światła lampa wyładowcza na trzonku E40 , klosz poliamid opalizowany. Daszek oprawy w kolorze czarnym. Korpus - ciśnieniowy odlew aluminiowy, górna pokrywa (odbłyśnik): blacha aluminiowa. IP55. Wysokość oprawy 45 cm. Oprawa do montażu na maszcie pionowym. Wymiary 650x450, statecznik indukcyjny wewnątrz oprawy. </t>
  </si>
  <si>
    <t xml:space="preserve">Oprawa oświetleniowa okrągła na żarówkę E23=7 o mocy max 60W 230V. Stopień ochrony IP44 . Materiał oprawy poliwęglan. Kolor biały. Wymiary: średnica 260mm wysokość oprawy 142mm. </t>
  </si>
  <si>
    <r>
      <t>Żarówka LED 24xSMD5050, napięcie zasilania 10-30V DC, moc 3,5W, typ złącza Bay15d, barwa biała zimna, kąt świecenia 360</t>
    </r>
    <r>
      <rPr>
        <sz val="12"/>
        <rFont val="Noto Sans"/>
        <family val="2"/>
      </rPr>
      <t xml:space="preserve">º
</t>
    </r>
  </si>
  <si>
    <r>
      <t>Żarówka LED 24xSMD5050, napięcie zasilania 10-30V DC, moc 4W, typ złącza Bay15d, barwa biała ciepła, ochrona IP65, kąt świecenia 360</t>
    </r>
    <r>
      <rPr>
        <sz val="12"/>
        <rFont val="Noto Sans"/>
        <family val="2"/>
      </rPr>
      <t xml:space="preserve">º
</t>
    </r>
  </si>
  <si>
    <t>Lampa do projektora BenQ MP520</t>
  </si>
  <si>
    <t>Lampa do projektora BenQ MP661</t>
  </si>
  <si>
    <t>Żarówka do projektora 3M MP 7740 i 150 W</t>
  </si>
  <si>
    <t>Żarówka do rzutnika 150 W 25V G 6,35 FCS</t>
  </si>
  <si>
    <t>Lampa spektralna sodowa Na/10 OSRAM Pico9</t>
  </si>
  <si>
    <t>Lampa spektralna 10/26 cm (rurka Pluckera) Spectrum Tube Hydrogen</t>
  </si>
  <si>
    <t>Lampa spektralna 10/26 cm (rurka Pluckera)  Spectrum Tube Neon</t>
  </si>
  <si>
    <t>Lampa spektralna 10/26 cm (rurka Pluckera) Spectrum Tube Helium</t>
  </si>
  <si>
    <t xml:space="preserve">Latarka czołowa lampka led cree zoom 3tryby XML-T6, 1000lm                                                                                       </t>
  </si>
  <si>
    <t>Świetlowka kompaktowa kołowa E-27 24W/867, 220-240V, 175 mA, 50/60 Hz, średnica max 222 mm, wysokość ca 100 mm, 1600Lm, trwalość 8000 h</t>
  </si>
  <si>
    <t xml:space="preserve">Latarka szperacz  ładowany 10 W, na diodach LED Cree XM-L850 lm, akumulator 4 V, 5,5 Ah w komplecie </t>
  </si>
  <si>
    <t>Oplot, spirala ochronna do organizowania kabli:elastyczna z możliwością odseparowania kabli od całej wiązki w dowolnym miejscu; średnica wewnętrzna min: 22 mm, max: 25mm; długość: 10m; możliwość przycięcia w dowolnym miejscu; wytrzymałość na rozciąganie min: 11 N/mm2; Wytrzymałość dielektryczna : min 25 kV/mm; Temperatura pracy: min -50 ÷ 85°C; Temperatura topnienia: min 105°C;  kolor: czarny</t>
  </si>
  <si>
    <t xml:space="preserve">Przełącznica światłowodowa 12 włókien. Pojemność 12 spawów, hermetyczna, tworzywo odporne na UV,pole komutacyjne 12xSC Simplex. Wymiary 240x190x60 </t>
  </si>
  <si>
    <t>Przełącznica światłowodowa 12 włókien. Pojemność 12 spawów, hermetyczna, tworzywo odporne na UV,pole komutacyjne 24xSC Simplex.</t>
  </si>
  <si>
    <t xml:space="preserve">Przełącznica światłowodowa 12 włókien. Pojemność 12 spawów, hermetyczna, tworzywo odporne na UV,pole komutacyjne 48xSC Simplex. </t>
  </si>
  <si>
    <r>
      <t>Patchcord SC/UPC-SC/UPC, SM, 9/125, dupleks</t>
    </r>
    <r>
      <rPr>
        <sz val="12"/>
        <rFont val="Calibri"/>
        <family val="2"/>
        <charset val="238"/>
        <scheme val="minor"/>
      </rPr>
      <t>, 3.0mm, 1 m</t>
    </r>
  </si>
  <si>
    <r>
      <rPr>
        <b/>
        <u/>
        <sz val="12"/>
        <rFont val="Calibri"/>
        <family val="2"/>
        <charset val="238"/>
      </rPr>
      <t>Przełacznica światłowodowa panelowa 19" , 24 pola komutacyjne</t>
    </r>
    <r>
      <rPr>
        <sz val="12"/>
        <rFont val="Calibri"/>
        <family val="2"/>
        <charset val="238"/>
      </rPr>
      <t xml:space="preserve">
(szuflada wysuwana na prowadnicach rolkowych, pole zapasu pigtaili z uchwytami, wymienne panele przednie, wyposażone w zamek, demontowana prowadnica patch-cordów z wydzielonym miejscem na etykietę opisową)</t>
    </r>
  </si>
  <si>
    <r>
      <rPr>
        <b/>
        <u/>
        <sz val="12"/>
        <rFont val="Calibri"/>
        <family val="2"/>
        <charset val="238"/>
      </rPr>
      <t>Przełacznica światłowodowa panelowa 19" , 48 pól komutacyjnych</t>
    </r>
    <r>
      <rPr>
        <sz val="12"/>
        <rFont val="Calibri"/>
        <family val="2"/>
        <charset val="238"/>
      </rPr>
      <t xml:space="preserve">
(szuflada wysuwana na prowadnicach rolkowych, pole zapasu pigtaili z uchwytami, wymienne panele przednie, wyposażone w zamek, demontowana prowadnica patch-cordów z wydzielonym miejscem na etykietę opisową)</t>
    </r>
  </si>
  <si>
    <r>
      <rPr>
        <b/>
        <u/>
        <sz val="12"/>
        <rFont val="Calibri"/>
        <family val="2"/>
        <charset val="238"/>
      </rPr>
      <t>Szafka zapasu kabla światłowodowego</t>
    </r>
    <r>
      <rPr>
        <sz val="12"/>
        <rFont val="Calibri"/>
        <family val="2"/>
        <charset val="238"/>
      </rPr>
      <t xml:space="preserve">
(obudowa, wewnętrzny stelaż i pokrywa zamykana na zamek, do stosowania wewnątrz pomieszczeń, możliwość umieszczenia do 150 m zapasu kabla światłowdowego o śr. 10 mm)</t>
    </r>
  </si>
  <si>
    <t>EEL 4807</t>
  </si>
  <si>
    <t>EEL 4808</t>
  </si>
  <si>
    <t>EEL 4809</t>
  </si>
  <si>
    <t>EEL 4810</t>
  </si>
  <si>
    <t>EEL 4811</t>
  </si>
  <si>
    <t>EEL 4813</t>
  </si>
  <si>
    <t>EEL 4814</t>
  </si>
  <si>
    <t>EEL 4815</t>
  </si>
  <si>
    <t>EEL 4816</t>
  </si>
  <si>
    <t>EEL 4818</t>
  </si>
  <si>
    <t>EEL 4819</t>
  </si>
  <si>
    <t>EEL 4821</t>
  </si>
  <si>
    <t>Listwa zasilająca do szaf 19", 16 A/250 V, z podświetlanym wyłącznikiem, wtyk DIN 49441, minumum 6  gniazd  Wymiary 482.6 x 44.4 x 44.4</t>
  </si>
  <si>
    <t>Listwa zasilająca do szafy 19", bez wyłącznika, minimum 6 gniazd 2p+z</t>
  </si>
  <si>
    <t>Listwa zasilająca 19'' 1U 9 gniazd 2P+Z z uziemieniem wymiary 450x45x45 aluminiowa, napięcie 230V prąd 16A, przewód przyłączeniowy 3mb o przekroju 3x1,5 z kompletem elementów mocujących.</t>
  </si>
  <si>
    <t>Patchordy kat. 5e, długość 1,0m, różne kolory - przewód miedziany</t>
  </si>
  <si>
    <t>Patchordy kat. 5e długość 2,0m, różne kolory - przewód miedziany</t>
  </si>
  <si>
    <t>Patchordy kat. 5e,  długość 0,5m, różne kolory - przewód miedziany</t>
  </si>
  <si>
    <t>Patchordy kat. 5e długość 3,0m, różne kolory - przewód miedziany</t>
  </si>
  <si>
    <t>Patchordy kat. 5e długość 5,0m, różne kolory - przewód miedziany</t>
  </si>
  <si>
    <t>Patchordy kat. 6 długość 15,0m, różne kolory - przewód miedziany</t>
  </si>
  <si>
    <t>Kabel koncentryczny RG11, 75 ohm</t>
  </si>
  <si>
    <t>Adapter hdmi wtyk HDMI(żeński) - HDMI(żeński)</t>
  </si>
  <si>
    <t xml:space="preserve">Kabel VGA długość: 5m wtyk męski - męski </t>
  </si>
  <si>
    <t xml:space="preserve">Kabel VGA długość: 3m wtyk męski - męski </t>
  </si>
  <si>
    <t xml:space="preserve">Gender VGA wtyk: żeński - żeński </t>
  </si>
  <si>
    <t>Kabel Display Port męski –Kabel Display Port męski, długość 1,5m</t>
  </si>
  <si>
    <t>Gniazdo xlr męskie, 3 pin, tablicowe, metalowa obudowa, do lutowania.</t>
  </si>
  <si>
    <t>Gniazdo xlr żeńskie, 3 pin, tablicowe, metalowa obudowa, do lutowania.</t>
  </si>
  <si>
    <t>Konwerter/przejściówka HDMI - VGA D-SUB</t>
  </si>
  <si>
    <t xml:space="preserve">Tłumik światłowodowy LC wtyk-gniazdo 3dBm </t>
  </si>
  <si>
    <t>Tłumik światłowodowy LC wtyk-gniazdo 5dBm</t>
  </si>
  <si>
    <t>Tłumik światłowodowy LC wtyk-gniazdo 8dBm</t>
  </si>
  <si>
    <t>Tłumik światłowodowy SC wtyk-gniazdo 3dBm</t>
  </si>
  <si>
    <t>Tłumik światłowodowy SC wtyk-gniazdo 5dBm</t>
  </si>
  <si>
    <t>Tłumik światłowodowy SC wtyk-gniazdo 8dBm</t>
  </si>
  <si>
    <t>Adapter światłowodowy jedmomodowy LC/PC-LC/PC dupelx</t>
  </si>
  <si>
    <t>Patchord S/FTP kat. 6a;  długość 0,5 m; budowa żył: linka miedziana; średnica żył: 26AWG – 28AWG; połączenie proste (1:1) zgodnie z normą EIA/TIA 568; różne kolory (biały, szary, czarny, czerwony, zielony, niebieski, żółty, pomarańczowy, różowy)</t>
  </si>
  <si>
    <t>Patchord S/FTP kat. 6a;  długość 1 m; budowa żył: linka miedziana; średnica żył: 26AWG – 28AWG; połączenie proste (1:1) zgodnie z normą EIA/TIA 568; różne kolory (biały, szary, czarny, czerwony, zielony, niebieski, żółty, pomarańczowy, różowy)</t>
  </si>
  <si>
    <t>Patchord S/FTP kat. 6a;  długość 1,5 m; budowa żył: linka miedziana; średnica żył: 26AWG – 28AWG; połączenie proste (1:1) zgodnie z normą EIA/TIA 568; różne kolory (biały, szary, czarny, czerwony, zielony, niebieski, żółty, pomarańczowy, różowy)</t>
  </si>
  <si>
    <t>Patchord S/FTP kat. 6a;  długość 2 m; budowa żył: linka miedziana; średnica żył: 26AWG – 28AWG; połączenie proste (1:1) zgodnie z normą EIA/TIA 568; różne kolory (biały, szary, czarny, czerwony, zielony, niebieski, żółty, pomarańczowy, różowy)</t>
  </si>
  <si>
    <t>Patchord S/FTP kat. 6a;  długość 3 m; budowa żył: linka miedziana; średnica żył: 26AWG – 28AWG; połączenie proste (1:1) zgodnie z normą EIA/TIA 568; różne kolory (biały, szary, czarny, czerwony, zielony, niebieski, żółty, pomarańczowy, różowy)</t>
  </si>
  <si>
    <t>EEL 4904</t>
  </si>
  <si>
    <t>EEL 4905</t>
  </si>
  <si>
    <t>EEL 4906</t>
  </si>
  <si>
    <t>EEL 4907</t>
  </si>
  <si>
    <t>EEL 4909</t>
  </si>
  <si>
    <t>EEL 4910</t>
  </si>
  <si>
    <t>EEL 4911</t>
  </si>
  <si>
    <t>EEL 4912</t>
  </si>
  <si>
    <t>EEL 4913</t>
  </si>
  <si>
    <t>EEL 4914</t>
  </si>
  <si>
    <t>EEL 4915</t>
  </si>
  <si>
    <t>EEL 4916</t>
  </si>
  <si>
    <t>EEL 4917</t>
  </si>
  <si>
    <t>EEL 4918</t>
  </si>
  <si>
    <t>EEL 4919</t>
  </si>
  <si>
    <t>EEL 4920</t>
  </si>
  <si>
    <t>EEL 4921</t>
  </si>
  <si>
    <t>Kabel UTP  4x2x0,5 kat.6E drut miedziany karton 305mb</t>
  </si>
  <si>
    <t>EEL 5105</t>
  </si>
  <si>
    <t>EEL 5106</t>
  </si>
  <si>
    <t>EEL 5107</t>
  </si>
  <si>
    <t>EEL 5108</t>
  </si>
  <si>
    <t>EEL 5109</t>
  </si>
  <si>
    <t>EEL 5111</t>
  </si>
  <si>
    <t>EEL 5112</t>
  </si>
  <si>
    <t>EEL 5113</t>
  </si>
  <si>
    <t>Kabel światłowodowy Z-XOTKtsd 24J (2x12)</t>
  </si>
  <si>
    <t>Mufa światłowodowa, kapturowa; na 144 spawy (6x24x2); pionowa; stopień ochrony: &gt;= IP68; obudowa z polipropylenu o podwyższonej odporności na warunki zewnętrzne; odporna na działenie promieniowania UV; zamknięcie mechaniczne z uszczelką; uszczelnienie wlotów kablowych; wyposażenie: 6 kaset światłowodowych; uszczelniacze portów kablowych; 144 termokurczliwe osłonki spawy; uchwyt do mocowania na ścianie</t>
  </si>
  <si>
    <t>Skrzynka typu FTTH zewnętrzna; 8 włókien; stopień ochrony:&gt;= IP65; zintegrowana tacka na spawy; uchwyty zapasu światłowodu; osłony termokurczliwe na spawy: 8szt., opaski zaciskowe; cztery kołki montażowe wraz z wkrętami mocującymi; taśma izolacyjna; dwa klucze</t>
  </si>
  <si>
    <t>Kaseta (tacka) spawów światłowodowych; wyposażona w uchwyty pozwalające na osadzenie 12 osłonek spawów termicznych, elementy do prowadzenia i ułożenia włókien światłowodowych oraz pokrywę zabezpieczającą. Do osłon spawów 40mm oraz 61mm; wymiary szer. 140 x wys. 11 x głęb. 100 mm (3 +/- mm)</t>
  </si>
  <si>
    <t>Kabel światłowodow ZW-NOTKtsd 24J (2X12)</t>
  </si>
  <si>
    <t>Patchcord światłowodowy, jednomodowy ; złącza 2xSC – 2xSC; typ szlifu UPC; włókna jednomodowe (SM); rozmiar włókna 9/125 µm; budowa ferrulii Ceramiczna; średnica Ferruli  S.C.- 2,5mm; Reflektancja RL &gt;50bB; ilość cykli pracy nie mniej niż 1000; łączenie złącza push-pull (zatrzaskowe; Powłoka zewnętrzna LSZH; temperatura pracy -40°C ~ +85°C; Długość 3m</t>
  </si>
  <si>
    <t>Patchcord światłowodowy, jednomodowy ; złącza 2xSC – 2xLC; typ szlifu UPC; włókna jednomodowe (SM); rozmiar włókna 9/125 µm; budowa ferrulii Ceramiczna; średnica Ferruli  S.C.- 2,5mm / LC 1,25mm; Reflektancja RL &gt;50bB; ilość cykli pracy nie mniej niż 1000; łączenie złącza push-pull (zatrzaskowe; Powłoka zewnętrzna LSZH; temperatura pracy -40°C ~ +85°C; Długość 3m</t>
  </si>
  <si>
    <t>Patchcord światłowodowy, jednomodowy ; złącza 1xSC – 1xSC; typ szlifu UPC; włókna jednomodowe (SM); rozmiar włókna 9/125 µm; budowa ferrulii Ceramiczna; średnica Ferruli  S.C.- 2,5mm; Reflektancja RL &gt;50bB; ilość cykli pracy nie mniej niż 1000; łączenie złącza push-pull (zatrzaskowe; Powłoka zewnętrzna LSZH; temperatura pracy -40°C ~ +85°C; Długość 3m</t>
  </si>
  <si>
    <t>Cena jednostkowa  netto</t>
  </si>
  <si>
    <t>Koszt netto</t>
  </si>
  <si>
    <t>Kost brutto</t>
  </si>
  <si>
    <t>I</t>
  </si>
  <si>
    <t>II</t>
  </si>
  <si>
    <t>III</t>
  </si>
  <si>
    <t>RAZEM</t>
  </si>
  <si>
    <t>Adapter USB-C do 2x HDMI ; Typ: USB Typu-C - HDMI ;Złącze 1: USB Typu-C męskie ; Złącze 2: HDMI żeńskie - 2 szt. ; Długość: 0,3 m</t>
  </si>
  <si>
    <t>Kabel HDMI (męski) - DVI-D (męski), długość 1,8m</t>
  </si>
  <si>
    <t>Kabel HDMI Długość:1m wtyk HDMI(męski) - HDMI(męski) gniazdo hdmi v.2.0</t>
  </si>
  <si>
    <t>opak.
(305m)</t>
  </si>
  <si>
    <t xml:space="preserve">Wielofunkcyjny HUB Adapter USB-C, Rodzaje wejść / wyjść - HDMI lub HDMI 4K, USB 3.0 oraz USB 2.0, Port sieci LAN - RJ-45 ETHERNET, USB-C z obsługą Power Delivery 3.0, dodatkowa opcja (nie wymagana) Czytnik kart SD i micro SD/TF Obsługa gigabitowe sieci LAN 10/100/1000 Mb/s                                                                                      </t>
  </si>
  <si>
    <t xml:space="preserve">kabel F/UTP kat. 5e do instalacji zewnętrznych; powłoka: polietylen PE odporny na promieniowanie UV; Wypełnienie: suchy (bez wypełnienia żelem); żyły miedziane jednodrutowe o średnicy minimalnej 0,51 mm (24AWG); Obsługa PoE: 802.3at; temperatura pracy -40°C ~ +60°C; 
</t>
  </si>
  <si>
    <t xml:space="preserve">Patchord S/FTP kat. 6a;  długość 2,5 m; budowa żył: linka miedziana; średnica żył: 26AWG – 28AWG; połączenie proste (1:1) zgodnie z normą EIA/TIA 568; różne kolory (szary, czarny, czerwony, zielony, niebieski, żółty)
</t>
  </si>
  <si>
    <t xml:space="preserve">Patchord S/FTP kat. 6a;  długość 0,25 m; budowa żył: linka miedziana; średnica żył: 26AWG – 28AWG; połączenie proste (1:1) zgodnie z normą EIA/TIA 568; różne kolory (biały, szary, czarny, czerwony, zielony, niebieski, żółty, pomarańczowy, różowy)
</t>
  </si>
  <si>
    <t xml:space="preserve">Adapter DisplayPort-HDMI , Opis Złącze Typ -HDMI - DisplayPort
Złącze 1 HDMI żeńskie
Złącze 2 DisplayPort męskie
Standard DisplayPort 1.1
Zastosowanie - Video
Długość 0,1 m do 0,25m
Oplot Nie
Kolor Czarny </t>
  </si>
  <si>
    <t>Osłonki termokurczliwe do spawów światłowodowych; długość : 45mm; średnica elementu usztywniającego 1mm (stal nierdzewna); średnica przed obkurczeniem 3,6-2,8mm; średnica po obkurczeniu 2,4mm; temperatura obkurczania Min. 90°C;</t>
  </si>
  <si>
    <t>Formularz rzeczowo - cenowy</t>
  </si>
  <si>
    <t>EEL 5200</t>
  </si>
  <si>
    <t>EEL 5201</t>
  </si>
  <si>
    <t>EEL 5202</t>
  </si>
  <si>
    <t>EEL 5203</t>
  </si>
  <si>
    <t>EEL 5204</t>
  </si>
  <si>
    <t>EEL 5205</t>
  </si>
  <si>
    <t>EEL 5206</t>
  </si>
  <si>
    <t>EEL 5207</t>
  </si>
  <si>
    <t>VAT %</t>
  </si>
  <si>
    <t>ZP/59/055/D/22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</si>
</sst>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46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2"/>
      <name val="Calibri"/>
      <family val="2"/>
    </font>
    <font>
      <sz val="12"/>
      <name val="Arial Narrow"/>
      <family val="2"/>
      <charset val="238"/>
    </font>
    <font>
      <sz val="12"/>
      <name val="Calibri"/>
      <family val="2"/>
      <charset val="1"/>
    </font>
    <font>
      <sz val="12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Noto Sans"/>
      <family val="2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22222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scheme val="minor"/>
    </font>
    <font>
      <sz val="12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2"/>
      </patternFill>
    </fill>
    <fill>
      <patternFill patternType="solid">
        <fgColor rgb="FF92D050"/>
        <b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5" fillId="0" borderId="0"/>
    <xf numFmtId="44" fontId="1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2" fillId="0" borderId="0" applyNumberFormat="0" applyFill="0" applyBorder="0" applyAlignment="0" applyProtection="0"/>
    <xf numFmtId="43" fontId="35" fillId="0" borderId="0" applyBorder="0" applyAlignment="0" applyProtection="0"/>
    <xf numFmtId="164" fontId="29" fillId="0" borderId="0" applyBorder="0" applyProtection="0"/>
    <xf numFmtId="9" fontId="29" fillId="0" borderId="0" applyBorder="0" applyProtection="0"/>
    <xf numFmtId="0" fontId="38" fillId="0" borderId="0" applyBorder="0" applyProtection="0"/>
    <xf numFmtId="0" fontId="39" fillId="0" borderId="0" applyBorder="0" applyProtection="0"/>
  </cellStyleXfs>
  <cellXfs count="247">
    <xf numFmtId="0" fontId="0" fillId="0" borderId="0" xfId="0"/>
    <xf numFmtId="0" fontId="15" fillId="0" borderId="0" xfId="0" applyFont="1"/>
    <xf numFmtId="0" fontId="0" fillId="0" borderId="1" xfId="0" applyBorder="1"/>
    <xf numFmtId="0" fontId="19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11" fillId="7" borderId="0" xfId="0" applyNumberFormat="1" applyFont="1" applyFill="1"/>
    <xf numFmtId="0" fontId="11" fillId="7" borderId="0" xfId="0" applyFont="1" applyFill="1"/>
    <xf numFmtId="0" fontId="4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right" vertical="center"/>
    </xf>
    <xf numFmtId="4" fontId="2" fillId="7" borderId="10" xfId="0" applyNumberFormat="1" applyFont="1" applyFill="1" applyBorder="1" applyAlignment="1">
      <alignment horizontal="right" vertical="center"/>
    </xf>
    <xf numFmtId="9" fontId="2" fillId="7" borderId="10" xfId="5" applyFont="1" applyFill="1" applyBorder="1" applyAlignment="1">
      <alignment horizontal="righ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left" vertical="center" wrapText="1"/>
    </xf>
    <xf numFmtId="0" fontId="2" fillId="7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1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2" fontId="12" fillId="7" borderId="1" xfId="0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2" fontId="11" fillId="7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horizontal="right" vertical="center"/>
    </xf>
    <xf numFmtId="0" fontId="11" fillId="7" borderId="4" xfId="0" applyFont="1" applyFill="1" applyBorder="1"/>
    <xf numFmtId="0" fontId="4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2" fontId="11" fillId="3" borderId="17" xfId="0" applyNumberFormat="1" applyFont="1" applyFill="1" applyBorder="1"/>
    <xf numFmtId="0" fontId="11" fillId="3" borderId="0" xfId="0" applyFont="1" applyFill="1"/>
    <xf numFmtId="0" fontId="0" fillId="3" borderId="0" xfId="0" applyFill="1"/>
    <xf numFmtId="0" fontId="0" fillId="0" borderId="4" xfId="0" applyBorder="1"/>
    <xf numFmtId="0" fontId="27" fillId="7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0" fontId="14" fillId="7" borderId="1" xfId="0" applyFont="1" applyFill="1" applyBorder="1" applyAlignment="1">
      <alignment horizontal="left" vertical="center" wrapText="1"/>
    </xf>
    <xf numFmtId="2" fontId="30" fillId="8" borderId="1" xfId="7" applyNumberFormat="1" applyFont="1" applyFill="1" applyBorder="1" applyAlignment="1">
      <alignment vertical="center"/>
    </xf>
    <xf numFmtId="0" fontId="29" fillId="7" borderId="1" xfId="7" applyNumberFormat="1" applyFont="1" applyFill="1" applyBorder="1" applyAlignment="1">
      <alignment horizontal="center"/>
    </xf>
    <xf numFmtId="2" fontId="29" fillId="7" borderId="1" xfId="7" applyNumberFormat="1" applyFont="1" applyFill="1" applyBorder="1" applyAlignment="1"/>
    <xf numFmtId="0" fontId="0" fillId="0" borderId="1" xfId="0" applyFill="1" applyBorder="1"/>
    <xf numFmtId="0" fontId="4" fillId="9" borderId="1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1" fillId="11" borderId="14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2" borderId="3" xfId="0" applyNumberFormat="1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2" fontId="2" fillId="7" borderId="20" xfId="3" applyNumberFormat="1" applyFont="1" applyFill="1" applyBorder="1" applyAlignment="1">
      <alignment horizontal="right" vertical="center"/>
    </xf>
    <xf numFmtId="2" fontId="11" fillId="7" borderId="1" xfId="0" applyNumberFormat="1" applyFont="1" applyFill="1" applyBorder="1"/>
    <xf numFmtId="0" fontId="12" fillId="7" borderId="1" xfId="0" applyFont="1" applyFill="1" applyBorder="1" applyAlignment="1">
      <alignment horizontal="center" vertical="center"/>
    </xf>
    <xf numFmtId="0" fontId="2" fillId="7" borderId="1" xfId="1" applyNumberFormat="1" applyFont="1" applyFill="1" applyBorder="1" applyAlignment="1">
      <alignment horizontal="left" vertical="center" wrapText="1"/>
    </xf>
    <xf numFmtId="0" fontId="2" fillId="7" borderId="1" xfId="1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2" fontId="2" fillId="7" borderId="20" xfId="3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2" fontId="25" fillId="7" borderId="20" xfId="3" applyNumberFormat="1" applyFont="1" applyFill="1" applyBorder="1" applyAlignment="1">
      <alignment vertical="center" wrapText="1"/>
    </xf>
    <xf numFmtId="2" fontId="2" fillId="7" borderId="20" xfId="2" applyNumberFormat="1" applyFont="1" applyFill="1" applyBorder="1" applyAlignment="1" applyProtection="1">
      <alignment horizontal="right" vertical="center" wrapText="1"/>
    </xf>
    <xf numFmtId="2" fontId="2" fillId="7" borderId="20" xfId="3" applyNumberFormat="1" applyFont="1" applyFill="1" applyBorder="1" applyAlignment="1">
      <alignment horizontal="right" vertical="center" wrapText="1"/>
    </xf>
    <xf numFmtId="2" fontId="26" fillId="7" borderId="20" xfId="3" applyNumberFormat="1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2" fontId="2" fillId="7" borderId="21" xfId="3" applyNumberFormat="1" applyFont="1" applyFill="1" applyBorder="1" applyAlignment="1">
      <alignment vertical="center"/>
    </xf>
    <xf numFmtId="2" fontId="11" fillId="7" borderId="4" xfId="0" applyNumberFormat="1" applyFont="1" applyFill="1" applyBorder="1"/>
    <xf numFmtId="0" fontId="2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6" xfId="0" applyFont="1" applyFill="1" applyBorder="1"/>
    <xf numFmtId="0" fontId="20" fillId="3" borderId="16" xfId="0" applyFont="1" applyFill="1" applyBorder="1" applyAlignment="1">
      <alignment vertical="center"/>
    </xf>
    <xf numFmtId="2" fontId="15" fillId="3" borderId="18" xfId="0" applyNumberFormat="1" applyFont="1" applyFill="1" applyBorder="1"/>
    <xf numFmtId="0" fontId="0" fillId="3" borderId="1" xfId="0" applyFill="1" applyBorder="1"/>
    <xf numFmtId="0" fontId="0" fillId="7" borderId="1" xfId="0" applyFill="1" applyBorder="1"/>
    <xf numFmtId="0" fontId="12" fillId="1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2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/>
    </xf>
    <xf numFmtId="2" fontId="16" fillId="7" borderId="1" xfId="3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12" fillId="7" borderId="1" xfId="0" applyFont="1" applyFill="1" applyBorder="1"/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2" fontId="16" fillId="7" borderId="4" xfId="3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2" fillId="7" borderId="1" xfId="8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2" fillId="7" borderId="1" xfId="3" applyNumberFormat="1" applyFont="1" applyFill="1" applyBorder="1" applyAlignment="1">
      <alignment vertical="center"/>
    </xf>
    <xf numFmtId="0" fontId="12" fillId="1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2" fillId="7" borderId="4" xfId="3" applyNumberFormat="1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2" fontId="2" fillId="15" borderId="1" xfId="6" applyNumberFormat="1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20" fillId="7" borderId="0" xfId="0" applyFont="1" applyFill="1"/>
    <xf numFmtId="0" fontId="19" fillId="3" borderId="0" xfId="0" applyFont="1" applyFill="1"/>
    <xf numFmtId="2" fontId="12" fillId="7" borderId="1" xfId="0" applyNumberFormat="1" applyFont="1" applyFill="1" applyBorder="1"/>
    <xf numFmtId="0" fontId="12" fillId="7" borderId="1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0" fillId="7" borderId="1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2" fontId="12" fillId="7" borderId="4" xfId="0" applyNumberFormat="1" applyFont="1" applyFill="1" applyBorder="1"/>
    <xf numFmtId="0" fontId="2" fillId="16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4" fontId="3" fillId="3" borderId="17" xfId="0" applyNumberFormat="1" applyFont="1" applyFill="1" applyBorder="1" applyAlignment="1">
      <alignment horizontal="right" vertical="center"/>
    </xf>
    <xf numFmtId="2" fontId="34" fillId="3" borderId="18" xfId="0" applyNumberFormat="1" applyFont="1" applyFill="1" applyBorder="1"/>
    <xf numFmtId="0" fontId="20" fillId="3" borderId="0" xfId="0" applyFont="1" applyFill="1"/>
    <xf numFmtId="0" fontId="12" fillId="3" borderId="4" xfId="0" applyFont="1" applyFill="1" applyBorder="1" applyAlignment="1">
      <alignment horizontal="center" vertical="center"/>
    </xf>
    <xf numFmtId="0" fontId="0" fillId="7" borderId="0" xfId="0" applyFill="1"/>
    <xf numFmtId="0" fontId="0" fillId="7" borderId="4" xfId="0" applyFill="1" applyBorder="1"/>
    <xf numFmtId="43" fontId="12" fillId="7" borderId="1" xfId="9" applyNumberFormat="1" applyFont="1" applyFill="1" applyBorder="1" applyAlignment="1">
      <alignment horizontal="left"/>
    </xf>
    <xf numFmtId="43" fontId="2" fillId="15" borderId="1" xfId="9" applyNumberFormat="1" applyFont="1" applyFill="1" applyBorder="1" applyAlignment="1">
      <alignment horizontal="center" vertical="center"/>
    </xf>
    <xf numFmtId="0" fontId="12" fillId="7" borderId="1" xfId="7" applyNumberFormat="1" applyFont="1" applyFill="1" applyBorder="1" applyAlignment="1">
      <alignment horizontal="left" vertical="center" wrapText="1"/>
    </xf>
    <xf numFmtId="0" fontId="12" fillId="7" borderId="4" xfId="7" applyNumberFormat="1" applyFont="1" applyFill="1" applyBorder="1" applyAlignment="1">
      <alignment horizontal="left" vertical="center" wrapText="1"/>
    </xf>
    <xf numFmtId="43" fontId="2" fillId="15" borderId="4" xfId="9" applyNumberFormat="1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horizontal="left" vertical="center" wrapText="1"/>
    </xf>
    <xf numFmtId="2" fontId="2" fillId="4" borderId="1" xfId="3" applyNumberFormat="1" applyFont="1" applyFill="1" applyBorder="1" applyAlignment="1">
      <alignment vertical="center"/>
    </xf>
    <xf numFmtId="0" fontId="11" fillId="7" borderId="8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/>
    <xf numFmtId="0" fontId="2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left" vertical="center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44" fontId="0" fillId="0" borderId="22" xfId="2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4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 vertical="center"/>
    </xf>
    <xf numFmtId="44" fontId="20" fillId="0" borderId="0" xfId="2" applyFont="1" applyFill="1"/>
    <xf numFmtId="0" fontId="34" fillId="0" borderId="0" xfId="0" applyFont="1" applyFill="1"/>
    <xf numFmtId="44" fontId="43" fillId="0" borderId="0" xfId="2" applyFont="1" applyFill="1"/>
    <xf numFmtId="9" fontId="20" fillId="0" borderId="0" xfId="5" applyFont="1" applyFill="1"/>
    <xf numFmtId="0" fontId="41" fillId="0" borderId="0" xfId="0" applyFont="1" applyFill="1"/>
    <xf numFmtId="0" fontId="20" fillId="0" borderId="0" xfId="0" applyFont="1" applyFill="1" applyBorder="1"/>
    <xf numFmtId="0" fontId="4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1" xfId="5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9" fontId="2" fillId="0" borderId="24" xfId="5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vertical="center"/>
    </xf>
    <xf numFmtId="4" fontId="45" fillId="0" borderId="1" xfId="0" applyNumberFormat="1" applyFont="1" applyFill="1" applyBorder="1" applyAlignment="1">
      <alignment horizontal="right" vertical="center"/>
    </xf>
    <xf numFmtId="0" fontId="44" fillId="0" borderId="11" xfId="0" applyFont="1" applyFill="1" applyBorder="1"/>
    <xf numFmtId="0" fontId="45" fillId="0" borderId="2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Dziesiętny 2" xfId="9" xr:uid="{00000000-0005-0000-0000-000000000000}"/>
    <cellStyle name="Excel Built-in Normal" xfId="3" xr:uid="{00000000-0005-0000-0000-000001000000}"/>
    <cellStyle name="Hiperłącze" xfId="8" builtinId="8"/>
    <cellStyle name="Hiperłącze 2" xfId="12" xr:uid="{00000000-0005-0000-0000-000003000000}"/>
    <cellStyle name="Normalny" xfId="0" builtinId="0"/>
    <cellStyle name="Normalny 2" xfId="7" xr:uid="{00000000-0005-0000-0000-000005000000}"/>
    <cellStyle name="Normalny_Arkusz1" xfId="1" xr:uid="{00000000-0005-0000-0000-000006000000}"/>
    <cellStyle name="Procentowy" xfId="5" builtinId="5"/>
    <cellStyle name="Procentowy 2" xfId="11" xr:uid="{00000000-0005-0000-0000-000008000000}"/>
    <cellStyle name="Tekst objaśnienia" xfId="6" builtinId="53"/>
    <cellStyle name="Tekst objaśnienia 2" xfId="13" xr:uid="{00000000-0005-0000-0000-00000A000000}"/>
    <cellStyle name="Walutowy" xfId="2" builtinId="4"/>
    <cellStyle name="Walutowy 2" xfId="4" xr:uid="{00000000-0005-0000-0000-00000C000000}"/>
    <cellStyle name="Walutowy 3" xfId="10" xr:uid="{00000000-0005-0000-0000-00000D000000}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solid">
          <fgColor indexed="64"/>
          <bgColor rgb="FFFF000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solid">
          <fgColor indexed="64"/>
          <bgColor rgb="FFFF000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rgb="FFFF000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</dxf>
    <dxf>
      <fill>
        <patternFill>
          <fgColor indexed="64"/>
          <bgColor rgb="FFFF0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</font>
      <fill>
        <patternFill patternType="solid">
          <fgColor indexed="64"/>
          <bgColor theme="0"/>
        </patternFill>
      </fill>
      <border>
        <right style="thin">
          <color indexed="64"/>
        </right>
      </border>
    </dxf>
    <dxf>
      <fill>
        <patternFill>
          <fgColor indexed="64"/>
          <bgColor rgb="FFFF0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</font>
      <fill>
        <patternFill patternType="solid">
          <fgColor indexed="64"/>
          <bgColor theme="0"/>
        </patternFill>
      </fill>
      <border>
        <right style="thin">
          <color indexed="64"/>
        </right>
      </border>
    </dxf>
    <dxf>
      <fill>
        <patternFill>
          <fgColor indexed="64"/>
          <bgColor rgb="FFFF0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</font>
      <fill>
        <patternFill patternType="solid"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>
          <fgColor indexed="64"/>
          <bgColor rgb="FFFF0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>
          <fgColor indexed="64"/>
          <bgColor rgb="FFFF0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ill>
        <patternFill>
          <fgColor indexed="64"/>
          <bgColor rgb="FFFF0000"/>
        </patternFill>
      </fill>
    </dxf>
    <dxf>
      <border outline="0">
        <left style="thin">
          <color indexed="64"/>
        </left>
      </border>
    </dxf>
    <dxf>
      <fill>
        <patternFill>
          <fgColor indexed="64"/>
          <bgColor rgb="FFFF000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rgb="FFFF0000"/>
        </patternFill>
      </fill>
    </dxf>
    <dxf>
      <border outline="0">
        <right style="thin">
          <color indexed="64"/>
        </right>
      </border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solid">
          <fgColor indexed="64"/>
          <bgColor rgb="FFFF000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solid">
          <fgColor indexed="64"/>
          <bgColor rgb="FFFF000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ill>
        <patternFill>
          <fgColor indexed="64"/>
          <bgColor rgb="FFFF000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sz val="12"/>
      </font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solid">
          <fgColor indexed="64"/>
          <bgColor rgb="FFFF00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solid">
          <fgColor indexed="64"/>
          <bgColor rgb="FFFF000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sz val="12"/>
      </font>
      <fill>
        <patternFill patternType="solid">
          <fgColor indexed="64"/>
          <bgColor rgb="FFFF000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sz val="12"/>
      </font>
    </dxf>
    <dxf>
      <font>
        <strike val="0"/>
        <outline val="0"/>
        <shadow val="0"/>
        <sz val="12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2"/>
        <color auto="1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2"/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2"/>
        <color auto="1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2"/>
        <color auto="1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mury/ownCloud/COT/-=NOZBE=-/PG.E/PG.E.041_Przetarg%20na%20dostaw&#281;%20materia&#322;&#243;w%20elektrycznych%20na%202021%20r/dzp/Za&#322;&#261;czniki%20nr%203abc%20do%20SWZ%20-%20formularze%20rzeczowo-cenow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ysk%20Google/-=DE=-/13.%20Przetargi%20okresowe/Materia&#322;y%20elektryczne/2017/2017-03-06%20-%20formularz%20zapotrzebowania%20materia&#322;y%20elektryczne%202017%20-%204Cristina%20&#8212;%20usuni&#281;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ysk%20Google/-=DE=-/13.%20Przetargi%20okresowe/Materia&#322;y%20elektryczne/2017/2017-03-06%20-%20formularz%20zapotrzebowania%20materia&#322;y%20elektryczne%202017%20-%204Cristina%20&#8212;%20usuni&#281;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część_I_teletechnika"/>
      <sheetName val="część_II_elektryka"/>
      <sheetName val="część_III_oświetlenie"/>
      <sheetName val="listy"/>
      <sheetName val="część_I_teletechnika-BAZA"/>
      <sheetName val="część_II_elektryka-BAZA"/>
      <sheetName val="część_III_oświetlenie-BAZA"/>
      <sheetName val="Załączniki nr 3abc do SWZ - f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y"/>
      <sheetName val="Formularz rzeczowo-cenowy"/>
      <sheetName val="Wydania"/>
      <sheetName val="Indeksy"/>
      <sheetName val="2017-03-06 - formularz zapotrz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y"/>
      <sheetName val="Formularz rzeczowo-cenowy"/>
      <sheetName val="Wydania"/>
      <sheetName val="Indeksy"/>
      <sheetName val="2017-03-06 - formularz zapotrz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" displayName="Tabela1" ref="A6:I190" totalsRowCount="1" headerRowDxfId="98" dataDxfId="96" totalsRowDxfId="94" headerRowBorderDxfId="97" tableBorderDxfId="95" totalsRowBorderDxfId="93">
  <autoFilter ref="A6:I189" xr:uid="{00000000-0009-0000-0100-000003000000}"/>
  <sortState ref="A7:H173">
    <sortCondition ref="A6:A173"/>
  </sortState>
  <tableColumns count="9">
    <tableColumn id="2" xr3:uid="{00000000-0010-0000-0000-000002000000}" name="1" dataDxfId="92" totalsRowDxfId="91"/>
    <tableColumn id="1" xr3:uid="{00000000-0010-0000-0000-000001000000}" name="2" dataDxfId="90" totalsRowDxfId="89"/>
    <tableColumn id="3" xr3:uid="{00000000-0010-0000-0000-000003000000}" name="3" totalsRowLabel="Wartość brutto" dataDxfId="88" totalsRowDxfId="87"/>
    <tableColumn id="4" xr3:uid="{00000000-0010-0000-0000-000004000000}" name="4" dataDxfId="86" totalsRowDxfId="85"/>
    <tableColumn id="5" xr3:uid="{00000000-0010-0000-0000-000005000000}" name="5" dataDxfId="84" totalsRowDxfId="83"/>
    <tableColumn id="26" xr3:uid="{00000000-0010-0000-0000-00001A000000}" name="6" dataDxfId="82" totalsRowDxfId="81"/>
    <tableColumn id="27" xr3:uid="{00000000-0010-0000-0000-00001B000000}" name="7" dataDxfId="80" totalsRowDxfId="79"/>
    <tableColumn id="31" xr3:uid="{00000000-0010-0000-0000-00001F000000}" name="8" dataDxfId="78" totalsRowDxfId="77" dataCellStyle="Procentowy"/>
    <tableColumn id="6" xr3:uid="{00000000-0010-0000-0000-000006000000}" name="9" dataDxfId="76" totalsRowDxfId="7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35" displayName="Tabela35" ref="A6:K251" totalsRowCount="1" headerRowDxfId="74" dataDxfId="73" totalsRowDxfId="71" tableBorderDxfId="72">
  <tableColumns count="11">
    <tableColumn id="1" xr3:uid="{00000000-0010-0000-0100-000001000000}" name="1" totalsRowDxfId="70"/>
    <tableColumn id="2" xr3:uid="{00000000-0010-0000-0100-000002000000}" name="2" totalsRowDxfId="69"/>
    <tableColumn id="3" xr3:uid="{00000000-0010-0000-0100-000003000000}" name="3" totalsRowLabel="RAZEM wartość netto" totalsRowDxfId="68"/>
    <tableColumn id="4" xr3:uid="{00000000-0010-0000-0100-000004000000}" name="4" totalsRowDxfId="67"/>
    <tableColumn id="5" xr3:uid="{00000000-0010-0000-0100-000005000000}" name="5" totalsRowDxfId="66"/>
    <tableColumn id="26" xr3:uid="{00000000-0010-0000-0100-00001A000000}" name="6" totalsRowDxfId="65"/>
    <tableColumn id="27" xr3:uid="{00000000-0010-0000-0100-00001B000000}" name="7" totalsRowDxfId="64">
      <calculatedColumnFormula>Tabela35[[#This Row],[5]]*Tabela35[[#This Row],[6]]</calculatedColumnFormula>
    </tableColumn>
    <tableColumn id="7" xr3:uid="{00000000-0010-0000-0100-000007000000}" name="8" totalsRowDxfId="63"/>
    <tableColumn id="6" xr3:uid="{00000000-0010-0000-0100-000006000000}" name="9" totalsRowFunction="sum" totalsRowDxfId="62">
      <calculatedColumnFormula>(Tabela35[[#This Row],[7]]*Tabela35[[#This Row],[8]])+Tabela35[[#This Row],[7]]</calculatedColumnFormula>
    </tableColumn>
    <tableColumn id="8" xr3:uid="{00000000-0010-0000-0100-000008000000}" name="10" dataDxfId="61" totalsRowDxfId="60"/>
    <tableColumn id="9" xr3:uid="{00000000-0010-0000-0100-000009000000}" name="11" dataDxfId="59" totalsRowDxfId="5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ela210" displayName="Tabela210" ref="A5:AA739" totalsRowCount="1" dataDxfId="57" totalsRowDxfId="55" tableBorderDxfId="56">
  <tableColumns count="27">
    <tableColumn id="1" xr3:uid="{00000000-0010-0000-0200-000001000000}" name="1" totalsRowDxfId="54"/>
    <tableColumn id="2" xr3:uid="{00000000-0010-0000-0200-000002000000}" name="2" totalsRowDxfId="53"/>
    <tableColumn id="3" xr3:uid="{00000000-0010-0000-0200-000003000000}" name="3" totalsRowLabel="Razem wartość netto" totalsRowDxfId="52"/>
    <tableColumn id="4" xr3:uid="{00000000-0010-0000-0200-000004000000}" name="4" totalsRowDxfId="51"/>
    <tableColumn id="5" xr3:uid="{00000000-0010-0000-0200-000005000000}" name="5" totalsRowDxfId="50"/>
    <tableColumn id="26" xr3:uid="{00000000-0010-0000-0200-00001A000000}" name="6" totalsRowDxfId="49" dataCellStyle="Excel Built-in Normal"/>
    <tableColumn id="27" xr3:uid="{00000000-0010-0000-0200-00001B000000}" name="7" totalsRowDxfId="48">
      <calculatedColumnFormula>Tabela210[[#This Row],[5]]*Tabela210[[#This Row],[6]]</calculatedColumnFormula>
    </tableColumn>
    <tableColumn id="7" xr3:uid="{00000000-0010-0000-0200-000007000000}" name="8" totalsRowDxfId="47"/>
    <tableColumn id="6" xr3:uid="{00000000-0010-0000-0200-000006000000}" name="9" totalsRowFunction="sum" totalsRowDxfId="46">
      <calculatedColumnFormula>(Tabela210[[#This Row],[7]]*Tabela210[[#This Row],[8]])+Tabela210[[#This Row],[7]]</calculatedColumnFormula>
    </tableColumn>
    <tableColumn id="8" xr3:uid="{00000000-0010-0000-0200-000008000000}" name="10" totalsRowDxfId="45"/>
    <tableColumn id="9" xr3:uid="{00000000-0010-0000-0200-000009000000}" name="11" totalsRowDxfId="44"/>
    <tableColumn id="10" xr3:uid="{00000000-0010-0000-0200-00000A000000}" name="12" totalsRowDxfId="43"/>
    <tableColumn id="11" xr3:uid="{00000000-0010-0000-0200-00000B000000}" name="13" totalsRowDxfId="42"/>
    <tableColumn id="12" xr3:uid="{00000000-0010-0000-0200-00000C000000}" name="14" totalsRowDxfId="41"/>
    <tableColumn id="13" xr3:uid="{00000000-0010-0000-0200-00000D000000}" name="15" totalsRowDxfId="40"/>
    <tableColumn id="14" xr3:uid="{00000000-0010-0000-0200-00000E000000}" name="16" totalsRowDxfId="39"/>
    <tableColumn id="15" xr3:uid="{00000000-0010-0000-0200-00000F000000}" name="17" totalsRowDxfId="38"/>
    <tableColumn id="16" xr3:uid="{00000000-0010-0000-0200-000010000000}" name="18" dataDxfId="37" totalsRowDxfId="36"/>
    <tableColumn id="17" xr3:uid="{00000000-0010-0000-0200-000011000000}" name="19" dataDxfId="35" totalsRowDxfId="34"/>
    <tableColumn id="18" xr3:uid="{00000000-0010-0000-0200-000012000000}" name="20" dataDxfId="33" totalsRowDxfId="32"/>
    <tableColumn id="19" xr3:uid="{00000000-0010-0000-0200-000013000000}" name="21" dataDxfId="31" totalsRowDxfId="30"/>
    <tableColumn id="20" xr3:uid="{00000000-0010-0000-0200-000014000000}" name="22" dataDxfId="29" totalsRowDxfId="28"/>
    <tableColumn id="21" xr3:uid="{00000000-0010-0000-0200-000015000000}" name="23" dataDxfId="27" totalsRowDxfId="26"/>
    <tableColumn id="22" xr3:uid="{00000000-0010-0000-0200-000016000000}" name="24" dataDxfId="25" totalsRowDxfId="24"/>
    <tableColumn id="23" xr3:uid="{00000000-0010-0000-0200-000017000000}" name="25" dataDxfId="23" totalsRowDxfId="22"/>
    <tableColumn id="24" xr3:uid="{00000000-0010-0000-0200-000018000000}" name="26" dataDxfId="21" totalsRowDxfId="20"/>
    <tableColumn id="25" xr3:uid="{00000000-0010-0000-0200-000019000000}" name="27" dataDxfId="19" totalsRow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ela111" displayName="Tabela111" ref="A6:N287" totalsRowCount="1" headerRowDxfId="17" dataDxfId="16" totalsRowDxfId="14" tableBorderDxfId="15">
  <tableColumns count="14">
    <tableColumn id="1" xr3:uid="{00000000-0010-0000-0300-000001000000}" name="1" totalsRowDxfId="13"/>
    <tableColumn id="2" xr3:uid="{00000000-0010-0000-0300-000002000000}" name="2" totalsRowDxfId="12"/>
    <tableColumn id="3" xr3:uid="{00000000-0010-0000-0300-000003000000}" name="3" totalsRowLabel="Razem wartość netto" totalsRowDxfId="11"/>
    <tableColumn id="4" xr3:uid="{00000000-0010-0000-0300-000004000000}" name="4" totalsRowDxfId="10"/>
    <tableColumn id="5" xr3:uid="{00000000-0010-0000-0300-000005000000}" name="5" totalsRowDxfId="9"/>
    <tableColumn id="26" xr3:uid="{00000000-0010-0000-0300-00001A000000}" name="6" totalsRowDxfId="8" dataCellStyle="Excel Built-in Normal"/>
    <tableColumn id="27" xr3:uid="{00000000-0010-0000-0300-00001B000000}" name="7" totalsRowDxfId="7">
      <calculatedColumnFormula>Tabela111[[#This Row],[6]]*Tabela111[[#This Row],[5]]</calculatedColumnFormula>
    </tableColumn>
    <tableColumn id="7" xr3:uid="{00000000-0010-0000-0300-000007000000}" name="8" totalsRowDxfId="6"/>
    <tableColumn id="6" xr3:uid="{00000000-0010-0000-0300-000006000000}" name="9" totalsRowFunction="sum" totalsRowDxfId="5">
      <calculatedColumnFormula>(Tabela111[[#This Row],[7]]*Tabela111[[#This Row],[8]])+Tabela111[[#This Row],[7]]</calculatedColumnFormula>
    </tableColumn>
    <tableColumn id="8" xr3:uid="{00000000-0010-0000-0300-000008000000}" name="10" totalsRowDxfId="4"/>
    <tableColumn id="9" xr3:uid="{00000000-0010-0000-0300-000009000000}" name="11" totalsRowDxfId="3"/>
    <tableColumn id="10" xr3:uid="{00000000-0010-0000-0300-00000A000000}" name="12" totalsRowDxfId="2"/>
    <tableColumn id="11" xr3:uid="{00000000-0010-0000-0300-00000B000000}" name="13" totalsRowDxfId="1"/>
    <tableColumn id="12" xr3:uid="{00000000-0010-0000-0300-00000C000000}" name="1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/>
  </sheetViews>
  <sheetFormatPr defaultColWidth="9.109375" defaultRowHeight="14.4"/>
  <cols>
    <col min="1" max="1" width="9.109375" style="168"/>
    <col min="2" max="2" width="13.44140625" style="168" bestFit="1" customWidth="1"/>
    <col min="3" max="3" width="14.88671875" style="168" bestFit="1" customWidth="1"/>
    <col min="4" max="16384" width="9.109375" style="168"/>
  </cols>
  <sheetData>
    <row r="1" spans="1:3">
      <c r="A1" s="184"/>
      <c r="B1" s="184" t="s">
        <v>2722</v>
      </c>
      <c r="C1" s="184" t="s">
        <v>2723</v>
      </c>
    </row>
    <row r="2" spans="1:3">
      <c r="A2" s="185" t="s">
        <v>2724</v>
      </c>
      <c r="B2" s="186">
        <f>Tabela1[[#Totals],[7]]</f>
        <v>0</v>
      </c>
      <c r="C2" s="186" t="e">
        <f>#REF!</f>
        <v>#REF!</v>
      </c>
    </row>
    <row r="3" spans="1:3">
      <c r="A3" s="185" t="s">
        <v>2725</v>
      </c>
      <c r="B3" s="186"/>
      <c r="C3" s="186"/>
    </row>
    <row r="4" spans="1:3">
      <c r="A4" s="185" t="s">
        <v>2726</v>
      </c>
      <c r="B4" s="186"/>
      <c r="C4" s="186"/>
    </row>
    <row r="5" spans="1:3">
      <c r="A5" s="185" t="s">
        <v>2727</v>
      </c>
      <c r="B5" s="186"/>
      <c r="C5" s="186" t="e">
        <f>SUM(C2:C4)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Right="0"/>
    <pageSetUpPr fitToPage="1"/>
  </sheetPr>
  <dimension ref="A1:I191"/>
  <sheetViews>
    <sheetView tabSelected="1" zoomScale="90" zoomScaleNormal="90" workbookViewId="0">
      <selection activeCell="D1" sqref="D1"/>
    </sheetView>
  </sheetViews>
  <sheetFormatPr defaultColWidth="9.109375" defaultRowHeight="14.4"/>
  <cols>
    <col min="1" max="1" width="7.6640625" style="203" bestFit="1" customWidth="1"/>
    <col min="2" max="2" width="9.6640625" style="203" bestFit="1" customWidth="1"/>
    <col min="3" max="3" width="94.33203125" style="203" customWidth="1"/>
    <col min="4" max="4" width="15.44140625" style="203" customWidth="1"/>
    <col min="5" max="5" width="14.33203125" style="205" customWidth="1"/>
    <col min="6" max="7" width="14.33203125" style="203" customWidth="1"/>
    <col min="8" max="8" width="15.33203125" style="203" customWidth="1"/>
    <col min="9" max="9" width="14.6640625" style="203" customWidth="1"/>
    <col min="10" max="16384" width="9.109375" style="203"/>
  </cols>
  <sheetData>
    <row r="1" spans="1:9" ht="18">
      <c r="C1" s="204" t="s">
        <v>2738</v>
      </c>
      <c r="D1" s="205" t="s">
        <v>2748</v>
      </c>
      <c r="E1" s="203"/>
      <c r="H1" s="206"/>
    </row>
    <row r="2" spans="1:9" ht="18">
      <c r="C2" s="207" t="s">
        <v>497</v>
      </c>
      <c r="D2" s="205"/>
      <c r="E2" s="203"/>
      <c r="G2" s="208"/>
    </row>
    <row r="3" spans="1:9" ht="18">
      <c r="A3" s="209"/>
      <c r="C3" s="207" t="s">
        <v>499</v>
      </c>
      <c r="D3" s="205"/>
      <c r="E3" s="203"/>
      <c r="G3" s="210"/>
      <c r="H3" s="211"/>
    </row>
    <row r="4" spans="1:9">
      <c r="D4" s="205"/>
      <c r="E4" s="203"/>
    </row>
    <row r="5" spans="1:9" ht="46.8">
      <c r="A5" s="225" t="s">
        <v>1</v>
      </c>
      <c r="B5" s="225" t="s">
        <v>0</v>
      </c>
      <c r="C5" s="225" t="s">
        <v>2</v>
      </c>
      <c r="D5" s="225" t="s">
        <v>3</v>
      </c>
      <c r="E5" s="225" t="s">
        <v>4</v>
      </c>
      <c r="F5" s="225" t="s">
        <v>2721</v>
      </c>
      <c r="G5" s="225" t="s">
        <v>6</v>
      </c>
      <c r="H5" s="225" t="s">
        <v>2747</v>
      </c>
      <c r="I5" s="226" t="s">
        <v>2514</v>
      </c>
    </row>
    <row r="6" spans="1:9" ht="15.6">
      <c r="A6" s="227" t="s">
        <v>7</v>
      </c>
      <c r="B6" s="228" t="s">
        <v>8</v>
      </c>
      <c r="C6" s="227" t="s">
        <v>9</v>
      </c>
      <c r="D6" s="227" t="s">
        <v>10</v>
      </c>
      <c r="E6" s="227" t="s">
        <v>11</v>
      </c>
      <c r="F6" s="229" t="s">
        <v>12</v>
      </c>
      <c r="G6" s="229" t="s">
        <v>13</v>
      </c>
      <c r="H6" s="229" t="s">
        <v>500</v>
      </c>
      <c r="I6" s="229" t="s">
        <v>511</v>
      </c>
    </row>
    <row r="7" spans="1:9" ht="31.2">
      <c r="A7" s="170">
        <v>1</v>
      </c>
      <c r="B7" s="169" t="s">
        <v>14</v>
      </c>
      <c r="C7" s="171" t="s">
        <v>15</v>
      </c>
      <c r="D7" s="170" t="s">
        <v>16</v>
      </c>
      <c r="E7" s="172">
        <v>25</v>
      </c>
      <c r="F7" s="216"/>
      <c r="G7" s="217"/>
      <c r="H7" s="218"/>
      <c r="I7" s="219"/>
    </row>
    <row r="8" spans="1:9" ht="31.2">
      <c r="A8" s="170">
        <v>2</v>
      </c>
      <c r="B8" s="169" t="s">
        <v>19</v>
      </c>
      <c r="C8" s="171" t="s">
        <v>20</v>
      </c>
      <c r="D8" s="170" t="s">
        <v>16</v>
      </c>
      <c r="E8" s="172">
        <v>11</v>
      </c>
      <c r="F8" s="216"/>
      <c r="G8" s="217"/>
      <c r="H8" s="218"/>
      <c r="I8" s="219"/>
    </row>
    <row r="9" spans="1:9" ht="31.2">
      <c r="A9" s="170">
        <v>3</v>
      </c>
      <c r="B9" s="169" t="s">
        <v>21</v>
      </c>
      <c r="C9" s="171" t="s">
        <v>22</v>
      </c>
      <c r="D9" s="170" t="s">
        <v>16</v>
      </c>
      <c r="E9" s="172">
        <v>7</v>
      </c>
      <c r="F9" s="216"/>
      <c r="G9" s="217"/>
      <c r="H9" s="218"/>
      <c r="I9" s="219"/>
    </row>
    <row r="10" spans="1:9" ht="31.2">
      <c r="A10" s="170">
        <v>4</v>
      </c>
      <c r="B10" s="169" t="s">
        <v>25</v>
      </c>
      <c r="C10" s="173" t="s">
        <v>26</v>
      </c>
      <c r="D10" s="174" t="s">
        <v>16</v>
      </c>
      <c r="E10" s="172">
        <v>22</v>
      </c>
      <c r="F10" s="216"/>
      <c r="G10" s="217"/>
      <c r="H10" s="218"/>
      <c r="I10" s="219"/>
    </row>
    <row r="11" spans="1:9" ht="31.2">
      <c r="A11" s="170">
        <v>5</v>
      </c>
      <c r="B11" s="169" t="s">
        <v>28</v>
      </c>
      <c r="C11" s="171" t="s">
        <v>29</v>
      </c>
      <c r="D11" s="170" t="s">
        <v>16</v>
      </c>
      <c r="E11" s="172">
        <v>22</v>
      </c>
      <c r="F11" s="216"/>
      <c r="G11" s="217"/>
      <c r="H11" s="218"/>
      <c r="I11" s="219"/>
    </row>
    <row r="12" spans="1:9" ht="15.6">
      <c r="A12" s="170">
        <v>6</v>
      </c>
      <c r="B12" s="169" t="s">
        <v>34</v>
      </c>
      <c r="C12" s="171" t="s">
        <v>35</v>
      </c>
      <c r="D12" s="170" t="s">
        <v>16</v>
      </c>
      <c r="E12" s="172">
        <v>23</v>
      </c>
      <c r="F12" s="216"/>
      <c r="G12" s="217"/>
      <c r="H12" s="218"/>
      <c r="I12" s="219"/>
    </row>
    <row r="13" spans="1:9" ht="15.6">
      <c r="A13" s="170">
        <v>7</v>
      </c>
      <c r="B13" s="169" t="s">
        <v>36</v>
      </c>
      <c r="C13" s="171" t="s">
        <v>37</v>
      </c>
      <c r="D13" s="170" t="s">
        <v>16</v>
      </c>
      <c r="E13" s="172">
        <v>33</v>
      </c>
      <c r="F13" s="216"/>
      <c r="G13" s="217"/>
      <c r="H13" s="218"/>
      <c r="I13" s="219"/>
    </row>
    <row r="14" spans="1:9" ht="15.6">
      <c r="A14" s="170">
        <v>8</v>
      </c>
      <c r="B14" s="169" t="s">
        <v>38</v>
      </c>
      <c r="C14" s="171" t="s">
        <v>39</v>
      </c>
      <c r="D14" s="170" t="s">
        <v>16</v>
      </c>
      <c r="E14" s="172">
        <v>25</v>
      </c>
      <c r="F14" s="216"/>
      <c r="G14" s="217"/>
      <c r="H14" s="218"/>
      <c r="I14" s="219"/>
    </row>
    <row r="15" spans="1:9" ht="15.6">
      <c r="A15" s="170">
        <v>9</v>
      </c>
      <c r="B15" s="169" t="s">
        <v>40</v>
      </c>
      <c r="C15" s="171" t="s">
        <v>41</v>
      </c>
      <c r="D15" s="170" t="s">
        <v>16</v>
      </c>
      <c r="E15" s="172">
        <v>7</v>
      </c>
      <c r="F15" s="216"/>
      <c r="G15" s="217"/>
      <c r="H15" s="218"/>
      <c r="I15" s="219"/>
    </row>
    <row r="16" spans="1:9" ht="15.6">
      <c r="A16" s="170">
        <v>10</v>
      </c>
      <c r="B16" s="169" t="s">
        <v>42</v>
      </c>
      <c r="C16" s="171" t="s">
        <v>43</v>
      </c>
      <c r="D16" s="170" t="s">
        <v>16</v>
      </c>
      <c r="E16" s="172">
        <v>12</v>
      </c>
      <c r="F16" s="216"/>
      <c r="G16" s="217"/>
      <c r="H16" s="218"/>
      <c r="I16" s="219"/>
    </row>
    <row r="17" spans="1:9" ht="15.6">
      <c r="A17" s="170">
        <v>11</v>
      </c>
      <c r="B17" s="169" t="s">
        <v>44</v>
      </c>
      <c r="C17" s="171" t="s">
        <v>45</v>
      </c>
      <c r="D17" s="170" t="s">
        <v>16</v>
      </c>
      <c r="E17" s="172">
        <v>22</v>
      </c>
      <c r="F17" s="216"/>
      <c r="G17" s="217"/>
      <c r="H17" s="218"/>
      <c r="I17" s="219"/>
    </row>
    <row r="18" spans="1:9" ht="15.6">
      <c r="A18" s="170">
        <v>12</v>
      </c>
      <c r="B18" s="169" t="s">
        <v>46</v>
      </c>
      <c r="C18" s="171" t="s">
        <v>47</v>
      </c>
      <c r="D18" s="170" t="s">
        <v>16</v>
      </c>
      <c r="E18" s="172">
        <v>5</v>
      </c>
      <c r="F18" s="216"/>
      <c r="G18" s="217"/>
      <c r="H18" s="218"/>
      <c r="I18" s="219"/>
    </row>
    <row r="19" spans="1:9" ht="31.2">
      <c r="A19" s="170">
        <v>13</v>
      </c>
      <c r="B19" s="169" t="s">
        <v>48</v>
      </c>
      <c r="C19" s="171" t="s">
        <v>49</v>
      </c>
      <c r="D19" s="170" t="s">
        <v>16</v>
      </c>
      <c r="E19" s="172">
        <v>18</v>
      </c>
      <c r="F19" s="216"/>
      <c r="G19" s="217"/>
      <c r="H19" s="218"/>
      <c r="I19" s="219"/>
    </row>
    <row r="20" spans="1:9" ht="31.2">
      <c r="A20" s="170">
        <v>14</v>
      </c>
      <c r="B20" s="169" t="s">
        <v>50</v>
      </c>
      <c r="C20" s="171" t="s">
        <v>51</v>
      </c>
      <c r="D20" s="170" t="s">
        <v>16</v>
      </c>
      <c r="E20" s="172">
        <v>15</v>
      </c>
      <c r="F20" s="216"/>
      <c r="G20" s="217"/>
      <c r="H20" s="218"/>
      <c r="I20" s="219"/>
    </row>
    <row r="21" spans="1:9" ht="31.2">
      <c r="A21" s="170">
        <v>15</v>
      </c>
      <c r="B21" s="169" t="s">
        <v>52</v>
      </c>
      <c r="C21" s="171" t="s">
        <v>53</v>
      </c>
      <c r="D21" s="170" t="s">
        <v>16</v>
      </c>
      <c r="E21" s="172">
        <v>25</v>
      </c>
      <c r="F21" s="216"/>
      <c r="G21" s="217"/>
      <c r="H21" s="218"/>
      <c r="I21" s="219"/>
    </row>
    <row r="22" spans="1:9" ht="31.2">
      <c r="A22" s="170">
        <v>16</v>
      </c>
      <c r="B22" s="169" t="s">
        <v>54</v>
      </c>
      <c r="C22" s="171" t="s">
        <v>55</v>
      </c>
      <c r="D22" s="170" t="s">
        <v>16</v>
      </c>
      <c r="E22" s="172">
        <v>27</v>
      </c>
      <c r="F22" s="216"/>
      <c r="G22" s="217"/>
      <c r="H22" s="218"/>
      <c r="I22" s="219"/>
    </row>
    <row r="23" spans="1:9" ht="15.6">
      <c r="A23" s="170">
        <v>17</v>
      </c>
      <c r="B23" s="169" t="s">
        <v>56</v>
      </c>
      <c r="C23" s="171" t="s">
        <v>57</v>
      </c>
      <c r="D23" s="170" t="s">
        <v>16</v>
      </c>
      <c r="E23" s="172">
        <v>54</v>
      </c>
      <c r="F23" s="216"/>
      <c r="G23" s="217"/>
      <c r="H23" s="218"/>
      <c r="I23" s="219"/>
    </row>
    <row r="24" spans="1:9" ht="15.6">
      <c r="A24" s="170">
        <v>18</v>
      </c>
      <c r="B24" s="169" t="s">
        <v>58</v>
      </c>
      <c r="C24" s="171" t="s">
        <v>59</v>
      </c>
      <c r="D24" s="170" t="s">
        <v>60</v>
      </c>
      <c r="E24" s="172">
        <v>200</v>
      </c>
      <c r="F24" s="216"/>
      <c r="G24" s="217"/>
      <c r="H24" s="218"/>
      <c r="I24" s="219"/>
    </row>
    <row r="25" spans="1:9" ht="15.6">
      <c r="A25" s="170">
        <v>19</v>
      </c>
      <c r="B25" s="169" t="s">
        <v>61</v>
      </c>
      <c r="C25" s="171" t="s">
        <v>508</v>
      </c>
      <c r="D25" s="170" t="s">
        <v>16</v>
      </c>
      <c r="E25" s="172">
        <v>13</v>
      </c>
      <c r="F25" s="216"/>
      <c r="G25" s="217"/>
      <c r="H25" s="218"/>
      <c r="I25" s="219"/>
    </row>
    <row r="26" spans="1:9" ht="15.6">
      <c r="A26" s="170">
        <v>20</v>
      </c>
      <c r="B26" s="169" t="s">
        <v>62</v>
      </c>
      <c r="C26" s="171" t="s">
        <v>63</v>
      </c>
      <c r="D26" s="170" t="s">
        <v>60</v>
      </c>
      <c r="E26" s="172">
        <v>2</v>
      </c>
      <c r="F26" s="216"/>
      <c r="G26" s="217"/>
      <c r="H26" s="218"/>
      <c r="I26" s="219"/>
    </row>
    <row r="27" spans="1:9" ht="15.6">
      <c r="A27" s="170">
        <v>21</v>
      </c>
      <c r="B27" s="169" t="s">
        <v>64</v>
      </c>
      <c r="C27" s="171" t="s">
        <v>65</v>
      </c>
      <c r="D27" s="170" t="s">
        <v>60</v>
      </c>
      <c r="E27" s="172">
        <v>2</v>
      </c>
      <c r="F27" s="216"/>
      <c r="G27" s="217"/>
      <c r="H27" s="218"/>
      <c r="I27" s="219"/>
    </row>
    <row r="28" spans="1:9" ht="15.6">
      <c r="A28" s="170">
        <v>22</v>
      </c>
      <c r="B28" s="169" t="s">
        <v>66</v>
      </c>
      <c r="C28" s="171" t="s">
        <v>67</v>
      </c>
      <c r="D28" s="170" t="s">
        <v>60</v>
      </c>
      <c r="E28" s="172">
        <v>50</v>
      </c>
      <c r="F28" s="216"/>
      <c r="G28" s="217"/>
      <c r="H28" s="218"/>
      <c r="I28" s="219"/>
    </row>
    <row r="29" spans="1:9" ht="46.8">
      <c r="A29" s="177">
        <v>23</v>
      </c>
      <c r="B29" s="200" t="s">
        <v>68</v>
      </c>
      <c r="C29" s="201" t="s">
        <v>434</v>
      </c>
      <c r="D29" s="177" t="s">
        <v>70</v>
      </c>
      <c r="E29" s="202">
        <v>19</v>
      </c>
      <c r="F29" s="220"/>
      <c r="G29" s="221"/>
      <c r="H29" s="222"/>
      <c r="I29" s="219"/>
    </row>
    <row r="30" spans="1:9" ht="15.6">
      <c r="A30" s="170">
        <v>24</v>
      </c>
      <c r="B30" s="169" t="s">
        <v>71</v>
      </c>
      <c r="C30" s="171" t="s">
        <v>2704</v>
      </c>
      <c r="D30" s="170" t="s">
        <v>60</v>
      </c>
      <c r="E30" s="172">
        <v>3966</v>
      </c>
      <c r="F30" s="216"/>
      <c r="G30" s="217"/>
      <c r="H30" s="218"/>
      <c r="I30" s="219"/>
    </row>
    <row r="31" spans="1:9" ht="15.6">
      <c r="A31" s="170">
        <v>25</v>
      </c>
      <c r="B31" s="169" t="s">
        <v>73</v>
      </c>
      <c r="C31" s="171" t="s">
        <v>74</v>
      </c>
      <c r="D31" s="170" t="s">
        <v>60</v>
      </c>
      <c r="E31" s="172">
        <v>915</v>
      </c>
      <c r="F31" s="216"/>
      <c r="G31" s="217"/>
      <c r="H31" s="218"/>
      <c r="I31" s="219"/>
    </row>
    <row r="32" spans="1:9" ht="62.4">
      <c r="A32" s="170">
        <v>26</v>
      </c>
      <c r="B32" s="169" t="s">
        <v>75</v>
      </c>
      <c r="C32" s="171" t="s">
        <v>76</v>
      </c>
      <c r="D32" s="170" t="s">
        <v>16</v>
      </c>
      <c r="E32" s="172">
        <v>7</v>
      </c>
      <c r="F32" s="216"/>
      <c r="G32" s="217"/>
      <c r="H32" s="218"/>
      <c r="I32" s="219"/>
    </row>
    <row r="33" spans="1:9" ht="15.6">
      <c r="A33" s="170">
        <v>27</v>
      </c>
      <c r="B33" s="169" t="s">
        <v>77</v>
      </c>
      <c r="C33" s="171" t="s">
        <v>78</v>
      </c>
      <c r="D33" s="170" t="s">
        <v>16</v>
      </c>
      <c r="E33" s="172">
        <v>17</v>
      </c>
      <c r="F33" s="216"/>
      <c r="G33" s="217"/>
      <c r="H33" s="218"/>
      <c r="I33" s="219"/>
    </row>
    <row r="34" spans="1:9" ht="31.2">
      <c r="A34" s="170">
        <v>28</v>
      </c>
      <c r="B34" s="169" t="s">
        <v>81</v>
      </c>
      <c r="C34" s="171" t="s">
        <v>2657</v>
      </c>
      <c r="D34" s="170" t="s">
        <v>16</v>
      </c>
      <c r="E34" s="172">
        <v>14</v>
      </c>
      <c r="F34" s="216"/>
      <c r="G34" s="217"/>
      <c r="H34" s="218"/>
      <c r="I34" s="219"/>
    </row>
    <row r="35" spans="1:9" ht="15.6">
      <c r="A35" s="170">
        <v>29</v>
      </c>
      <c r="B35" s="169" t="s">
        <v>83</v>
      </c>
      <c r="C35" s="171" t="s">
        <v>2658</v>
      </c>
      <c r="D35" s="170" t="s">
        <v>16</v>
      </c>
      <c r="E35" s="172">
        <v>10</v>
      </c>
      <c r="F35" s="216"/>
      <c r="G35" s="217"/>
      <c r="H35" s="218"/>
      <c r="I35" s="219"/>
    </row>
    <row r="36" spans="1:9" ht="46.8">
      <c r="A36" s="177">
        <v>30</v>
      </c>
      <c r="B36" s="200" t="s">
        <v>85</v>
      </c>
      <c r="C36" s="201" t="s">
        <v>2659</v>
      </c>
      <c r="D36" s="177" t="s">
        <v>16</v>
      </c>
      <c r="E36" s="202">
        <v>28</v>
      </c>
      <c r="F36" s="220"/>
      <c r="G36" s="221"/>
      <c r="H36" s="222"/>
      <c r="I36" s="219"/>
    </row>
    <row r="37" spans="1:9" ht="15.6">
      <c r="A37" s="170">
        <v>31</v>
      </c>
      <c r="B37" s="169" t="s">
        <v>89</v>
      </c>
      <c r="C37" s="171" t="s">
        <v>90</v>
      </c>
      <c r="D37" s="170" t="s">
        <v>16</v>
      </c>
      <c r="E37" s="172">
        <v>247</v>
      </c>
      <c r="F37" s="216"/>
      <c r="G37" s="217"/>
      <c r="H37" s="218"/>
      <c r="I37" s="219"/>
    </row>
    <row r="38" spans="1:9" ht="15.6">
      <c r="A38" s="170">
        <v>33</v>
      </c>
      <c r="B38" s="169" t="s">
        <v>93</v>
      </c>
      <c r="C38" s="171" t="s">
        <v>94</v>
      </c>
      <c r="D38" s="170" t="s">
        <v>16</v>
      </c>
      <c r="E38" s="172">
        <v>160</v>
      </c>
      <c r="F38" s="216"/>
      <c r="G38" s="217"/>
      <c r="H38" s="218"/>
      <c r="I38" s="219"/>
    </row>
    <row r="39" spans="1:9" ht="15.6">
      <c r="A39" s="170">
        <v>35</v>
      </c>
      <c r="B39" s="169" t="s">
        <v>99</v>
      </c>
      <c r="C39" s="171" t="s">
        <v>100</v>
      </c>
      <c r="D39" s="170" t="s">
        <v>16</v>
      </c>
      <c r="E39" s="172">
        <v>14</v>
      </c>
      <c r="F39" s="216"/>
      <c r="G39" s="217"/>
      <c r="H39" s="218"/>
      <c r="I39" s="219"/>
    </row>
    <row r="40" spans="1:9" ht="15.6">
      <c r="A40" s="177">
        <v>36</v>
      </c>
      <c r="B40" s="200" t="s">
        <v>101</v>
      </c>
      <c r="C40" s="201" t="s">
        <v>102</v>
      </c>
      <c r="D40" s="177" t="s">
        <v>16</v>
      </c>
      <c r="E40" s="202">
        <v>1300</v>
      </c>
      <c r="F40" s="220"/>
      <c r="G40" s="221"/>
      <c r="H40" s="222"/>
      <c r="I40" s="219"/>
    </row>
    <row r="41" spans="1:9" ht="15.6">
      <c r="A41" s="177">
        <v>37</v>
      </c>
      <c r="B41" s="200" t="s">
        <v>103</v>
      </c>
      <c r="C41" s="201" t="s">
        <v>2660</v>
      </c>
      <c r="D41" s="177" t="s">
        <v>16</v>
      </c>
      <c r="E41" s="202">
        <v>130</v>
      </c>
      <c r="F41" s="220"/>
      <c r="G41" s="221"/>
      <c r="H41" s="222"/>
      <c r="I41" s="219"/>
    </row>
    <row r="42" spans="1:9" ht="15.6">
      <c r="A42" s="177">
        <v>38</v>
      </c>
      <c r="B42" s="200" t="s">
        <v>105</v>
      </c>
      <c r="C42" s="201" t="s">
        <v>2661</v>
      </c>
      <c r="D42" s="177" t="s">
        <v>16</v>
      </c>
      <c r="E42" s="202">
        <v>203</v>
      </c>
      <c r="F42" s="220"/>
      <c r="G42" s="221"/>
      <c r="H42" s="222"/>
      <c r="I42" s="219"/>
    </row>
    <row r="43" spans="1:9" ht="15.6">
      <c r="A43" s="177">
        <v>39</v>
      </c>
      <c r="B43" s="200" t="s">
        <v>107</v>
      </c>
      <c r="C43" s="201" t="s">
        <v>108</v>
      </c>
      <c r="D43" s="177" t="s">
        <v>16</v>
      </c>
      <c r="E43" s="202">
        <v>175</v>
      </c>
      <c r="F43" s="220"/>
      <c r="G43" s="221"/>
      <c r="H43" s="222"/>
      <c r="I43" s="219"/>
    </row>
    <row r="44" spans="1:9" ht="15.6">
      <c r="A44" s="177">
        <v>40</v>
      </c>
      <c r="B44" s="200" t="s">
        <v>109</v>
      </c>
      <c r="C44" s="201" t="s">
        <v>2662</v>
      </c>
      <c r="D44" s="177" t="s">
        <v>16</v>
      </c>
      <c r="E44" s="202">
        <v>155</v>
      </c>
      <c r="F44" s="220"/>
      <c r="G44" s="221"/>
      <c r="H44" s="222"/>
      <c r="I44" s="219"/>
    </row>
    <row r="45" spans="1:9" ht="15.6">
      <c r="A45" s="177">
        <v>41</v>
      </c>
      <c r="B45" s="200" t="s">
        <v>111</v>
      </c>
      <c r="C45" s="201" t="s">
        <v>2663</v>
      </c>
      <c r="D45" s="177" t="s">
        <v>16</v>
      </c>
      <c r="E45" s="202">
        <v>358</v>
      </c>
      <c r="F45" s="220"/>
      <c r="G45" s="221"/>
      <c r="H45" s="222"/>
      <c r="I45" s="219"/>
    </row>
    <row r="46" spans="1:9" ht="15.6">
      <c r="A46" s="177">
        <v>42</v>
      </c>
      <c r="B46" s="200" t="s">
        <v>113</v>
      </c>
      <c r="C46" s="201" t="s">
        <v>2664</v>
      </c>
      <c r="D46" s="177" t="s">
        <v>16</v>
      </c>
      <c r="E46" s="202">
        <v>290</v>
      </c>
      <c r="F46" s="220"/>
      <c r="G46" s="221"/>
      <c r="H46" s="222"/>
      <c r="I46" s="219"/>
    </row>
    <row r="47" spans="1:9" ht="15.6">
      <c r="A47" s="170">
        <v>43</v>
      </c>
      <c r="B47" s="169" t="s">
        <v>115</v>
      </c>
      <c r="C47" s="171" t="s">
        <v>116</v>
      </c>
      <c r="D47" s="170" t="s">
        <v>16</v>
      </c>
      <c r="E47" s="172">
        <v>3</v>
      </c>
      <c r="F47" s="216"/>
      <c r="G47" s="217"/>
      <c r="H47" s="218"/>
      <c r="I47" s="219"/>
    </row>
    <row r="48" spans="1:9" ht="15.6">
      <c r="A48" s="170">
        <v>44</v>
      </c>
      <c r="B48" s="169" t="s">
        <v>117</v>
      </c>
      <c r="C48" s="171" t="s">
        <v>118</v>
      </c>
      <c r="D48" s="170" t="s">
        <v>16</v>
      </c>
      <c r="E48" s="172">
        <v>25</v>
      </c>
      <c r="F48" s="216"/>
      <c r="G48" s="217"/>
      <c r="H48" s="218"/>
      <c r="I48" s="219"/>
    </row>
    <row r="49" spans="1:9" ht="15.6">
      <c r="A49" s="170">
        <v>45</v>
      </c>
      <c r="B49" s="169" t="s">
        <v>119</v>
      </c>
      <c r="C49" s="171" t="s">
        <v>120</v>
      </c>
      <c r="D49" s="170" t="s">
        <v>16</v>
      </c>
      <c r="E49" s="172">
        <v>7</v>
      </c>
      <c r="F49" s="216"/>
      <c r="G49" s="217"/>
      <c r="H49" s="218"/>
      <c r="I49" s="219"/>
    </row>
    <row r="50" spans="1:9" ht="31.2">
      <c r="A50" s="170">
        <v>46</v>
      </c>
      <c r="B50" s="169" t="s">
        <v>121</v>
      </c>
      <c r="C50" s="171" t="s">
        <v>122</v>
      </c>
      <c r="D50" s="170" t="s">
        <v>16</v>
      </c>
      <c r="E50" s="172">
        <v>12</v>
      </c>
      <c r="F50" s="216"/>
      <c r="G50" s="217"/>
      <c r="H50" s="218"/>
      <c r="I50" s="219"/>
    </row>
    <row r="51" spans="1:9" ht="15.6">
      <c r="A51" s="170">
        <v>47</v>
      </c>
      <c r="B51" s="169" t="s">
        <v>123</v>
      </c>
      <c r="C51" s="171" t="s">
        <v>124</v>
      </c>
      <c r="D51" s="170" t="s">
        <v>16</v>
      </c>
      <c r="E51" s="172">
        <v>20</v>
      </c>
      <c r="F51" s="216"/>
      <c r="G51" s="217"/>
      <c r="H51" s="218"/>
      <c r="I51" s="219"/>
    </row>
    <row r="52" spans="1:9" ht="15.6">
      <c r="A52" s="170">
        <v>48</v>
      </c>
      <c r="B52" s="169" t="s">
        <v>125</v>
      </c>
      <c r="C52" s="171" t="s">
        <v>126</v>
      </c>
      <c r="D52" s="170" t="s">
        <v>60</v>
      </c>
      <c r="E52" s="172">
        <v>80</v>
      </c>
      <c r="F52" s="216"/>
      <c r="G52" s="217"/>
      <c r="H52" s="218"/>
      <c r="I52" s="219"/>
    </row>
    <row r="53" spans="1:9" ht="15.6">
      <c r="A53" s="170">
        <v>49</v>
      </c>
      <c r="B53" s="169" t="s">
        <v>127</v>
      </c>
      <c r="C53" s="171" t="s">
        <v>128</v>
      </c>
      <c r="D53" s="170" t="s">
        <v>16</v>
      </c>
      <c r="E53" s="172">
        <v>20</v>
      </c>
      <c r="F53" s="216"/>
      <c r="G53" s="217"/>
      <c r="H53" s="218"/>
      <c r="I53" s="219"/>
    </row>
    <row r="54" spans="1:9" ht="15.6">
      <c r="A54" s="177">
        <v>51</v>
      </c>
      <c r="B54" s="200" t="s">
        <v>135</v>
      </c>
      <c r="C54" s="201" t="s">
        <v>136</v>
      </c>
      <c r="D54" s="177" t="s">
        <v>137</v>
      </c>
      <c r="E54" s="202">
        <v>5</v>
      </c>
      <c r="F54" s="220"/>
      <c r="G54" s="221"/>
      <c r="H54" s="222"/>
      <c r="I54" s="219"/>
    </row>
    <row r="55" spans="1:9" ht="15.6">
      <c r="A55" s="170">
        <v>52</v>
      </c>
      <c r="B55" s="169" t="s">
        <v>138</v>
      </c>
      <c r="C55" s="171" t="s">
        <v>139</v>
      </c>
      <c r="D55" s="170" t="s">
        <v>16</v>
      </c>
      <c r="E55" s="172">
        <v>2</v>
      </c>
      <c r="F55" s="216"/>
      <c r="G55" s="217"/>
      <c r="H55" s="218"/>
      <c r="I55" s="219"/>
    </row>
    <row r="56" spans="1:9" ht="15.6">
      <c r="A56" s="170">
        <v>53</v>
      </c>
      <c r="B56" s="169" t="s">
        <v>140</v>
      </c>
      <c r="C56" s="171" t="s">
        <v>141</v>
      </c>
      <c r="D56" s="170" t="s">
        <v>16</v>
      </c>
      <c r="E56" s="172">
        <v>37</v>
      </c>
      <c r="F56" s="216"/>
      <c r="G56" s="217"/>
      <c r="H56" s="218"/>
      <c r="I56" s="219"/>
    </row>
    <row r="57" spans="1:9" ht="15.6">
      <c r="A57" s="170">
        <v>54</v>
      </c>
      <c r="B57" s="169" t="s">
        <v>142</v>
      </c>
      <c r="C57" s="171" t="s">
        <v>143</v>
      </c>
      <c r="D57" s="170" t="s">
        <v>16</v>
      </c>
      <c r="E57" s="172">
        <v>7</v>
      </c>
      <c r="F57" s="216"/>
      <c r="G57" s="217"/>
      <c r="H57" s="218"/>
      <c r="I57" s="219"/>
    </row>
    <row r="58" spans="1:9" ht="15.6">
      <c r="A58" s="170">
        <v>55</v>
      </c>
      <c r="B58" s="169" t="s">
        <v>144</v>
      </c>
      <c r="C58" s="171" t="s">
        <v>145</v>
      </c>
      <c r="D58" s="170" t="s">
        <v>16</v>
      </c>
      <c r="E58" s="172">
        <v>4</v>
      </c>
      <c r="F58" s="216"/>
      <c r="G58" s="217"/>
      <c r="H58" s="218"/>
      <c r="I58" s="219"/>
    </row>
    <row r="59" spans="1:9" ht="15.6">
      <c r="A59" s="170">
        <v>56</v>
      </c>
      <c r="B59" s="169" t="s">
        <v>146</v>
      </c>
      <c r="C59" s="171" t="s">
        <v>501</v>
      </c>
      <c r="D59" s="170" t="s">
        <v>16</v>
      </c>
      <c r="E59" s="172">
        <v>18</v>
      </c>
      <c r="F59" s="216"/>
      <c r="G59" s="217"/>
      <c r="H59" s="218"/>
      <c r="I59" s="219"/>
    </row>
    <row r="60" spans="1:9" ht="15.6">
      <c r="A60" s="170">
        <v>57</v>
      </c>
      <c r="B60" s="169" t="s">
        <v>153</v>
      </c>
      <c r="C60" s="173" t="s">
        <v>154</v>
      </c>
      <c r="D60" s="174" t="s">
        <v>16</v>
      </c>
      <c r="E60" s="172">
        <v>8</v>
      </c>
      <c r="F60" s="216"/>
      <c r="G60" s="217"/>
      <c r="H60" s="218"/>
      <c r="I60" s="219"/>
    </row>
    <row r="61" spans="1:9" ht="31.2">
      <c r="A61" s="170">
        <v>58</v>
      </c>
      <c r="B61" s="169" t="s">
        <v>161</v>
      </c>
      <c r="C61" s="171" t="s">
        <v>162</v>
      </c>
      <c r="D61" s="170" t="s">
        <v>163</v>
      </c>
      <c r="E61" s="172">
        <v>11</v>
      </c>
      <c r="F61" s="216"/>
      <c r="G61" s="217"/>
      <c r="H61" s="218"/>
      <c r="I61" s="219"/>
    </row>
    <row r="62" spans="1:9" ht="31.2">
      <c r="A62" s="170">
        <v>59</v>
      </c>
      <c r="B62" s="169" t="s">
        <v>164</v>
      </c>
      <c r="C62" s="171" t="s">
        <v>165</v>
      </c>
      <c r="D62" s="170" t="s">
        <v>163</v>
      </c>
      <c r="E62" s="172">
        <v>8</v>
      </c>
      <c r="F62" s="216"/>
      <c r="G62" s="217"/>
      <c r="H62" s="218"/>
      <c r="I62" s="219"/>
    </row>
    <row r="63" spans="1:9" ht="31.2">
      <c r="A63" s="170">
        <v>60</v>
      </c>
      <c r="B63" s="169" t="s">
        <v>166</v>
      </c>
      <c r="C63" s="171" t="s">
        <v>167</v>
      </c>
      <c r="D63" s="170" t="s">
        <v>168</v>
      </c>
      <c r="E63" s="172">
        <v>12</v>
      </c>
      <c r="F63" s="216"/>
      <c r="G63" s="217"/>
      <c r="H63" s="218"/>
      <c r="I63" s="219"/>
    </row>
    <row r="64" spans="1:9" ht="15.6">
      <c r="A64" s="170">
        <v>61</v>
      </c>
      <c r="B64" s="169" t="s">
        <v>169</v>
      </c>
      <c r="C64" s="171" t="s">
        <v>170</v>
      </c>
      <c r="D64" s="170" t="s">
        <v>16</v>
      </c>
      <c r="E64" s="172">
        <v>6</v>
      </c>
      <c r="F64" s="216"/>
      <c r="G64" s="217"/>
      <c r="H64" s="218"/>
      <c r="I64" s="219"/>
    </row>
    <row r="65" spans="1:9" ht="15.6">
      <c r="A65" s="170">
        <v>62</v>
      </c>
      <c r="B65" s="169" t="s">
        <v>171</v>
      </c>
      <c r="C65" s="171" t="s">
        <v>172</v>
      </c>
      <c r="D65" s="170" t="s">
        <v>16</v>
      </c>
      <c r="E65" s="172">
        <v>10</v>
      </c>
      <c r="F65" s="216"/>
      <c r="G65" s="217"/>
      <c r="H65" s="218"/>
      <c r="I65" s="219"/>
    </row>
    <row r="66" spans="1:9" ht="15.6">
      <c r="A66" s="170">
        <v>63</v>
      </c>
      <c r="B66" s="169" t="s">
        <v>173</v>
      </c>
      <c r="C66" s="171" t="s">
        <v>174</v>
      </c>
      <c r="D66" s="170" t="s">
        <v>16</v>
      </c>
      <c r="E66" s="172">
        <v>12</v>
      </c>
      <c r="F66" s="216"/>
      <c r="G66" s="217"/>
      <c r="H66" s="218"/>
      <c r="I66" s="219"/>
    </row>
    <row r="67" spans="1:9" ht="15.6">
      <c r="A67" s="170">
        <v>64</v>
      </c>
      <c r="B67" s="169" t="s">
        <v>175</v>
      </c>
      <c r="C67" s="171" t="s">
        <v>176</v>
      </c>
      <c r="D67" s="170" t="s">
        <v>16</v>
      </c>
      <c r="E67" s="172">
        <v>6</v>
      </c>
      <c r="F67" s="216"/>
      <c r="G67" s="217"/>
      <c r="H67" s="218"/>
      <c r="I67" s="219"/>
    </row>
    <row r="68" spans="1:9" ht="15.6">
      <c r="A68" s="170">
        <v>65</v>
      </c>
      <c r="B68" s="169" t="s">
        <v>177</v>
      </c>
      <c r="C68" s="171" t="s">
        <v>178</v>
      </c>
      <c r="D68" s="170" t="s">
        <v>16</v>
      </c>
      <c r="E68" s="172">
        <v>9</v>
      </c>
      <c r="F68" s="216"/>
      <c r="G68" s="217"/>
      <c r="H68" s="218"/>
      <c r="I68" s="219"/>
    </row>
    <row r="69" spans="1:9" ht="15.6">
      <c r="A69" s="170">
        <v>66</v>
      </c>
      <c r="B69" s="169" t="s">
        <v>179</v>
      </c>
      <c r="C69" s="171" t="s">
        <v>180</v>
      </c>
      <c r="D69" s="170" t="s">
        <v>16</v>
      </c>
      <c r="E69" s="172">
        <v>4</v>
      </c>
      <c r="F69" s="216"/>
      <c r="G69" s="217"/>
      <c r="H69" s="218"/>
      <c r="I69" s="219"/>
    </row>
    <row r="70" spans="1:9" ht="15.6">
      <c r="A70" s="170">
        <v>67</v>
      </c>
      <c r="B70" s="169" t="s">
        <v>181</v>
      </c>
      <c r="C70" s="171" t="s">
        <v>182</v>
      </c>
      <c r="D70" s="170" t="s">
        <v>16</v>
      </c>
      <c r="E70" s="172">
        <v>20</v>
      </c>
      <c r="F70" s="216"/>
      <c r="G70" s="217"/>
      <c r="H70" s="218"/>
      <c r="I70" s="219"/>
    </row>
    <row r="71" spans="1:9" ht="15.6">
      <c r="A71" s="170">
        <v>68</v>
      </c>
      <c r="B71" s="169" t="s">
        <v>183</v>
      </c>
      <c r="C71" s="171" t="s">
        <v>184</v>
      </c>
      <c r="D71" s="170" t="s">
        <v>16</v>
      </c>
      <c r="E71" s="172">
        <v>10</v>
      </c>
      <c r="F71" s="216"/>
      <c r="G71" s="217"/>
      <c r="H71" s="218"/>
      <c r="I71" s="219"/>
    </row>
    <row r="72" spans="1:9" ht="15.6">
      <c r="A72" s="170">
        <v>69</v>
      </c>
      <c r="B72" s="169" t="s">
        <v>185</v>
      </c>
      <c r="C72" s="171" t="s">
        <v>186</v>
      </c>
      <c r="D72" s="170" t="s">
        <v>16</v>
      </c>
      <c r="E72" s="172">
        <v>50</v>
      </c>
      <c r="F72" s="216"/>
      <c r="G72" s="217"/>
      <c r="H72" s="218"/>
      <c r="I72" s="219"/>
    </row>
    <row r="73" spans="1:9" ht="31.2">
      <c r="A73" s="170">
        <v>70</v>
      </c>
      <c r="B73" s="169" t="s">
        <v>187</v>
      </c>
      <c r="C73" s="171" t="s">
        <v>188</v>
      </c>
      <c r="D73" s="170" t="s">
        <v>168</v>
      </c>
      <c r="E73" s="172">
        <v>9</v>
      </c>
      <c r="F73" s="216"/>
      <c r="G73" s="217"/>
      <c r="H73" s="218"/>
      <c r="I73" s="219"/>
    </row>
    <row r="74" spans="1:9" ht="15.6">
      <c r="A74" s="170">
        <v>71</v>
      </c>
      <c r="B74" s="169" t="s">
        <v>189</v>
      </c>
      <c r="C74" s="171" t="s">
        <v>190</v>
      </c>
      <c r="D74" s="170" t="s">
        <v>16</v>
      </c>
      <c r="E74" s="172">
        <v>30</v>
      </c>
      <c r="F74" s="216"/>
      <c r="G74" s="217"/>
      <c r="H74" s="218"/>
      <c r="I74" s="219"/>
    </row>
    <row r="75" spans="1:9" ht="15.6">
      <c r="A75" s="170">
        <v>72</v>
      </c>
      <c r="B75" s="169" t="s">
        <v>191</v>
      </c>
      <c r="C75" s="171" t="s">
        <v>192</v>
      </c>
      <c r="D75" s="170" t="s">
        <v>16</v>
      </c>
      <c r="E75" s="172">
        <v>20</v>
      </c>
      <c r="F75" s="216"/>
      <c r="G75" s="217"/>
      <c r="H75" s="218"/>
      <c r="I75" s="219"/>
    </row>
    <row r="76" spans="1:9" ht="15.6">
      <c r="A76" s="170">
        <v>73</v>
      </c>
      <c r="B76" s="169" t="s">
        <v>195</v>
      </c>
      <c r="C76" s="171" t="s">
        <v>196</v>
      </c>
      <c r="D76" s="170" t="s">
        <v>16</v>
      </c>
      <c r="E76" s="172">
        <v>2</v>
      </c>
      <c r="F76" s="216"/>
      <c r="G76" s="217"/>
      <c r="H76" s="218"/>
      <c r="I76" s="219"/>
    </row>
    <row r="77" spans="1:9" ht="15.6">
      <c r="A77" s="170">
        <v>74</v>
      </c>
      <c r="B77" s="169" t="s">
        <v>197</v>
      </c>
      <c r="C77" s="171" t="s">
        <v>502</v>
      </c>
      <c r="D77" s="170" t="s">
        <v>16</v>
      </c>
      <c r="E77" s="172">
        <v>10</v>
      </c>
      <c r="F77" s="216"/>
      <c r="G77" s="217"/>
      <c r="H77" s="218"/>
      <c r="I77" s="219"/>
    </row>
    <row r="78" spans="1:9" ht="15.6">
      <c r="A78" s="170">
        <v>75</v>
      </c>
      <c r="B78" s="169" t="s">
        <v>198</v>
      </c>
      <c r="C78" s="171" t="s">
        <v>199</v>
      </c>
      <c r="D78" s="170" t="s">
        <v>137</v>
      </c>
      <c r="E78" s="172">
        <v>14</v>
      </c>
      <c r="F78" s="216"/>
      <c r="G78" s="217"/>
      <c r="H78" s="218"/>
      <c r="I78" s="219"/>
    </row>
    <row r="79" spans="1:9" ht="15.6">
      <c r="A79" s="170">
        <v>76</v>
      </c>
      <c r="B79" s="169" t="s">
        <v>201</v>
      </c>
      <c r="C79" s="171" t="s">
        <v>202</v>
      </c>
      <c r="D79" s="170" t="s">
        <v>16</v>
      </c>
      <c r="E79" s="172">
        <v>20</v>
      </c>
      <c r="F79" s="216"/>
      <c r="G79" s="217"/>
      <c r="H79" s="218"/>
      <c r="I79" s="219"/>
    </row>
    <row r="80" spans="1:9" ht="46.8">
      <c r="A80" s="170">
        <v>77</v>
      </c>
      <c r="B80" s="169" t="s">
        <v>203</v>
      </c>
      <c r="C80" s="171" t="s">
        <v>204</v>
      </c>
      <c r="D80" s="170" t="s">
        <v>16</v>
      </c>
      <c r="E80" s="172">
        <v>2</v>
      </c>
      <c r="F80" s="216"/>
      <c r="G80" s="217"/>
      <c r="H80" s="218"/>
      <c r="I80" s="219"/>
    </row>
    <row r="81" spans="1:9" ht="31.2">
      <c r="A81" s="170">
        <v>78</v>
      </c>
      <c r="B81" s="169" t="s">
        <v>205</v>
      </c>
      <c r="C81" s="171" t="s">
        <v>206</v>
      </c>
      <c r="D81" s="170" t="s">
        <v>16</v>
      </c>
      <c r="E81" s="172">
        <v>2</v>
      </c>
      <c r="F81" s="216"/>
      <c r="G81" s="217"/>
      <c r="H81" s="218"/>
      <c r="I81" s="219"/>
    </row>
    <row r="82" spans="1:9" ht="31.2">
      <c r="A82" s="170">
        <v>79</v>
      </c>
      <c r="B82" s="169" t="s">
        <v>207</v>
      </c>
      <c r="C82" s="171" t="s">
        <v>208</v>
      </c>
      <c r="D82" s="170" t="s">
        <v>16</v>
      </c>
      <c r="E82" s="172">
        <v>2</v>
      </c>
      <c r="F82" s="216"/>
      <c r="G82" s="217"/>
      <c r="H82" s="218"/>
      <c r="I82" s="219"/>
    </row>
    <row r="83" spans="1:9" ht="15.6">
      <c r="A83" s="170">
        <v>92</v>
      </c>
      <c r="B83" s="169" t="s">
        <v>237</v>
      </c>
      <c r="C83" s="171" t="s">
        <v>238</v>
      </c>
      <c r="D83" s="170" t="s">
        <v>16</v>
      </c>
      <c r="E83" s="172">
        <v>25</v>
      </c>
      <c r="F83" s="216"/>
      <c r="G83" s="217"/>
      <c r="H83" s="218"/>
      <c r="I83" s="219"/>
    </row>
    <row r="84" spans="1:9" ht="15.6">
      <c r="A84" s="170">
        <v>97</v>
      </c>
      <c r="B84" s="169" t="s">
        <v>245</v>
      </c>
      <c r="C84" s="171" t="s">
        <v>246</v>
      </c>
      <c r="D84" s="170" t="s">
        <v>16</v>
      </c>
      <c r="E84" s="172">
        <v>4</v>
      </c>
      <c r="F84" s="216"/>
      <c r="G84" s="217"/>
      <c r="H84" s="218"/>
      <c r="I84" s="219"/>
    </row>
    <row r="85" spans="1:9" ht="15.6">
      <c r="A85" s="170">
        <v>98</v>
      </c>
      <c r="B85" s="169" t="s">
        <v>247</v>
      </c>
      <c r="C85" s="171" t="s">
        <v>503</v>
      </c>
      <c r="D85" s="170" t="s">
        <v>16</v>
      </c>
      <c r="E85" s="172">
        <v>1</v>
      </c>
      <c r="F85" s="216"/>
      <c r="G85" s="217"/>
      <c r="H85" s="218"/>
      <c r="I85" s="219"/>
    </row>
    <row r="86" spans="1:9" ht="15.6">
      <c r="A86" s="170">
        <v>99</v>
      </c>
      <c r="B86" s="169" t="s">
        <v>248</v>
      </c>
      <c r="C86" s="171" t="s">
        <v>2666</v>
      </c>
      <c r="D86" s="170" t="s">
        <v>250</v>
      </c>
      <c r="E86" s="172">
        <v>100</v>
      </c>
      <c r="F86" s="216"/>
      <c r="G86" s="217"/>
      <c r="H86" s="218"/>
      <c r="I86" s="219"/>
    </row>
    <row r="87" spans="1:9" ht="15.6">
      <c r="A87" s="170">
        <v>100</v>
      </c>
      <c r="B87" s="169" t="s">
        <v>251</v>
      </c>
      <c r="C87" s="171" t="s">
        <v>252</v>
      </c>
      <c r="D87" s="170" t="s">
        <v>16</v>
      </c>
      <c r="E87" s="172">
        <v>4</v>
      </c>
      <c r="F87" s="216"/>
      <c r="G87" s="217"/>
      <c r="H87" s="218"/>
      <c r="I87" s="219"/>
    </row>
    <row r="88" spans="1:9" ht="15.6">
      <c r="A88" s="170">
        <v>101</v>
      </c>
      <c r="B88" s="169" t="s">
        <v>253</v>
      </c>
      <c r="C88" s="171" t="s">
        <v>254</v>
      </c>
      <c r="D88" s="170" t="s">
        <v>16</v>
      </c>
      <c r="E88" s="172">
        <v>4</v>
      </c>
      <c r="F88" s="216"/>
      <c r="G88" s="217"/>
      <c r="H88" s="218"/>
      <c r="I88" s="219"/>
    </row>
    <row r="89" spans="1:9" ht="15.6">
      <c r="A89" s="170">
        <v>102</v>
      </c>
      <c r="B89" s="169" t="s">
        <v>269</v>
      </c>
      <c r="C89" s="171" t="s">
        <v>270</v>
      </c>
      <c r="D89" s="170" t="s">
        <v>16</v>
      </c>
      <c r="E89" s="172">
        <v>2</v>
      </c>
      <c r="F89" s="216"/>
      <c r="G89" s="217"/>
      <c r="H89" s="218"/>
      <c r="I89" s="219"/>
    </row>
    <row r="90" spans="1:9" ht="15.6">
      <c r="A90" s="170">
        <v>103</v>
      </c>
      <c r="B90" s="169" t="s">
        <v>277</v>
      </c>
      <c r="C90" s="171" t="s">
        <v>278</v>
      </c>
      <c r="D90" s="170" t="s">
        <v>16</v>
      </c>
      <c r="E90" s="172">
        <v>3</v>
      </c>
      <c r="F90" s="216"/>
      <c r="G90" s="217"/>
      <c r="H90" s="218"/>
      <c r="I90" s="219"/>
    </row>
    <row r="91" spans="1:9" ht="15.6">
      <c r="A91" s="170">
        <v>104</v>
      </c>
      <c r="B91" s="169" t="s">
        <v>283</v>
      </c>
      <c r="C91" s="171" t="s">
        <v>284</v>
      </c>
      <c r="D91" s="170" t="s">
        <v>16</v>
      </c>
      <c r="E91" s="172">
        <v>2</v>
      </c>
      <c r="F91" s="216"/>
      <c r="G91" s="217"/>
      <c r="H91" s="218"/>
      <c r="I91" s="219"/>
    </row>
    <row r="92" spans="1:9" ht="15.6">
      <c r="A92" s="170">
        <v>105</v>
      </c>
      <c r="B92" s="169" t="s">
        <v>285</v>
      </c>
      <c r="C92" s="171" t="s">
        <v>286</v>
      </c>
      <c r="D92" s="170" t="s">
        <v>16</v>
      </c>
      <c r="E92" s="172">
        <v>3</v>
      </c>
      <c r="F92" s="216"/>
      <c r="G92" s="217"/>
      <c r="H92" s="218"/>
      <c r="I92" s="219"/>
    </row>
    <row r="93" spans="1:9" ht="15.6">
      <c r="A93" s="170">
        <v>106</v>
      </c>
      <c r="B93" s="169" t="s">
        <v>287</v>
      </c>
      <c r="C93" s="171" t="s">
        <v>288</v>
      </c>
      <c r="D93" s="170" t="s">
        <v>16</v>
      </c>
      <c r="E93" s="172">
        <v>2</v>
      </c>
      <c r="F93" s="216"/>
      <c r="G93" s="217"/>
      <c r="H93" s="218"/>
      <c r="I93" s="219"/>
    </row>
    <row r="94" spans="1:9" ht="15.6">
      <c r="A94" s="170">
        <v>107</v>
      </c>
      <c r="B94" s="169" t="s">
        <v>297</v>
      </c>
      <c r="C94" s="171" t="s">
        <v>298</v>
      </c>
      <c r="D94" s="170" t="s">
        <v>16</v>
      </c>
      <c r="E94" s="172">
        <v>3</v>
      </c>
      <c r="F94" s="216"/>
      <c r="G94" s="217"/>
      <c r="H94" s="218"/>
      <c r="I94" s="219"/>
    </row>
    <row r="95" spans="1:9" ht="15.6">
      <c r="A95" s="170">
        <v>108</v>
      </c>
      <c r="B95" s="169" t="s">
        <v>299</v>
      </c>
      <c r="C95" s="171" t="s">
        <v>300</v>
      </c>
      <c r="D95" s="170" t="s">
        <v>16</v>
      </c>
      <c r="E95" s="172">
        <v>3</v>
      </c>
      <c r="F95" s="216"/>
      <c r="G95" s="217"/>
      <c r="H95" s="218"/>
      <c r="I95" s="219"/>
    </row>
    <row r="96" spans="1:9" ht="15.6">
      <c r="A96" s="170">
        <v>109</v>
      </c>
      <c r="B96" s="169" t="s">
        <v>301</v>
      </c>
      <c r="C96" s="171" t="s">
        <v>302</v>
      </c>
      <c r="D96" s="170" t="s">
        <v>16</v>
      </c>
      <c r="E96" s="172">
        <v>2</v>
      </c>
      <c r="F96" s="216"/>
      <c r="G96" s="217"/>
      <c r="H96" s="218"/>
      <c r="I96" s="219"/>
    </row>
    <row r="97" spans="1:9" ht="15.6">
      <c r="A97" s="170">
        <v>110</v>
      </c>
      <c r="B97" s="169" t="s">
        <v>303</v>
      </c>
      <c r="C97" s="171" t="s">
        <v>304</v>
      </c>
      <c r="D97" s="170" t="s">
        <v>16</v>
      </c>
      <c r="E97" s="172">
        <v>12</v>
      </c>
      <c r="F97" s="216"/>
      <c r="G97" s="217"/>
      <c r="H97" s="218"/>
      <c r="I97" s="219"/>
    </row>
    <row r="98" spans="1:9" ht="15.6">
      <c r="A98" s="170">
        <v>111</v>
      </c>
      <c r="B98" s="169" t="s">
        <v>305</v>
      </c>
      <c r="C98" s="171" t="s">
        <v>306</v>
      </c>
      <c r="D98" s="170" t="s">
        <v>16</v>
      </c>
      <c r="E98" s="172">
        <v>8</v>
      </c>
      <c r="F98" s="216"/>
      <c r="G98" s="217"/>
      <c r="H98" s="218"/>
      <c r="I98" s="219"/>
    </row>
    <row r="99" spans="1:9" ht="15.6">
      <c r="A99" s="170">
        <v>112</v>
      </c>
      <c r="B99" s="169" t="s">
        <v>307</v>
      </c>
      <c r="C99" s="171" t="s">
        <v>308</v>
      </c>
      <c r="D99" s="170" t="s">
        <v>16</v>
      </c>
      <c r="E99" s="172">
        <v>3</v>
      </c>
      <c r="F99" s="216"/>
      <c r="G99" s="217"/>
      <c r="H99" s="218"/>
      <c r="I99" s="219"/>
    </row>
    <row r="100" spans="1:9" ht="15.6">
      <c r="A100" s="170">
        <v>113</v>
      </c>
      <c r="B100" s="169" t="s">
        <v>309</v>
      </c>
      <c r="C100" s="171" t="s">
        <v>310</v>
      </c>
      <c r="D100" s="170" t="s">
        <v>16</v>
      </c>
      <c r="E100" s="172">
        <v>3</v>
      </c>
      <c r="F100" s="216"/>
      <c r="G100" s="217"/>
      <c r="H100" s="218"/>
      <c r="I100" s="219"/>
    </row>
    <row r="101" spans="1:9" ht="15.6">
      <c r="A101" s="170">
        <v>115</v>
      </c>
      <c r="B101" s="169" t="s">
        <v>313</v>
      </c>
      <c r="C101" s="171" t="s">
        <v>314</v>
      </c>
      <c r="D101" s="170" t="s">
        <v>16</v>
      </c>
      <c r="E101" s="172">
        <v>11</v>
      </c>
      <c r="F101" s="216"/>
      <c r="G101" s="217"/>
      <c r="H101" s="218"/>
      <c r="I101" s="219"/>
    </row>
    <row r="102" spans="1:9" ht="15.6">
      <c r="A102" s="177">
        <v>117</v>
      </c>
      <c r="B102" s="200" t="s">
        <v>317</v>
      </c>
      <c r="C102" s="201" t="s">
        <v>318</v>
      </c>
      <c r="D102" s="177" t="s">
        <v>16</v>
      </c>
      <c r="E102" s="202">
        <v>50</v>
      </c>
      <c r="F102" s="220"/>
      <c r="G102" s="221"/>
      <c r="H102" s="222"/>
      <c r="I102" s="219"/>
    </row>
    <row r="103" spans="1:9" ht="15.6">
      <c r="A103" s="170">
        <v>118</v>
      </c>
      <c r="B103" s="169" t="s">
        <v>319</v>
      </c>
      <c r="C103" s="171" t="s">
        <v>320</v>
      </c>
      <c r="D103" s="170" t="s">
        <v>16</v>
      </c>
      <c r="E103" s="172">
        <v>37</v>
      </c>
      <c r="F103" s="216"/>
      <c r="G103" s="217"/>
      <c r="H103" s="218"/>
      <c r="I103" s="219"/>
    </row>
    <row r="104" spans="1:9" ht="15.6">
      <c r="A104" s="170">
        <v>119</v>
      </c>
      <c r="B104" s="169" t="s">
        <v>321</v>
      </c>
      <c r="C104" s="171" t="s">
        <v>322</v>
      </c>
      <c r="D104" s="170" t="s">
        <v>16</v>
      </c>
      <c r="E104" s="172">
        <v>47</v>
      </c>
      <c r="F104" s="216"/>
      <c r="G104" s="217"/>
      <c r="H104" s="218"/>
      <c r="I104" s="219"/>
    </row>
    <row r="105" spans="1:9" ht="15.6">
      <c r="A105" s="170">
        <v>120</v>
      </c>
      <c r="B105" s="169" t="s">
        <v>323</v>
      </c>
      <c r="C105" s="171" t="s">
        <v>324</v>
      </c>
      <c r="D105" s="170" t="s">
        <v>16</v>
      </c>
      <c r="E105" s="172">
        <v>35</v>
      </c>
      <c r="F105" s="216"/>
      <c r="G105" s="217"/>
      <c r="H105" s="218"/>
      <c r="I105" s="219"/>
    </row>
    <row r="106" spans="1:9" ht="15.6">
      <c r="A106" s="170">
        <v>121</v>
      </c>
      <c r="B106" s="169" t="s">
        <v>325</v>
      </c>
      <c r="C106" s="171" t="s">
        <v>326</v>
      </c>
      <c r="D106" s="170" t="s">
        <v>16</v>
      </c>
      <c r="E106" s="172">
        <v>110</v>
      </c>
      <c r="F106" s="216"/>
      <c r="G106" s="217"/>
      <c r="H106" s="218"/>
      <c r="I106" s="219"/>
    </row>
    <row r="107" spans="1:9" ht="15.6">
      <c r="A107" s="170">
        <v>122</v>
      </c>
      <c r="B107" s="169" t="s">
        <v>327</v>
      </c>
      <c r="C107" s="171" t="s">
        <v>328</v>
      </c>
      <c r="D107" s="170" t="s">
        <v>16</v>
      </c>
      <c r="E107" s="172">
        <v>52</v>
      </c>
      <c r="F107" s="216"/>
      <c r="G107" s="217"/>
      <c r="H107" s="218"/>
      <c r="I107" s="219"/>
    </row>
    <row r="108" spans="1:9" ht="31.2">
      <c r="A108" s="170">
        <v>123</v>
      </c>
      <c r="B108" s="169" t="s">
        <v>329</v>
      </c>
      <c r="C108" s="171" t="s">
        <v>330</v>
      </c>
      <c r="D108" s="170" t="s">
        <v>16</v>
      </c>
      <c r="E108" s="172">
        <v>56</v>
      </c>
      <c r="F108" s="216"/>
      <c r="G108" s="217"/>
      <c r="H108" s="218"/>
      <c r="I108" s="219"/>
    </row>
    <row r="109" spans="1:9" ht="31.2">
      <c r="A109" s="170">
        <v>124</v>
      </c>
      <c r="B109" s="169" t="s">
        <v>331</v>
      </c>
      <c r="C109" s="171" t="s">
        <v>332</v>
      </c>
      <c r="D109" s="170" t="s">
        <v>16</v>
      </c>
      <c r="E109" s="172">
        <v>53</v>
      </c>
      <c r="F109" s="216"/>
      <c r="G109" s="217"/>
      <c r="H109" s="218"/>
      <c r="I109" s="219"/>
    </row>
    <row r="110" spans="1:9" ht="31.2">
      <c r="A110" s="170">
        <v>125</v>
      </c>
      <c r="B110" s="169" t="s">
        <v>333</v>
      </c>
      <c r="C110" s="171" t="s">
        <v>334</v>
      </c>
      <c r="D110" s="170" t="s">
        <v>16</v>
      </c>
      <c r="E110" s="172">
        <v>52</v>
      </c>
      <c r="F110" s="216"/>
      <c r="G110" s="217"/>
      <c r="H110" s="218"/>
      <c r="I110" s="219"/>
    </row>
    <row r="111" spans="1:9" ht="31.2">
      <c r="A111" s="170">
        <v>126</v>
      </c>
      <c r="B111" s="169" t="s">
        <v>335</v>
      </c>
      <c r="C111" s="171" t="s">
        <v>336</v>
      </c>
      <c r="D111" s="170" t="s">
        <v>16</v>
      </c>
      <c r="E111" s="172">
        <v>56</v>
      </c>
      <c r="F111" s="216"/>
      <c r="G111" s="217"/>
      <c r="H111" s="218"/>
      <c r="I111" s="219"/>
    </row>
    <row r="112" spans="1:9" ht="31.2">
      <c r="A112" s="170">
        <v>127</v>
      </c>
      <c r="B112" s="169" t="s">
        <v>337</v>
      </c>
      <c r="C112" s="171" t="s">
        <v>2638</v>
      </c>
      <c r="D112" s="170" t="s">
        <v>16</v>
      </c>
      <c r="E112" s="172">
        <v>9</v>
      </c>
      <c r="F112" s="216"/>
      <c r="G112" s="217"/>
      <c r="H112" s="218"/>
      <c r="I112" s="219"/>
    </row>
    <row r="113" spans="1:9" ht="31.2">
      <c r="A113" s="170">
        <v>128</v>
      </c>
      <c r="B113" s="169" t="s">
        <v>338</v>
      </c>
      <c r="C113" s="171" t="s">
        <v>2639</v>
      </c>
      <c r="D113" s="170" t="s">
        <v>16</v>
      </c>
      <c r="E113" s="172">
        <v>13</v>
      </c>
      <c r="F113" s="216"/>
      <c r="G113" s="217"/>
      <c r="H113" s="218"/>
      <c r="I113" s="219"/>
    </row>
    <row r="114" spans="1:9" ht="31.2">
      <c r="A114" s="170">
        <v>129</v>
      </c>
      <c r="B114" s="169" t="s">
        <v>339</v>
      </c>
      <c r="C114" s="171" t="s">
        <v>2640</v>
      </c>
      <c r="D114" s="170" t="s">
        <v>16</v>
      </c>
      <c r="E114" s="172">
        <v>9</v>
      </c>
      <c r="F114" s="216"/>
      <c r="G114" s="217"/>
      <c r="H114" s="218"/>
      <c r="I114" s="219"/>
    </row>
    <row r="115" spans="1:9" ht="46.8">
      <c r="A115" s="177">
        <v>130</v>
      </c>
      <c r="B115" s="200" t="s">
        <v>340</v>
      </c>
      <c r="C115" s="201" t="s">
        <v>2737</v>
      </c>
      <c r="D115" s="177" t="s">
        <v>16</v>
      </c>
      <c r="E115" s="202">
        <v>600</v>
      </c>
      <c r="F115" s="220"/>
      <c r="G115" s="221"/>
      <c r="H115" s="222"/>
      <c r="I115" s="219"/>
    </row>
    <row r="116" spans="1:9" ht="31.2">
      <c r="A116" s="170">
        <v>131</v>
      </c>
      <c r="B116" s="169" t="s">
        <v>342</v>
      </c>
      <c r="C116" s="171" t="s">
        <v>343</v>
      </c>
      <c r="D116" s="170" t="s">
        <v>16</v>
      </c>
      <c r="E116" s="172">
        <v>203</v>
      </c>
      <c r="F116" s="216"/>
      <c r="G116" s="217"/>
      <c r="H116" s="218"/>
      <c r="I116" s="219"/>
    </row>
    <row r="117" spans="1:9" ht="15.6">
      <c r="A117" s="170">
        <v>132</v>
      </c>
      <c r="B117" s="169" t="s">
        <v>349</v>
      </c>
      <c r="C117" s="171" t="s">
        <v>504</v>
      </c>
      <c r="D117" s="170" t="s">
        <v>16</v>
      </c>
      <c r="E117" s="172">
        <v>402</v>
      </c>
      <c r="F117" s="216"/>
      <c r="G117" s="217"/>
      <c r="H117" s="218"/>
      <c r="I117" s="219"/>
    </row>
    <row r="118" spans="1:9" ht="15.6">
      <c r="A118" s="170">
        <v>133</v>
      </c>
      <c r="B118" s="169" t="s">
        <v>350</v>
      </c>
      <c r="C118" s="171" t="s">
        <v>505</v>
      </c>
      <c r="D118" s="170" t="s">
        <v>16</v>
      </c>
      <c r="E118" s="172">
        <v>400</v>
      </c>
      <c r="F118" s="216"/>
      <c r="G118" s="217"/>
      <c r="H118" s="218"/>
      <c r="I118" s="219"/>
    </row>
    <row r="119" spans="1:9" ht="15.6">
      <c r="A119" s="170">
        <v>134</v>
      </c>
      <c r="B119" s="169" t="s">
        <v>351</v>
      </c>
      <c r="C119" s="171" t="s">
        <v>352</v>
      </c>
      <c r="D119" s="170" t="s">
        <v>16</v>
      </c>
      <c r="E119" s="172">
        <v>2</v>
      </c>
      <c r="F119" s="216"/>
      <c r="G119" s="217"/>
      <c r="H119" s="218"/>
      <c r="I119" s="219"/>
    </row>
    <row r="120" spans="1:9" ht="15.6">
      <c r="A120" s="170">
        <v>135</v>
      </c>
      <c r="B120" s="169" t="s">
        <v>353</v>
      </c>
      <c r="C120" s="171" t="s">
        <v>354</v>
      </c>
      <c r="D120" s="170" t="s">
        <v>16</v>
      </c>
      <c r="E120" s="172">
        <v>2</v>
      </c>
      <c r="F120" s="216"/>
      <c r="G120" s="217"/>
      <c r="H120" s="218"/>
      <c r="I120" s="219"/>
    </row>
    <row r="121" spans="1:9" ht="15.6">
      <c r="A121" s="170">
        <v>136</v>
      </c>
      <c r="B121" s="169" t="s">
        <v>370</v>
      </c>
      <c r="C121" s="171" t="s">
        <v>371</v>
      </c>
      <c r="D121" s="170" t="s">
        <v>16</v>
      </c>
      <c r="E121" s="172">
        <v>200</v>
      </c>
      <c r="F121" s="216"/>
      <c r="G121" s="217"/>
      <c r="H121" s="218"/>
      <c r="I121" s="219"/>
    </row>
    <row r="122" spans="1:9" ht="15.6">
      <c r="A122" s="170">
        <v>137</v>
      </c>
      <c r="B122" s="169" t="s">
        <v>414</v>
      </c>
      <c r="C122" s="171" t="s">
        <v>415</v>
      </c>
      <c r="D122" s="170" t="s">
        <v>250</v>
      </c>
      <c r="E122" s="172">
        <v>150</v>
      </c>
      <c r="F122" s="216"/>
      <c r="G122" s="217"/>
      <c r="H122" s="218"/>
      <c r="I122" s="219"/>
    </row>
    <row r="123" spans="1:9" ht="15.6">
      <c r="A123" s="170">
        <v>138</v>
      </c>
      <c r="B123" s="169" t="s">
        <v>416</v>
      </c>
      <c r="C123" s="171" t="s">
        <v>417</v>
      </c>
      <c r="D123" s="170" t="s">
        <v>250</v>
      </c>
      <c r="E123" s="172">
        <v>400</v>
      </c>
      <c r="F123" s="216"/>
      <c r="G123" s="217"/>
      <c r="H123" s="218"/>
      <c r="I123" s="219"/>
    </row>
    <row r="124" spans="1:9" ht="15.6">
      <c r="A124" s="170">
        <v>139</v>
      </c>
      <c r="B124" s="169" t="s">
        <v>418</v>
      </c>
      <c r="C124" s="171" t="s">
        <v>419</v>
      </c>
      <c r="D124" s="170" t="s">
        <v>16</v>
      </c>
      <c r="E124" s="172">
        <v>15</v>
      </c>
      <c r="F124" s="216"/>
      <c r="G124" s="217"/>
      <c r="H124" s="218"/>
      <c r="I124" s="219"/>
    </row>
    <row r="125" spans="1:9" ht="15.6">
      <c r="A125" s="170">
        <v>140</v>
      </c>
      <c r="B125" s="169" t="s">
        <v>420</v>
      </c>
      <c r="C125" s="171" t="s">
        <v>421</v>
      </c>
      <c r="D125" s="170" t="s">
        <v>16</v>
      </c>
      <c r="E125" s="172">
        <v>15</v>
      </c>
      <c r="F125" s="216"/>
      <c r="G125" s="217"/>
      <c r="H125" s="218"/>
      <c r="I125" s="219"/>
    </row>
    <row r="126" spans="1:9" ht="15.6">
      <c r="A126" s="170">
        <v>141</v>
      </c>
      <c r="B126" s="175" t="s">
        <v>465</v>
      </c>
      <c r="C126" s="171" t="s">
        <v>426</v>
      </c>
      <c r="D126" s="172" t="s">
        <v>250</v>
      </c>
      <c r="E126" s="172">
        <v>30</v>
      </c>
      <c r="F126" s="216"/>
      <c r="G126" s="217"/>
      <c r="H126" s="218"/>
      <c r="I126" s="219"/>
    </row>
    <row r="127" spans="1:9" ht="15.6">
      <c r="A127" s="170">
        <v>142</v>
      </c>
      <c r="B127" s="175" t="s">
        <v>466</v>
      </c>
      <c r="C127" s="171" t="s">
        <v>427</v>
      </c>
      <c r="D127" s="172" t="s">
        <v>250</v>
      </c>
      <c r="E127" s="172">
        <v>30</v>
      </c>
      <c r="F127" s="216"/>
      <c r="G127" s="217"/>
      <c r="H127" s="218"/>
      <c r="I127" s="219"/>
    </row>
    <row r="128" spans="1:9" ht="46.8">
      <c r="A128" s="170">
        <v>143</v>
      </c>
      <c r="B128" s="175" t="s">
        <v>468</v>
      </c>
      <c r="C128" s="171" t="s">
        <v>429</v>
      </c>
      <c r="D128" s="172" t="s">
        <v>160</v>
      </c>
      <c r="E128" s="172">
        <v>5</v>
      </c>
      <c r="F128" s="216"/>
      <c r="G128" s="217"/>
      <c r="H128" s="218"/>
      <c r="I128" s="219"/>
    </row>
    <row r="129" spans="1:9" ht="46.8">
      <c r="A129" s="170">
        <v>144</v>
      </c>
      <c r="B129" s="175" t="s">
        <v>469</v>
      </c>
      <c r="C129" s="171" t="s">
        <v>431</v>
      </c>
      <c r="D129" s="172" t="s">
        <v>160</v>
      </c>
      <c r="E129" s="172">
        <v>6</v>
      </c>
      <c r="F129" s="216"/>
      <c r="G129" s="217"/>
      <c r="H129" s="218"/>
      <c r="I129" s="219"/>
    </row>
    <row r="130" spans="1:9" ht="46.8">
      <c r="A130" s="170">
        <v>145</v>
      </c>
      <c r="B130" s="175" t="s">
        <v>470</v>
      </c>
      <c r="C130" s="171" t="s">
        <v>432</v>
      </c>
      <c r="D130" s="172" t="s">
        <v>160</v>
      </c>
      <c r="E130" s="172">
        <v>5</v>
      </c>
      <c r="F130" s="216"/>
      <c r="G130" s="217"/>
      <c r="H130" s="218"/>
      <c r="I130" s="219"/>
    </row>
    <row r="131" spans="1:9" ht="46.8">
      <c r="A131" s="170">
        <v>146</v>
      </c>
      <c r="B131" s="175" t="s">
        <v>471</v>
      </c>
      <c r="C131" s="171" t="s">
        <v>433</v>
      </c>
      <c r="D131" s="172" t="s">
        <v>160</v>
      </c>
      <c r="E131" s="172">
        <v>5</v>
      </c>
      <c r="F131" s="216"/>
      <c r="G131" s="217"/>
      <c r="H131" s="218"/>
      <c r="I131" s="219"/>
    </row>
    <row r="132" spans="1:9" s="212" customFormat="1" ht="31.2">
      <c r="A132" s="177">
        <v>149</v>
      </c>
      <c r="B132" s="175" t="s">
        <v>474</v>
      </c>
      <c r="C132" s="201" t="s">
        <v>436</v>
      </c>
      <c r="D132" s="202" t="s">
        <v>16</v>
      </c>
      <c r="E132" s="202">
        <v>24</v>
      </c>
      <c r="F132" s="220"/>
      <c r="G132" s="221"/>
      <c r="H132" s="222"/>
      <c r="I132" s="223"/>
    </row>
    <row r="133" spans="1:9" ht="31.2">
      <c r="A133" s="170">
        <v>150</v>
      </c>
      <c r="B133" s="175" t="s">
        <v>475</v>
      </c>
      <c r="C133" s="171" t="s">
        <v>437</v>
      </c>
      <c r="D133" s="172" t="s">
        <v>16</v>
      </c>
      <c r="E133" s="172">
        <v>38</v>
      </c>
      <c r="F133" s="216"/>
      <c r="G133" s="217"/>
      <c r="H133" s="218"/>
      <c r="I133" s="219"/>
    </row>
    <row r="134" spans="1:9" ht="31.2">
      <c r="A134" s="170">
        <v>151</v>
      </c>
      <c r="B134" s="175" t="s">
        <v>476</v>
      </c>
      <c r="C134" s="171" t="s">
        <v>438</v>
      </c>
      <c r="D134" s="172" t="s">
        <v>16</v>
      </c>
      <c r="E134" s="172">
        <v>36</v>
      </c>
      <c r="F134" s="216"/>
      <c r="G134" s="217"/>
      <c r="H134" s="218"/>
      <c r="I134" s="219"/>
    </row>
    <row r="135" spans="1:9" ht="15.6">
      <c r="A135" s="170">
        <v>152</v>
      </c>
      <c r="B135" s="175" t="s">
        <v>477</v>
      </c>
      <c r="C135" s="171" t="s">
        <v>439</v>
      </c>
      <c r="D135" s="176" t="s">
        <v>16</v>
      </c>
      <c r="E135" s="172">
        <v>10</v>
      </c>
      <c r="F135" s="216"/>
      <c r="G135" s="217"/>
      <c r="H135" s="218"/>
      <c r="I135" s="219"/>
    </row>
    <row r="136" spans="1:9" ht="15.6">
      <c r="A136" s="170">
        <v>153</v>
      </c>
      <c r="B136" s="175" t="s">
        <v>478</v>
      </c>
      <c r="C136" s="171" t="s">
        <v>440</v>
      </c>
      <c r="D136" s="176" t="s">
        <v>441</v>
      </c>
      <c r="E136" s="172">
        <v>10</v>
      </c>
      <c r="F136" s="216"/>
      <c r="G136" s="217"/>
      <c r="H136" s="218"/>
      <c r="I136" s="219"/>
    </row>
    <row r="137" spans="1:9" ht="15.6">
      <c r="A137" s="170">
        <v>154</v>
      </c>
      <c r="B137" s="175" t="s">
        <v>484</v>
      </c>
      <c r="C137" s="171" t="s">
        <v>448</v>
      </c>
      <c r="D137" s="172" t="s">
        <v>16</v>
      </c>
      <c r="E137" s="172">
        <v>16</v>
      </c>
      <c r="F137" s="216"/>
      <c r="G137" s="217"/>
      <c r="H137" s="218"/>
      <c r="I137" s="219"/>
    </row>
    <row r="138" spans="1:9" ht="15.6">
      <c r="A138" s="170">
        <v>155</v>
      </c>
      <c r="B138" s="175" t="s">
        <v>485</v>
      </c>
      <c r="C138" s="171" t="s">
        <v>449</v>
      </c>
      <c r="D138" s="172" t="s">
        <v>16</v>
      </c>
      <c r="E138" s="172">
        <v>12</v>
      </c>
      <c r="F138" s="216"/>
      <c r="G138" s="217"/>
      <c r="H138" s="218"/>
      <c r="I138" s="219"/>
    </row>
    <row r="139" spans="1:9" ht="78">
      <c r="A139" s="170">
        <v>156</v>
      </c>
      <c r="B139" s="175" t="s">
        <v>486</v>
      </c>
      <c r="C139" s="171" t="s">
        <v>450</v>
      </c>
      <c r="D139" s="172" t="s">
        <v>16</v>
      </c>
      <c r="E139" s="172">
        <v>8</v>
      </c>
      <c r="F139" s="216"/>
      <c r="G139" s="217"/>
      <c r="H139" s="218"/>
      <c r="I139" s="219"/>
    </row>
    <row r="140" spans="1:9" ht="15.6">
      <c r="A140" s="170">
        <v>157</v>
      </c>
      <c r="B140" s="175" t="s">
        <v>488</v>
      </c>
      <c r="C140" s="171" t="s">
        <v>452</v>
      </c>
      <c r="D140" s="172" t="s">
        <v>16</v>
      </c>
      <c r="E140" s="172">
        <v>77</v>
      </c>
      <c r="F140" s="216"/>
      <c r="G140" s="217"/>
      <c r="H140" s="218"/>
      <c r="I140" s="219"/>
    </row>
    <row r="141" spans="1:9" ht="15.6">
      <c r="A141" s="170">
        <v>159</v>
      </c>
      <c r="B141" s="175" t="s">
        <v>490</v>
      </c>
      <c r="C141" s="171" t="s">
        <v>454</v>
      </c>
      <c r="D141" s="172" t="s">
        <v>16</v>
      </c>
      <c r="E141" s="172">
        <v>13</v>
      </c>
      <c r="F141" s="216"/>
      <c r="G141" s="217"/>
      <c r="H141" s="218"/>
      <c r="I141" s="219"/>
    </row>
    <row r="142" spans="1:9" ht="15.6">
      <c r="A142" s="170">
        <v>160</v>
      </c>
      <c r="B142" s="175" t="s">
        <v>491</v>
      </c>
      <c r="C142" s="171" t="s">
        <v>455</v>
      </c>
      <c r="D142" s="177" t="s">
        <v>441</v>
      </c>
      <c r="E142" s="172">
        <v>404</v>
      </c>
      <c r="F142" s="216"/>
      <c r="G142" s="217"/>
      <c r="H142" s="218"/>
      <c r="I142" s="219"/>
    </row>
    <row r="143" spans="1:9" ht="15.6">
      <c r="A143" s="170">
        <v>161</v>
      </c>
      <c r="B143" s="175" t="s">
        <v>492</v>
      </c>
      <c r="C143" s="171" t="s">
        <v>2641</v>
      </c>
      <c r="D143" s="177" t="s">
        <v>441</v>
      </c>
      <c r="E143" s="172">
        <v>43</v>
      </c>
      <c r="F143" s="216"/>
      <c r="G143" s="217"/>
      <c r="H143" s="218"/>
      <c r="I143" s="219"/>
    </row>
    <row r="144" spans="1:9" ht="15.6">
      <c r="A144" s="170">
        <v>162</v>
      </c>
      <c r="B144" s="175" t="s">
        <v>493</v>
      </c>
      <c r="C144" s="171" t="s">
        <v>456</v>
      </c>
      <c r="D144" s="177" t="s">
        <v>441</v>
      </c>
      <c r="E144" s="172">
        <v>30</v>
      </c>
      <c r="F144" s="216"/>
      <c r="G144" s="217"/>
      <c r="H144" s="218"/>
      <c r="I144" s="219"/>
    </row>
    <row r="145" spans="1:9" ht="78">
      <c r="A145" s="170">
        <v>164</v>
      </c>
      <c r="B145" s="175" t="s">
        <v>2645</v>
      </c>
      <c r="C145" s="178" t="s">
        <v>2637</v>
      </c>
      <c r="D145" s="172" t="s">
        <v>16</v>
      </c>
      <c r="E145" s="172">
        <v>5</v>
      </c>
      <c r="F145" s="216"/>
      <c r="G145" s="217"/>
      <c r="H145" s="218"/>
      <c r="I145" s="219"/>
    </row>
    <row r="146" spans="1:9" ht="15.6">
      <c r="A146" s="170">
        <v>165</v>
      </c>
      <c r="B146" s="175" t="s">
        <v>2646</v>
      </c>
      <c r="C146" s="178" t="s">
        <v>2544</v>
      </c>
      <c r="D146" s="172" t="s">
        <v>16</v>
      </c>
      <c r="E146" s="172">
        <v>31</v>
      </c>
      <c r="F146" s="216"/>
      <c r="G146" s="217"/>
      <c r="H146" s="218"/>
      <c r="I146" s="219"/>
    </row>
    <row r="147" spans="1:9" ht="15.6">
      <c r="A147" s="170">
        <v>166</v>
      </c>
      <c r="B147" s="175" t="s">
        <v>2647</v>
      </c>
      <c r="C147" s="178" t="s">
        <v>2545</v>
      </c>
      <c r="D147" s="172" t="s">
        <v>16</v>
      </c>
      <c r="E147" s="172">
        <v>24</v>
      </c>
      <c r="F147" s="216"/>
      <c r="G147" s="217"/>
      <c r="H147" s="218"/>
      <c r="I147" s="219"/>
    </row>
    <row r="148" spans="1:9" ht="15.6">
      <c r="A148" s="170">
        <v>167</v>
      </c>
      <c r="B148" s="175" t="s">
        <v>2648</v>
      </c>
      <c r="C148" s="178" t="s">
        <v>2667</v>
      </c>
      <c r="D148" s="172" t="s">
        <v>16</v>
      </c>
      <c r="E148" s="172">
        <v>23</v>
      </c>
      <c r="F148" s="216"/>
      <c r="G148" s="217"/>
      <c r="H148" s="218"/>
      <c r="I148" s="219"/>
    </row>
    <row r="149" spans="1:9" ht="15.6">
      <c r="A149" s="170">
        <v>168</v>
      </c>
      <c r="B149" s="175" t="s">
        <v>2649</v>
      </c>
      <c r="C149" s="178" t="s">
        <v>2547</v>
      </c>
      <c r="D149" s="172" t="s">
        <v>16</v>
      </c>
      <c r="E149" s="172">
        <v>70</v>
      </c>
      <c r="F149" s="216"/>
      <c r="G149" s="217"/>
      <c r="H149" s="218"/>
      <c r="I149" s="219"/>
    </row>
    <row r="150" spans="1:9" ht="15.6">
      <c r="A150" s="170">
        <v>169</v>
      </c>
      <c r="B150" s="175" t="s">
        <v>2650</v>
      </c>
      <c r="C150" s="178" t="s">
        <v>2668</v>
      </c>
      <c r="D150" s="172" t="s">
        <v>16</v>
      </c>
      <c r="E150" s="172">
        <v>12</v>
      </c>
      <c r="F150" s="216"/>
      <c r="G150" s="217"/>
      <c r="H150" s="218"/>
      <c r="I150" s="219"/>
    </row>
    <row r="151" spans="1:9" ht="15.6">
      <c r="A151" s="170">
        <v>170</v>
      </c>
      <c r="B151" s="175" t="s">
        <v>2651</v>
      </c>
      <c r="C151" s="178" t="s">
        <v>2669</v>
      </c>
      <c r="D151" s="172" t="s">
        <v>16</v>
      </c>
      <c r="E151" s="172">
        <v>11</v>
      </c>
      <c r="F151" s="216"/>
      <c r="G151" s="217"/>
      <c r="H151" s="218"/>
      <c r="I151" s="219"/>
    </row>
    <row r="152" spans="1:9" ht="15.6">
      <c r="A152" s="170">
        <v>171</v>
      </c>
      <c r="B152" s="175" t="s">
        <v>2652</v>
      </c>
      <c r="C152" s="178" t="s">
        <v>2670</v>
      </c>
      <c r="D152" s="172" t="s">
        <v>16</v>
      </c>
      <c r="E152" s="172">
        <v>14</v>
      </c>
      <c r="F152" s="216"/>
      <c r="G152" s="217"/>
      <c r="H152" s="218"/>
      <c r="I152" s="219"/>
    </row>
    <row r="153" spans="1:9" s="212" customFormat="1" ht="15.6">
      <c r="A153" s="177">
        <v>172</v>
      </c>
      <c r="B153" s="175" t="s">
        <v>2653</v>
      </c>
      <c r="C153" s="178" t="s">
        <v>2552</v>
      </c>
      <c r="D153" s="202" t="s">
        <v>16</v>
      </c>
      <c r="E153" s="202">
        <v>5</v>
      </c>
      <c r="F153" s="220"/>
      <c r="G153" s="221"/>
      <c r="H153" s="222"/>
      <c r="I153" s="223"/>
    </row>
    <row r="154" spans="1:9" ht="62.4">
      <c r="A154" s="170">
        <v>173</v>
      </c>
      <c r="B154" s="175" t="s">
        <v>2654</v>
      </c>
      <c r="C154" s="171" t="s">
        <v>2642</v>
      </c>
      <c r="D154" s="172" t="s">
        <v>16</v>
      </c>
      <c r="E154" s="172">
        <v>12</v>
      </c>
      <c r="F154" s="216"/>
      <c r="G154" s="217"/>
      <c r="H154" s="218"/>
      <c r="I154" s="219"/>
    </row>
    <row r="155" spans="1:9" ht="62.4">
      <c r="A155" s="170">
        <v>174</v>
      </c>
      <c r="B155" s="175" t="s">
        <v>2655</v>
      </c>
      <c r="C155" s="171" t="s">
        <v>2643</v>
      </c>
      <c r="D155" s="172" t="s">
        <v>16</v>
      </c>
      <c r="E155" s="172">
        <v>6</v>
      </c>
      <c r="F155" s="216"/>
      <c r="G155" s="217"/>
      <c r="H155" s="218"/>
      <c r="I155" s="219"/>
    </row>
    <row r="156" spans="1:9" ht="46.8">
      <c r="A156" s="170">
        <v>175</v>
      </c>
      <c r="B156" s="175" t="s">
        <v>2656</v>
      </c>
      <c r="C156" s="171" t="s">
        <v>2644</v>
      </c>
      <c r="D156" s="172" t="s">
        <v>16</v>
      </c>
      <c r="E156" s="172">
        <v>2</v>
      </c>
      <c r="F156" s="216"/>
      <c r="G156" s="217"/>
      <c r="H156" s="218"/>
      <c r="I156" s="219"/>
    </row>
    <row r="157" spans="1:9" ht="15.6">
      <c r="A157" s="170">
        <v>176</v>
      </c>
      <c r="B157" s="175" t="s">
        <v>2687</v>
      </c>
      <c r="C157" s="171" t="s">
        <v>2671</v>
      </c>
      <c r="D157" s="172" t="s">
        <v>16</v>
      </c>
      <c r="E157" s="179">
        <v>13</v>
      </c>
      <c r="F157" s="216"/>
      <c r="G157" s="217"/>
      <c r="H157" s="218"/>
      <c r="I157" s="219"/>
    </row>
    <row r="158" spans="1:9" s="213" customFormat="1" ht="15.6">
      <c r="A158" s="170">
        <v>177</v>
      </c>
      <c r="B158" s="175" t="s">
        <v>2688</v>
      </c>
      <c r="C158" s="171" t="s">
        <v>2674</v>
      </c>
      <c r="D158" s="172" t="s">
        <v>16</v>
      </c>
      <c r="E158" s="179">
        <v>31</v>
      </c>
      <c r="F158" s="216"/>
      <c r="G158" s="217"/>
      <c r="H158" s="218"/>
      <c r="I158" s="219"/>
    </row>
    <row r="159" spans="1:9" s="213" customFormat="1" ht="15.6">
      <c r="A159" s="170">
        <v>178</v>
      </c>
      <c r="B159" s="175" t="s">
        <v>2689</v>
      </c>
      <c r="C159" s="171" t="s">
        <v>2672</v>
      </c>
      <c r="D159" s="172" t="s">
        <v>16</v>
      </c>
      <c r="E159" s="179">
        <v>10</v>
      </c>
      <c r="F159" s="216"/>
      <c r="G159" s="217"/>
      <c r="H159" s="218"/>
      <c r="I159" s="219"/>
    </row>
    <row r="160" spans="1:9" s="213" customFormat="1" ht="15.6">
      <c r="A160" s="170">
        <v>179</v>
      </c>
      <c r="B160" s="175" t="s">
        <v>2690</v>
      </c>
      <c r="C160" s="171" t="s">
        <v>2673</v>
      </c>
      <c r="D160" s="172" t="s">
        <v>16</v>
      </c>
      <c r="E160" s="179">
        <v>10</v>
      </c>
      <c r="F160" s="216"/>
      <c r="G160" s="217"/>
      <c r="H160" s="218"/>
      <c r="I160" s="219"/>
    </row>
    <row r="161" spans="1:9" ht="15.6">
      <c r="A161" s="170">
        <v>181</v>
      </c>
      <c r="B161" s="175" t="s">
        <v>2691</v>
      </c>
      <c r="C161" s="171" t="s">
        <v>2665</v>
      </c>
      <c r="D161" s="172" t="s">
        <v>16</v>
      </c>
      <c r="E161" s="179">
        <v>30</v>
      </c>
      <c r="F161" s="216"/>
      <c r="G161" s="217"/>
      <c r="H161" s="218"/>
      <c r="I161" s="219"/>
    </row>
    <row r="162" spans="1:9" ht="15.6">
      <c r="A162" s="170">
        <v>182</v>
      </c>
      <c r="B162" s="175" t="s">
        <v>2692</v>
      </c>
      <c r="C162" s="171" t="s">
        <v>2675</v>
      </c>
      <c r="D162" s="172" t="s">
        <v>16</v>
      </c>
      <c r="E162" s="179">
        <v>18</v>
      </c>
      <c r="F162" s="216"/>
      <c r="G162" s="217"/>
      <c r="H162" s="218"/>
      <c r="I162" s="219"/>
    </row>
    <row r="163" spans="1:9" ht="15.6">
      <c r="A163" s="170">
        <v>183</v>
      </c>
      <c r="B163" s="175" t="s">
        <v>2693</v>
      </c>
      <c r="C163" s="171" t="s">
        <v>2676</v>
      </c>
      <c r="D163" s="172" t="s">
        <v>16</v>
      </c>
      <c r="E163" s="179">
        <v>14</v>
      </c>
      <c r="F163" s="216"/>
      <c r="G163" s="217"/>
      <c r="H163" s="218"/>
      <c r="I163" s="219"/>
    </row>
    <row r="164" spans="1:9" ht="15.6">
      <c r="A164" s="170">
        <v>184</v>
      </c>
      <c r="B164" s="175" t="s">
        <v>2694</v>
      </c>
      <c r="C164" s="171" t="s">
        <v>2677</v>
      </c>
      <c r="D164" s="172" t="s">
        <v>16</v>
      </c>
      <c r="E164" s="179">
        <v>12</v>
      </c>
      <c r="F164" s="216"/>
      <c r="G164" s="217"/>
      <c r="H164" s="218"/>
      <c r="I164" s="219"/>
    </row>
    <row r="165" spans="1:9" ht="15.6">
      <c r="A165" s="170">
        <v>185</v>
      </c>
      <c r="B165" s="175" t="s">
        <v>2695</v>
      </c>
      <c r="C165" s="171" t="s">
        <v>2678</v>
      </c>
      <c r="D165" s="172" t="s">
        <v>16</v>
      </c>
      <c r="E165" s="179">
        <v>11</v>
      </c>
      <c r="F165" s="216"/>
      <c r="G165" s="217"/>
      <c r="H165" s="218"/>
      <c r="I165" s="219"/>
    </row>
    <row r="166" spans="1:9" ht="15.6">
      <c r="A166" s="170">
        <v>186</v>
      </c>
      <c r="B166" s="175" t="s">
        <v>2696</v>
      </c>
      <c r="C166" s="171" t="s">
        <v>2679</v>
      </c>
      <c r="D166" s="172" t="s">
        <v>16</v>
      </c>
      <c r="E166" s="179">
        <v>11</v>
      </c>
      <c r="F166" s="216"/>
      <c r="G166" s="217"/>
      <c r="H166" s="218"/>
      <c r="I166" s="219"/>
    </row>
    <row r="167" spans="1:9" ht="15.6">
      <c r="A167" s="170">
        <v>187</v>
      </c>
      <c r="B167" s="175" t="s">
        <v>2697</v>
      </c>
      <c r="C167" s="181" t="s">
        <v>2680</v>
      </c>
      <c r="D167" s="172" t="s">
        <v>16</v>
      </c>
      <c r="E167" s="182">
        <v>11</v>
      </c>
      <c r="F167" s="224"/>
      <c r="G167" s="224"/>
      <c r="H167" s="218"/>
      <c r="I167" s="219"/>
    </row>
    <row r="168" spans="1:9" ht="15.6">
      <c r="A168" s="170">
        <v>188</v>
      </c>
      <c r="B168" s="175" t="s">
        <v>2698</v>
      </c>
      <c r="C168" s="171" t="s">
        <v>2681</v>
      </c>
      <c r="D168" s="172" t="s">
        <v>16</v>
      </c>
      <c r="E168" s="180">
        <v>51</v>
      </c>
      <c r="F168" s="193"/>
      <c r="G168" s="198"/>
      <c r="H168" s="218"/>
      <c r="I168" s="219"/>
    </row>
    <row r="169" spans="1:9" ht="46.8">
      <c r="A169" s="170">
        <v>189</v>
      </c>
      <c r="B169" s="175" t="s">
        <v>2699</v>
      </c>
      <c r="C169" s="171" t="s">
        <v>2682</v>
      </c>
      <c r="D169" s="172" t="s">
        <v>16</v>
      </c>
      <c r="E169" s="180">
        <v>65</v>
      </c>
      <c r="F169" s="193"/>
      <c r="G169" s="198"/>
      <c r="H169" s="218"/>
      <c r="I169" s="219"/>
    </row>
    <row r="170" spans="1:9" ht="46.8">
      <c r="A170" s="170">
        <v>190</v>
      </c>
      <c r="B170" s="175" t="s">
        <v>2700</v>
      </c>
      <c r="C170" s="171" t="s">
        <v>2683</v>
      </c>
      <c r="D170" s="172" t="s">
        <v>16</v>
      </c>
      <c r="E170" s="180">
        <v>80</v>
      </c>
      <c r="F170" s="193"/>
      <c r="G170" s="198"/>
      <c r="H170" s="218"/>
      <c r="I170" s="219"/>
    </row>
    <row r="171" spans="1:9" ht="46.8">
      <c r="A171" s="170">
        <v>191</v>
      </c>
      <c r="B171" s="175" t="s">
        <v>2701</v>
      </c>
      <c r="C171" s="171" t="s">
        <v>2684</v>
      </c>
      <c r="D171" s="172" t="s">
        <v>16</v>
      </c>
      <c r="E171" s="180">
        <v>70</v>
      </c>
      <c r="F171" s="193"/>
      <c r="G171" s="198"/>
      <c r="H171" s="218"/>
      <c r="I171" s="219"/>
    </row>
    <row r="172" spans="1:9" ht="46.8">
      <c r="A172" s="170">
        <v>192</v>
      </c>
      <c r="B172" s="175" t="s">
        <v>2702</v>
      </c>
      <c r="C172" s="171" t="s">
        <v>2685</v>
      </c>
      <c r="D172" s="172" t="s">
        <v>16</v>
      </c>
      <c r="E172" s="180">
        <v>70</v>
      </c>
      <c r="F172" s="193"/>
      <c r="G172" s="198"/>
      <c r="H172" s="218"/>
      <c r="I172" s="219"/>
    </row>
    <row r="173" spans="1:9" ht="46.8">
      <c r="A173" s="170">
        <v>193</v>
      </c>
      <c r="B173" s="175" t="s">
        <v>2703</v>
      </c>
      <c r="C173" s="171" t="s">
        <v>2686</v>
      </c>
      <c r="D173" s="172" t="s">
        <v>16</v>
      </c>
      <c r="E173" s="180">
        <v>70</v>
      </c>
      <c r="F173" s="193"/>
      <c r="G173" s="198"/>
      <c r="H173" s="218"/>
      <c r="I173" s="219"/>
    </row>
    <row r="174" spans="1:9" ht="15.6">
      <c r="A174" s="170">
        <v>196</v>
      </c>
      <c r="B174" s="175" t="s">
        <v>2705</v>
      </c>
      <c r="C174" s="181" t="s">
        <v>2716</v>
      </c>
      <c r="D174" s="183" t="s">
        <v>16</v>
      </c>
      <c r="E174" s="182">
        <v>60</v>
      </c>
      <c r="F174" s="224"/>
      <c r="G174" s="224"/>
      <c r="H174" s="218"/>
      <c r="I174" s="219"/>
    </row>
    <row r="175" spans="1:9" ht="15.6">
      <c r="A175" s="170">
        <v>197</v>
      </c>
      <c r="B175" s="175" t="s">
        <v>2706</v>
      </c>
      <c r="C175" s="171" t="s">
        <v>2713</v>
      </c>
      <c r="D175" s="170" t="s">
        <v>250</v>
      </c>
      <c r="E175" s="180">
        <v>1100</v>
      </c>
      <c r="F175" s="193"/>
      <c r="G175" s="198"/>
      <c r="H175" s="218"/>
      <c r="I175" s="219"/>
    </row>
    <row r="176" spans="1:9" ht="15.6">
      <c r="A176" s="170">
        <v>198</v>
      </c>
      <c r="B176" s="175" t="s">
        <v>2707</v>
      </c>
      <c r="C176" s="171" t="s">
        <v>2717</v>
      </c>
      <c r="D176" s="170" t="s">
        <v>250</v>
      </c>
      <c r="E176" s="180">
        <v>2100</v>
      </c>
      <c r="F176" s="193"/>
      <c r="G176" s="198"/>
      <c r="H176" s="218"/>
      <c r="I176" s="219"/>
    </row>
    <row r="177" spans="1:9" ht="78">
      <c r="A177" s="170">
        <v>199</v>
      </c>
      <c r="B177" s="175" t="s">
        <v>2708</v>
      </c>
      <c r="C177" s="171" t="s">
        <v>2714</v>
      </c>
      <c r="D177" s="170" t="s">
        <v>16</v>
      </c>
      <c r="E177" s="180">
        <v>4</v>
      </c>
      <c r="F177" s="193"/>
      <c r="G177" s="198"/>
      <c r="H177" s="218"/>
      <c r="I177" s="219"/>
    </row>
    <row r="178" spans="1:9" ht="46.8">
      <c r="A178" s="170">
        <v>200</v>
      </c>
      <c r="B178" s="175" t="s">
        <v>2709</v>
      </c>
      <c r="C178" s="171" t="s">
        <v>2715</v>
      </c>
      <c r="D178" s="170" t="s">
        <v>16</v>
      </c>
      <c r="E178" s="180">
        <v>12</v>
      </c>
      <c r="F178" s="193"/>
      <c r="G178" s="198"/>
      <c r="H178" s="218"/>
      <c r="I178" s="219"/>
    </row>
    <row r="179" spans="1:9" ht="62.4">
      <c r="A179" s="170">
        <v>202</v>
      </c>
      <c r="B179" s="175" t="s">
        <v>2710</v>
      </c>
      <c r="C179" s="171" t="s">
        <v>2718</v>
      </c>
      <c r="D179" s="170" t="s">
        <v>16</v>
      </c>
      <c r="E179" s="180">
        <v>90</v>
      </c>
      <c r="F179" s="193"/>
      <c r="G179" s="198"/>
      <c r="H179" s="218"/>
      <c r="I179" s="219"/>
    </row>
    <row r="180" spans="1:9" ht="62.4">
      <c r="A180" s="170">
        <v>203</v>
      </c>
      <c r="B180" s="175" t="s">
        <v>2711</v>
      </c>
      <c r="C180" s="171" t="s">
        <v>2719</v>
      </c>
      <c r="D180" s="170" t="s">
        <v>16</v>
      </c>
      <c r="E180" s="180">
        <v>60</v>
      </c>
      <c r="F180" s="193"/>
      <c r="G180" s="198"/>
      <c r="H180" s="218"/>
      <c r="I180" s="219"/>
    </row>
    <row r="181" spans="1:9" ht="62.4">
      <c r="A181" s="170">
        <v>204</v>
      </c>
      <c r="B181" s="175" t="s">
        <v>2712</v>
      </c>
      <c r="C181" s="171" t="s">
        <v>2720</v>
      </c>
      <c r="D181" s="170" t="s">
        <v>16</v>
      </c>
      <c r="E181" s="180">
        <v>50</v>
      </c>
      <c r="F181" s="193"/>
      <c r="G181" s="198"/>
      <c r="H181" s="218"/>
      <c r="I181" s="219"/>
    </row>
    <row r="182" spans="1:9" ht="46.8">
      <c r="A182" s="170">
        <v>205</v>
      </c>
      <c r="B182" s="175" t="s">
        <v>2739</v>
      </c>
      <c r="C182" s="244" t="s">
        <v>2732</v>
      </c>
      <c r="D182" s="190" t="s">
        <v>16</v>
      </c>
      <c r="E182" s="188">
        <v>1</v>
      </c>
      <c r="F182" s="193"/>
      <c r="G182" s="194"/>
      <c r="H182" s="218"/>
      <c r="I182" s="219"/>
    </row>
    <row r="183" spans="1:9" ht="31.2">
      <c r="A183" s="170">
        <v>206</v>
      </c>
      <c r="B183" s="175" t="s">
        <v>2740</v>
      </c>
      <c r="C183" s="191" t="s">
        <v>2728</v>
      </c>
      <c r="D183" s="187" t="s">
        <v>16</v>
      </c>
      <c r="E183" s="188">
        <v>3</v>
      </c>
      <c r="F183" s="193"/>
      <c r="G183" s="194"/>
      <c r="H183" s="218"/>
      <c r="I183" s="219"/>
    </row>
    <row r="184" spans="1:9" ht="15.6">
      <c r="A184" s="170">
        <v>207</v>
      </c>
      <c r="B184" s="175" t="s">
        <v>2741</v>
      </c>
      <c r="C184" s="192" t="s">
        <v>2729</v>
      </c>
      <c r="D184" s="187" t="s">
        <v>16</v>
      </c>
      <c r="E184" s="188">
        <v>2</v>
      </c>
      <c r="F184" s="193"/>
      <c r="G184" s="189"/>
      <c r="H184" s="218"/>
      <c r="I184" s="219"/>
    </row>
    <row r="185" spans="1:9" ht="15.6">
      <c r="A185" s="170">
        <v>208</v>
      </c>
      <c r="B185" s="175" t="s">
        <v>2742</v>
      </c>
      <c r="C185" s="195" t="s">
        <v>2730</v>
      </c>
      <c r="D185" s="190" t="s">
        <v>16</v>
      </c>
      <c r="E185" s="188">
        <v>5</v>
      </c>
      <c r="F185" s="193"/>
      <c r="G185" s="189"/>
      <c r="H185" s="218"/>
      <c r="I185" s="219"/>
    </row>
    <row r="186" spans="1:9" ht="140.4">
      <c r="A186" s="170">
        <v>209</v>
      </c>
      <c r="B186" s="175" t="s">
        <v>2743</v>
      </c>
      <c r="C186" s="195" t="s">
        <v>2736</v>
      </c>
      <c r="D186" s="187" t="s">
        <v>27</v>
      </c>
      <c r="E186" s="188">
        <v>5</v>
      </c>
      <c r="F186" s="193"/>
      <c r="G186" s="193"/>
      <c r="H186" s="218"/>
      <c r="I186" s="219"/>
    </row>
    <row r="187" spans="1:9" ht="62.4">
      <c r="A187" s="170">
        <v>210</v>
      </c>
      <c r="B187" s="175" t="s">
        <v>2744</v>
      </c>
      <c r="C187" s="196" t="s">
        <v>2733</v>
      </c>
      <c r="D187" s="197" t="s">
        <v>2731</v>
      </c>
      <c r="E187" s="188">
        <v>1</v>
      </c>
      <c r="F187" s="198"/>
      <c r="G187" s="193"/>
      <c r="H187" s="218"/>
      <c r="I187" s="219"/>
    </row>
    <row r="188" spans="1:9" ht="62.4">
      <c r="A188" s="170">
        <v>211</v>
      </c>
      <c r="B188" s="175" t="s">
        <v>2745</v>
      </c>
      <c r="C188" s="199" t="s">
        <v>2734</v>
      </c>
      <c r="D188" s="197" t="s">
        <v>16</v>
      </c>
      <c r="E188" s="188">
        <v>20</v>
      </c>
      <c r="F188" s="198"/>
      <c r="G188" s="193"/>
      <c r="H188" s="218"/>
      <c r="I188" s="219"/>
    </row>
    <row r="189" spans="1:9" ht="63" thickBot="1">
      <c r="A189" s="170">
        <v>212</v>
      </c>
      <c r="B189" s="175" t="s">
        <v>2746</v>
      </c>
      <c r="C189" s="215" t="s">
        <v>2735</v>
      </c>
      <c r="D189" s="230" t="s">
        <v>16</v>
      </c>
      <c r="E189" s="231">
        <v>20</v>
      </c>
      <c r="F189" s="232"/>
      <c r="G189" s="233"/>
      <c r="H189" s="234"/>
      <c r="I189" s="235"/>
    </row>
    <row r="190" spans="1:9" ht="27" customHeight="1" thickBot="1">
      <c r="A190" s="214"/>
      <c r="B190" s="240"/>
      <c r="C190" s="241" t="s">
        <v>2514</v>
      </c>
      <c r="D190" s="242"/>
      <c r="E190" s="236"/>
      <c r="F190" s="237"/>
      <c r="G190" s="238"/>
      <c r="H190" s="243"/>
      <c r="I190" s="239"/>
    </row>
    <row r="191" spans="1:9" ht="15.6">
      <c r="B191" s="163"/>
      <c r="C191" s="162"/>
      <c r="D191" s="167"/>
      <c r="E191" s="164"/>
      <c r="F191" s="164"/>
      <c r="G191" s="166"/>
      <c r="H191" s="165"/>
    </row>
  </sheetData>
  <phoneticPr fontId="40" type="noConversion"/>
  <pageMargins left="0" right="0" top="0.74803149606299213" bottom="0.74803149606299213" header="0.31496062992125984" footer="0.31496062992125984"/>
  <pageSetup paperSize="9" scale="7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Right="0"/>
  </sheetPr>
  <dimension ref="A1:AC261"/>
  <sheetViews>
    <sheetView workbookViewId="0"/>
  </sheetViews>
  <sheetFormatPr defaultRowHeight="14.4"/>
  <cols>
    <col min="1" max="1" width="11.5546875" customWidth="1"/>
    <col min="2" max="2" width="8" customWidth="1"/>
    <col min="3" max="3" width="92.33203125" customWidth="1"/>
    <col min="4" max="4" width="11.109375" customWidth="1"/>
    <col min="5" max="5" width="8.88671875" customWidth="1"/>
    <col min="6" max="6" width="10.44140625" customWidth="1"/>
    <col min="7" max="7" width="13.6640625" customWidth="1"/>
    <col min="8" max="8" width="9" customWidth="1"/>
    <col min="9" max="9" width="23.33203125" bestFit="1" customWidth="1"/>
  </cols>
  <sheetData>
    <row r="1" spans="1:29" ht="18">
      <c r="C1" s="4" t="s">
        <v>498</v>
      </c>
      <c r="I1" t="s">
        <v>2512</v>
      </c>
    </row>
    <row r="2" spans="1:29" ht="18">
      <c r="C2" s="4" t="s">
        <v>497</v>
      </c>
    </row>
    <row r="3" spans="1:29" ht="18">
      <c r="A3" s="1" t="s">
        <v>461</v>
      </c>
      <c r="B3" s="245" t="s">
        <v>499</v>
      </c>
      <c r="C3" s="246"/>
    </row>
    <row r="4" spans="1:29" ht="15" thickBot="1"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5">
        <v>13</v>
      </c>
      <c r="W4" s="5">
        <v>14</v>
      </c>
      <c r="X4" s="5">
        <v>15</v>
      </c>
      <c r="Y4" s="5">
        <v>16</v>
      </c>
      <c r="Z4" s="5">
        <v>17</v>
      </c>
      <c r="AA4" s="5">
        <v>18</v>
      </c>
    </row>
    <row r="5" spans="1:29" ht="47.4" thickBot="1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9" t="s">
        <v>6</v>
      </c>
      <c r="H5" s="9" t="s">
        <v>2513</v>
      </c>
      <c r="I5" s="8" t="s">
        <v>2514</v>
      </c>
      <c r="J5" s="73" t="s">
        <v>2515</v>
      </c>
      <c r="K5" s="73" t="s">
        <v>2516</v>
      </c>
      <c r="L5" s="73" t="s">
        <v>2517</v>
      </c>
      <c r="M5" s="73" t="s">
        <v>2518</v>
      </c>
      <c r="N5" s="73" t="s">
        <v>2519</v>
      </c>
      <c r="O5" s="73" t="s">
        <v>2520</v>
      </c>
      <c r="P5" s="73" t="s">
        <v>2521</v>
      </c>
      <c r="Q5" s="73" t="s">
        <v>2522</v>
      </c>
      <c r="R5" s="73" t="s">
        <v>2523</v>
      </c>
      <c r="S5" s="73" t="s">
        <v>2524</v>
      </c>
      <c r="T5" s="73" t="s">
        <v>2525</v>
      </c>
      <c r="U5" s="73" t="s">
        <v>2526</v>
      </c>
      <c r="V5" s="73" t="s">
        <v>2503</v>
      </c>
      <c r="W5" s="73" t="s">
        <v>2527</v>
      </c>
      <c r="X5" s="73" t="s">
        <v>2528</v>
      </c>
      <c r="Y5" s="73" t="s">
        <v>2502</v>
      </c>
      <c r="Z5" s="71" t="s">
        <v>2529</v>
      </c>
      <c r="AA5" s="73" t="s">
        <v>2530</v>
      </c>
    </row>
    <row r="6" spans="1:29" ht="15.6">
      <c r="A6" s="11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3" t="s">
        <v>12</v>
      </c>
      <c r="G6" s="14" t="s">
        <v>13</v>
      </c>
      <c r="H6" s="13" t="s">
        <v>500</v>
      </c>
      <c r="I6" s="14" t="s">
        <v>511</v>
      </c>
      <c r="J6" s="15" t="s">
        <v>512</v>
      </c>
      <c r="K6" s="16" t="s">
        <v>2500</v>
      </c>
      <c r="L6" s="3" t="s">
        <v>2531</v>
      </c>
      <c r="Q6" t="s">
        <v>2532</v>
      </c>
      <c r="T6" t="s">
        <v>2532</v>
      </c>
      <c r="W6" s="3"/>
      <c r="X6" t="s">
        <v>2532</v>
      </c>
      <c r="Y6" t="s">
        <v>2532</v>
      </c>
    </row>
    <row r="7" spans="1:29" ht="31.2">
      <c r="A7" s="17" t="s">
        <v>14</v>
      </c>
      <c r="B7" s="18">
        <v>1</v>
      </c>
      <c r="C7" s="19" t="s">
        <v>15</v>
      </c>
      <c r="D7" s="20" t="s">
        <v>16</v>
      </c>
      <c r="E7" s="21"/>
      <c r="F7" s="22">
        <v>2.27</v>
      </c>
      <c r="G7" s="23">
        <f>Tabela35[[#This Row],[5]]*Tabela35[[#This Row],[6]]</f>
        <v>0</v>
      </c>
      <c r="H7" s="24">
        <v>0.23</v>
      </c>
      <c r="I7" s="25">
        <f>(Tabela35[[#This Row],[7]]*Tabela35[[#This Row],[8]])+Tabela35[[#This Row],[7]]</f>
        <v>0</v>
      </c>
      <c r="J7" s="25">
        <v>10</v>
      </c>
      <c r="K7" s="25">
        <v>0</v>
      </c>
      <c r="L7" s="2"/>
      <c r="M7" s="2"/>
      <c r="N7" s="2"/>
      <c r="O7" s="2"/>
      <c r="P7" s="2"/>
      <c r="Q7" s="2"/>
      <c r="R7" s="2"/>
      <c r="S7" s="2"/>
      <c r="T7" s="2"/>
      <c r="U7" s="2">
        <v>10</v>
      </c>
      <c r="V7" s="2"/>
      <c r="W7" s="26"/>
      <c r="X7" s="2"/>
      <c r="Y7" s="2"/>
      <c r="Z7" s="2">
        <v>10</v>
      </c>
      <c r="AA7" s="2"/>
      <c r="AB7">
        <f>SUM(J7:AA7)</f>
        <v>30</v>
      </c>
      <c r="AC7">
        <f>Tabela35[[#This Row],[6]]*AB7</f>
        <v>68.099999999999994</v>
      </c>
    </row>
    <row r="8" spans="1:29" ht="46.8">
      <c r="A8" s="17" t="s">
        <v>17</v>
      </c>
      <c r="B8" s="18">
        <v>2</v>
      </c>
      <c r="C8" s="19" t="s">
        <v>18</v>
      </c>
      <c r="D8" s="20" t="s">
        <v>16</v>
      </c>
      <c r="E8" s="21"/>
      <c r="F8" s="22">
        <v>405.65</v>
      </c>
      <c r="G8" s="23">
        <f>Tabela35[[#This Row],[5]]*Tabela35[[#This Row],[6]]</f>
        <v>0</v>
      </c>
      <c r="H8" s="24">
        <v>0.23</v>
      </c>
      <c r="I8" s="25">
        <f>(Tabela35[[#This Row],[7]]*Tabela35[[#This Row],[8]])+Tabela35[[#This Row],[7]]</f>
        <v>0</v>
      </c>
      <c r="J8" s="25">
        <v>0</v>
      </c>
      <c r="K8" s="25">
        <v>0</v>
      </c>
      <c r="L8" s="2"/>
      <c r="M8" s="2"/>
      <c r="N8" s="2"/>
      <c r="O8" s="2"/>
      <c r="P8" s="2"/>
      <c r="Q8" s="2"/>
      <c r="R8" s="2"/>
      <c r="S8" s="2"/>
      <c r="T8" s="2"/>
      <c r="U8" s="2">
        <v>0</v>
      </c>
      <c r="V8" s="2"/>
      <c r="W8" s="26"/>
      <c r="X8" s="2"/>
      <c r="Y8" s="2"/>
      <c r="Z8" s="2"/>
      <c r="AA8" s="2"/>
      <c r="AB8">
        <f t="shared" ref="AB8:AB71" si="0">SUM(J8:AA8)</f>
        <v>0</v>
      </c>
      <c r="AC8">
        <f>Tabela35[[#This Row],[6]]*AB8</f>
        <v>0</v>
      </c>
    </row>
    <row r="9" spans="1:29" ht="31.2">
      <c r="A9" s="17" t="s">
        <v>19</v>
      </c>
      <c r="B9" s="18">
        <v>3</v>
      </c>
      <c r="C9" s="19" t="s">
        <v>20</v>
      </c>
      <c r="D9" s="20" t="s">
        <v>16</v>
      </c>
      <c r="E9" s="21"/>
      <c r="F9" s="22">
        <v>13.71</v>
      </c>
      <c r="G9" s="23">
        <f>Tabela35[[#This Row],[5]]*Tabela35[[#This Row],[6]]</f>
        <v>0</v>
      </c>
      <c r="H9" s="24">
        <v>0.23</v>
      </c>
      <c r="I9" s="25">
        <f>(Tabela35[[#This Row],[7]]*Tabela35[[#This Row],[8]])+Tabela35[[#This Row],[7]]</f>
        <v>0</v>
      </c>
      <c r="J9" s="25">
        <v>0</v>
      </c>
      <c r="K9" s="25">
        <v>0</v>
      </c>
      <c r="L9" s="2"/>
      <c r="M9" s="2"/>
      <c r="N9" s="2"/>
      <c r="O9" s="2"/>
      <c r="P9" s="2"/>
      <c r="Q9" s="2"/>
      <c r="R9" s="2"/>
      <c r="S9" s="2"/>
      <c r="T9" s="2"/>
      <c r="U9" s="2">
        <v>0</v>
      </c>
      <c r="V9" s="2"/>
      <c r="W9" s="26"/>
      <c r="X9" s="2"/>
      <c r="Y9" s="2"/>
      <c r="Z9" s="2"/>
      <c r="AA9" s="2">
        <v>10</v>
      </c>
      <c r="AB9">
        <f t="shared" si="0"/>
        <v>10</v>
      </c>
      <c r="AC9">
        <f>Tabela35[[#This Row],[6]]*AB9</f>
        <v>137.10000000000002</v>
      </c>
    </row>
    <row r="10" spans="1:29" ht="31.2">
      <c r="A10" s="17" t="s">
        <v>21</v>
      </c>
      <c r="B10" s="18">
        <v>4</v>
      </c>
      <c r="C10" s="19" t="s">
        <v>22</v>
      </c>
      <c r="D10" s="20" t="s">
        <v>16</v>
      </c>
      <c r="E10" s="21"/>
      <c r="F10" s="22">
        <v>13.71</v>
      </c>
      <c r="G10" s="23">
        <f>Tabela35[[#This Row],[5]]*Tabela35[[#This Row],[6]]</f>
        <v>0</v>
      </c>
      <c r="H10" s="24">
        <v>0.23</v>
      </c>
      <c r="I10" s="25">
        <f>(Tabela35[[#This Row],[7]]*Tabela35[[#This Row],[8]])+Tabela35[[#This Row],[7]]</f>
        <v>0</v>
      </c>
      <c r="J10" s="25">
        <v>0</v>
      </c>
      <c r="K10" s="25">
        <v>0</v>
      </c>
      <c r="L10" s="2"/>
      <c r="M10" s="2"/>
      <c r="N10" s="2"/>
      <c r="O10" s="2"/>
      <c r="P10" s="2"/>
      <c r="Q10" s="2"/>
      <c r="R10" s="2"/>
      <c r="S10" s="2"/>
      <c r="T10" s="2"/>
      <c r="U10" s="2">
        <v>0</v>
      </c>
      <c r="V10" s="2"/>
      <c r="W10" s="26"/>
      <c r="X10" s="2"/>
      <c r="Y10" s="2"/>
      <c r="Z10" s="2"/>
      <c r="AA10" s="2">
        <v>10</v>
      </c>
      <c r="AB10">
        <f t="shared" si="0"/>
        <v>10</v>
      </c>
      <c r="AC10">
        <f>Tabela35[[#This Row],[6]]*AB10</f>
        <v>137.10000000000002</v>
      </c>
    </row>
    <row r="11" spans="1:29" ht="15.6">
      <c r="A11" s="17" t="s">
        <v>23</v>
      </c>
      <c r="B11" s="18">
        <v>5</v>
      </c>
      <c r="C11" s="19" t="s">
        <v>24</v>
      </c>
      <c r="D11" s="20" t="s">
        <v>16</v>
      </c>
      <c r="E11" s="21"/>
      <c r="F11" s="22">
        <v>23.31</v>
      </c>
      <c r="G11" s="23">
        <f>Tabela35[[#This Row],[5]]*Tabela35[[#This Row],[6]]</f>
        <v>0</v>
      </c>
      <c r="H11" s="24">
        <v>0.23</v>
      </c>
      <c r="I11" s="25">
        <f>(Tabela35[[#This Row],[7]]*Tabela35[[#This Row],[8]])+Tabela35[[#This Row],[7]]</f>
        <v>0</v>
      </c>
      <c r="J11" s="25">
        <v>0</v>
      </c>
      <c r="K11" s="25">
        <v>0</v>
      </c>
      <c r="L11" s="2"/>
      <c r="M11" s="2"/>
      <c r="N11" s="2"/>
      <c r="O11" s="2"/>
      <c r="P11" s="2"/>
      <c r="Q11" s="2"/>
      <c r="R11" s="2"/>
      <c r="S11" s="2"/>
      <c r="T11" s="2"/>
      <c r="U11" s="2">
        <v>0</v>
      </c>
      <c r="V11" s="2"/>
      <c r="W11" s="26"/>
      <c r="X11" s="2"/>
      <c r="Y11" s="2"/>
      <c r="Z11" s="2"/>
      <c r="AA11" s="2">
        <v>10</v>
      </c>
      <c r="AB11">
        <f t="shared" si="0"/>
        <v>10</v>
      </c>
      <c r="AC11">
        <f>Tabela35[[#This Row],[6]]*AB11</f>
        <v>233.1</v>
      </c>
    </row>
    <row r="12" spans="1:29" ht="31.2">
      <c r="A12" s="17" t="s">
        <v>25</v>
      </c>
      <c r="B12" s="18">
        <v>6</v>
      </c>
      <c r="C12" s="27" t="s">
        <v>26</v>
      </c>
      <c r="D12" s="28" t="s">
        <v>27</v>
      </c>
      <c r="E12" s="21"/>
      <c r="F12" s="22">
        <v>0.8</v>
      </c>
      <c r="G12" s="23">
        <f>Tabela35[[#This Row],[5]]*Tabela35[[#This Row],[6]]</f>
        <v>0</v>
      </c>
      <c r="H12" s="24">
        <v>0.23</v>
      </c>
      <c r="I12" s="25">
        <f>(Tabela35[[#This Row],[7]]*Tabela35[[#This Row],[8]])+Tabela35[[#This Row],[7]]</f>
        <v>0</v>
      </c>
      <c r="J12" s="25">
        <v>80</v>
      </c>
      <c r="K12" s="25">
        <v>0</v>
      </c>
      <c r="L12" s="2"/>
      <c r="M12" s="2"/>
      <c r="N12" s="2">
        <v>10</v>
      </c>
      <c r="O12" s="2"/>
      <c r="P12" s="2"/>
      <c r="Q12" s="2"/>
      <c r="R12" s="2"/>
      <c r="S12" s="2"/>
      <c r="T12" s="2"/>
      <c r="U12" s="2">
        <v>20</v>
      </c>
      <c r="V12" s="2"/>
      <c r="W12" s="26"/>
      <c r="X12" s="2"/>
      <c r="Y12" s="2"/>
      <c r="Z12" s="2">
        <v>4</v>
      </c>
      <c r="AA12" s="2"/>
      <c r="AB12">
        <f t="shared" si="0"/>
        <v>114</v>
      </c>
      <c r="AC12">
        <f>Tabela35[[#This Row],[6]]*AB12</f>
        <v>91.2</v>
      </c>
    </row>
    <row r="13" spans="1:29" ht="31.2">
      <c r="A13" s="17" t="s">
        <v>28</v>
      </c>
      <c r="B13" s="18">
        <v>7</v>
      </c>
      <c r="C13" s="19" t="s">
        <v>29</v>
      </c>
      <c r="D13" s="20" t="s">
        <v>16</v>
      </c>
      <c r="E13" s="21"/>
      <c r="F13" s="22">
        <v>0.8</v>
      </c>
      <c r="G13" s="23">
        <f>Tabela35[[#This Row],[5]]*Tabela35[[#This Row],[6]]</f>
        <v>0</v>
      </c>
      <c r="H13" s="24">
        <v>0.23</v>
      </c>
      <c r="I13" s="25">
        <f>(Tabela35[[#This Row],[7]]*Tabela35[[#This Row],[8]])+Tabela35[[#This Row],[7]]</f>
        <v>0</v>
      </c>
      <c r="J13" s="25">
        <v>10</v>
      </c>
      <c r="K13" s="25">
        <v>0</v>
      </c>
      <c r="L13" s="2"/>
      <c r="M13" s="2"/>
      <c r="N13" s="2">
        <v>10</v>
      </c>
      <c r="O13" s="2"/>
      <c r="P13" s="2"/>
      <c r="Q13" s="2"/>
      <c r="R13" s="2"/>
      <c r="S13" s="2"/>
      <c r="T13" s="2"/>
      <c r="U13" s="2">
        <v>20</v>
      </c>
      <c r="V13" s="2"/>
      <c r="W13" s="26"/>
      <c r="X13" s="2"/>
      <c r="Y13" s="2"/>
      <c r="Z13" s="2">
        <v>4</v>
      </c>
      <c r="AA13" s="2"/>
      <c r="AB13">
        <f t="shared" si="0"/>
        <v>44</v>
      </c>
      <c r="AC13">
        <f>Tabela35[[#This Row],[6]]*AB13</f>
        <v>35.200000000000003</v>
      </c>
    </row>
    <row r="14" spans="1:29" ht="15.6">
      <c r="A14" s="17" t="s">
        <v>30</v>
      </c>
      <c r="B14" s="18">
        <v>8</v>
      </c>
      <c r="C14" s="29" t="s">
        <v>2533</v>
      </c>
      <c r="D14" s="20" t="s">
        <v>16</v>
      </c>
      <c r="E14" s="21"/>
      <c r="F14" s="22">
        <v>42.89</v>
      </c>
      <c r="G14" s="23">
        <f>Tabela35[[#This Row],[5]]*Tabela35[[#This Row],[6]]</f>
        <v>0</v>
      </c>
      <c r="H14" s="24">
        <v>0.23</v>
      </c>
      <c r="I14" s="25">
        <f>(Tabela35[[#This Row],[7]]*Tabela35[[#This Row],[8]])+Tabela35[[#This Row],[7]]</f>
        <v>0</v>
      </c>
      <c r="J14" s="25">
        <v>0</v>
      </c>
      <c r="K14" s="25">
        <v>0</v>
      </c>
      <c r="L14" s="2"/>
      <c r="M14" s="2"/>
      <c r="N14" s="2"/>
      <c r="O14" s="2"/>
      <c r="P14" s="2"/>
      <c r="Q14" s="2"/>
      <c r="R14" s="2"/>
      <c r="S14" s="2"/>
      <c r="T14" s="2"/>
      <c r="U14" s="2">
        <v>0</v>
      </c>
      <c r="V14" s="2"/>
      <c r="W14" s="26"/>
      <c r="X14" s="2"/>
      <c r="Y14" s="2"/>
      <c r="Z14" s="2"/>
      <c r="AA14" s="2">
        <v>1</v>
      </c>
      <c r="AB14">
        <f t="shared" si="0"/>
        <v>1</v>
      </c>
      <c r="AC14">
        <f>Tabela35[[#This Row],[6]]*AB14</f>
        <v>42.89</v>
      </c>
    </row>
    <row r="15" spans="1:29" ht="15.6">
      <c r="A15" s="17" t="s">
        <v>31</v>
      </c>
      <c r="B15" s="18">
        <v>9</v>
      </c>
      <c r="C15" s="29" t="s">
        <v>2534</v>
      </c>
      <c r="D15" s="20" t="s">
        <v>16</v>
      </c>
      <c r="E15" s="21"/>
      <c r="F15" s="22">
        <v>78.64</v>
      </c>
      <c r="G15" s="23">
        <f>Tabela35[[#This Row],[5]]*Tabela35[[#This Row],[6]]</f>
        <v>0</v>
      </c>
      <c r="H15" s="24">
        <v>0.23</v>
      </c>
      <c r="I15" s="25">
        <f>(Tabela35[[#This Row],[7]]*Tabela35[[#This Row],[8]])+Tabela35[[#This Row],[7]]</f>
        <v>0</v>
      </c>
      <c r="J15" s="25">
        <v>0</v>
      </c>
      <c r="K15" s="25">
        <v>0</v>
      </c>
      <c r="L15" s="2"/>
      <c r="M15" s="2"/>
      <c r="N15" s="2"/>
      <c r="O15" s="2"/>
      <c r="P15" s="2"/>
      <c r="Q15" s="2"/>
      <c r="R15" s="2"/>
      <c r="S15" s="2"/>
      <c r="T15" s="2"/>
      <c r="U15" s="2">
        <v>0</v>
      </c>
      <c r="V15" s="2"/>
      <c r="W15" s="26"/>
      <c r="X15" s="2"/>
      <c r="Y15" s="2"/>
      <c r="Z15" s="2"/>
      <c r="AA15" s="2">
        <v>1</v>
      </c>
      <c r="AB15">
        <f t="shared" si="0"/>
        <v>1</v>
      </c>
      <c r="AC15">
        <f>Tabela35[[#This Row],[6]]*AB15</f>
        <v>78.64</v>
      </c>
    </row>
    <row r="16" spans="1:29" ht="15.6">
      <c r="A16" s="17" t="s">
        <v>32</v>
      </c>
      <c r="B16" s="18">
        <v>10</v>
      </c>
      <c r="C16" s="29" t="s">
        <v>2535</v>
      </c>
      <c r="D16" s="20" t="s">
        <v>16</v>
      </c>
      <c r="E16" s="21"/>
      <c r="F16" s="22">
        <v>82.76</v>
      </c>
      <c r="G16" s="23">
        <f>Tabela35[[#This Row],[5]]*Tabela35[[#This Row],[6]]</f>
        <v>0</v>
      </c>
      <c r="H16" s="24">
        <v>0.23</v>
      </c>
      <c r="I16" s="25">
        <f>(Tabela35[[#This Row],[7]]*Tabela35[[#This Row],[8]])+Tabela35[[#This Row],[7]]</f>
        <v>0</v>
      </c>
      <c r="J16" s="25">
        <v>0</v>
      </c>
      <c r="K16" s="25">
        <v>0</v>
      </c>
      <c r="L16" s="2"/>
      <c r="M16" s="2"/>
      <c r="N16" s="2"/>
      <c r="O16" s="2"/>
      <c r="P16" s="2"/>
      <c r="Q16" s="2"/>
      <c r="R16" s="2"/>
      <c r="S16" s="2"/>
      <c r="T16" s="2"/>
      <c r="U16" s="2">
        <v>0</v>
      </c>
      <c r="V16" s="2"/>
      <c r="W16" s="26"/>
      <c r="X16" s="2"/>
      <c r="Y16" s="2"/>
      <c r="Z16" s="2"/>
      <c r="AA16" s="2">
        <v>1</v>
      </c>
      <c r="AB16">
        <f t="shared" si="0"/>
        <v>1</v>
      </c>
      <c r="AC16">
        <f>Tabela35[[#This Row],[6]]*AB16</f>
        <v>82.76</v>
      </c>
    </row>
    <row r="17" spans="1:29" ht="15.6">
      <c r="A17" s="17" t="s">
        <v>33</v>
      </c>
      <c r="B17" s="18">
        <v>11</v>
      </c>
      <c r="C17" s="29" t="s">
        <v>2536</v>
      </c>
      <c r="D17" s="20" t="s">
        <v>16</v>
      </c>
      <c r="E17" s="21"/>
      <c r="F17" s="22">
        <v>108.42</v>
      </c>
      <c r="G17" s="23">
        <f>Tabela35[[#This Row],[5]]*Tabela35[[#This Row],[6]]</f>
        <v>0</v>
      </c>
      <c r="H17" s="24">
        <v>0.23</v>
      </c>
      <c r="I17" s="25">
        <f>(Tabela35[[#This Row],[7]]*Tabela35[[#This Row],[8]])+Tabela35[[#This Row],[7]]</f>
        <v>0</v>
      </c>
      <c r="J17" s="25">
        <v>0</v>
      </c>
      <c r="K17" s="25">
        <v>0</v>
      </c>
      <c r="L17" s="2"/>
      <c r="M17" s="2"/>
      <c r="N17" s="2"/>
      <c r="O17" s="2"/>
      <c r="P17" s="2"/>
      <c r="Q17" s="2"/>
      <c r="R17" s="2"/>
      <c r="S17" s="2"/>
      <c r="T17" s="2"/>
      <c r="U17" s="2">
        <v>0</v>
      </c>
      <c r="V17" s="2"/>
      <c r="W17" s="26"/>
      <c r="X17" s="2"/>
      <c r="Y17" s="2"/>
      <c r="Z17" s="2"/>
      <c r="AA17" s="2">
        <v>1</v>
      </c>
      <c r="AB17">
        <f t="shared" si="0"/>
        <v>1</v>
      </c>
      <c r="AC17">
        <f>Tabela35[[#This Row],[6]]*AB17</f>
        <v>108.42</v>
      </c>
    </row>
    <row r="18" spans="1:29" ht="15.6">
      <c r="A18" s="17" t="s">
        <v>34</v>
      </c>
      <c r="B18" s="18">
        <v>12</v>
      </c>
      <c r="C18" s="29" t="s">
        <v>35</v>
      </c>
      <c r="D18" s="20" t="s">
        <v>16</v>
      </c>
      <c r="E18" s="21"/>
      <c r="F18" s="22">
        <v>8.14</v>
      </c>
      <c r="G18" s="23">
        <f>Tabela35[[#This Row],[5]]*Tabela35[[#This Row],[6]]</f>
        <v>0</v>
      </c>
      <c r="H18" s="24">
        <v>0.23</v>
      </c>
      <c r="I18" s="25">
        <f>(Tabela35[[#This Row],[7]]*Tabela35[[#This Row],[8]])+Tabela35[[#This Row],[7]]</f>
        <v>0</v>
      </c>
      <c r="J18" s="25">
        <v>10</v>
      </c>
      <c r="K18" s="25">
        <v>0</v>
      </c>
      <c r="L18" s="2"/>
      <c r="M18" s="2"/>
      <c r="N18" s="2"/>
      <c r="O18" s="2"/>
      <c r="P18" s="2"/>
      <c r="Q18" s="2"/>
      <c r="R18" s="2"/>
      <c r="S18" s="2"/>
      <c r="T18" s="2"/>
      <c r="U18" s="2">
        <v>0</v>
      </c>
      <c r="V18" s="2"/>
      <c r="W18" s="26"/>
      <c r="X18" s="2"/>
      <c r="Y18" s="2"/>
      <c r="Z18" s="2"/>
      <c r="AA18" s="2">
        <v>50</v>
      </c>
      <c r="AB18">
        <f t="shared" si="0"/>
        <v>60</v>
      </c>
      <c r="AC18">
        <f>Tabela35[[#This Row],[6]]*AB18</f>
        <v>488.40000000000003</v>
      </c>
    </row>
    <row r="19" spans="1:29" ht="15.6">
      <c r="A19" s="17" t="s">
        <v>36</v>
      </c>
      <c r="B19" s="18">
        <v>13</v>
      </c>
      <c r="C19" s="29" t="s">
        <v>37</v>
      </c>
      <c r="D19" s="20" t="s">
        <v>16</v>
      </c>
      <c r="E19" s="21"/>
      <c r="F19" s="22">
        <v>14.03</v>
      </c>
      <c r="G19" s="23">
        <f>Tabela35[[#This Row],[5]]*Tabela35[[#This Row],[6]]</f>
        <v>0</v>
      </c>
      <c r="H19" s="24">
        <v>0.23</v>
      </c>
      <c r="I19" s="25">
        <f>(Tabela35[[#This Row],[7]]*Tabela35[[#This Row],[8]])+Tabela35[[#This Row],[7]]</f>
        <v>0</v>
      </c>
      <c r="J19" s="25">
        <v>10</v>
      </c>
      <c r="K19" s="25">
        <v>0</v>
      </c>
      <c r="L19" s="2"/>
      <c r="M19" s="2"/>
      <c r="N19" s="2"/>
      <c r="O19" s="2"/>
      <c r="P19" s="2"/>
      <c r="Q19" s="2"/>
      <c r="R19" s="2"/>
      <c r="S19" s="2"/>
      <c r="T19" s="2"/>
      <c r="U19" s="2">
        <v>0</v>
      </c>
      <c r="V19" s="2"/>
      <c r="W19" s="26"/>
      <c r="X19" s="2"/>
      <c r="Y19" s="2"/>
      <c r="Z19" s="2"/>
      <c r="AA19" s="2">
        <v>50</v>
      </c>
      <c r="AB19">
        <f t="shared" si="0"/>
        <v>60</v>
      </c>
      <c r="AC19">
        <f>Tabela35[[#This Row],[6]]*AB19</f>
        <v>841.8</v>
      </c>
    </row>
    <row r="20" spans="1:29" ht="31.2">
      <c r="A20" s="17" t="s">
        <v>38</v>
      </c>
      <c r="B20" s="18">
        <v>14</v>
      </c>
      <c r="C20" s="29" t="s">
        <v>39</v>
      </c>
      <c r="D20" s="20" t="s">
        <v>16</v>
      </c>
      <c r="E20" s="21"/>
      <c r="F20" s="22">
        <v>40.799999999999997</v>
      </c>
      <c r="G20" s="23">
        <f>Tabela35[[#This Row],[5]]*Tabela35[[#This Row],[6]]</f>
        <v>0</v>
      </c>
      <c r="H20" s="24">
        <v>0.23</v>
      </c>
      <c r="I20" s="25">
        <f>(Tabela35[[#This Row],[7]]*Tabela35[[#This Row],[8]])+Tabela35[[#This Row],[7]]</f>
        <v>0</v>
      </c>
      <c r="J20" s="25">
        <v>10</v>
      </c>
      <c r="K20" s="25">
        <v>0</v>
      </c>
      <c r="L20" s="2"/>
      <c r="M20" s="2"/>
      <c r="N20" s="2"/>
      <c r="O20" s="2"/>
      <c r="P20" s="2"/>
      <c r="Q20" s="2"/>
      <c r="R20" s="2"/>
      <c r="S20" s="2"/>
      <c r="T20" s="2"/>
      <c r="U20" s="2">
        <v>0</v>
      </c>
      <c r="V20" s="2"/>
      <c r="W20" s="26"/>
      <c r="X20" s="2"/>
      <c r="Y20" s="2"/>
      <c r="Z20" s="2"/>
      <c r="AA20" s="2">
        <v>30</v>
      </c>
      <c r="AB20">
        <f t="shared" si="0"/>
        <v>40</v>
      </c>
      <c r="AC20">
        <f>Tabela35[[#This Row],[6]]*AB20</f>
        <v>1632</v>
      </c>
    </row>
    <row r="21" spans="1:29" ht="15.6">
      <c r="A21" s="17" t="s">
        <v>40</v>
      </c>
      <c r="B21" s="18">
        <v>15</v>
      </c>
      <c r="C21" s="19" t="s">
        <v>41</v>
      </c>
      <c r="D21" s="20" t="s">
        <v>16</v>
      </c>
      <c r="E21" s="21"/>
      <c r="F21" s="22">
        <v>2.91</v>
      </c>
      <c r="G21" s="23">
        <f>Tabela35[[#This Row],[5]]*Tabela35[[#This Row],[6]]</f>
        <v>0</v>
      </c>
      <c r="H21" s="24">
        <v>0.23</v>
      </c>
      <c r="I21" s="25">
        <f>(Tabela35[[#This Row],[7]]*Tabela35[[#This Row],[8]])+Tabela35[[#This Row],[7]]</f>
        <v>0</v>
      </c>
      <c r="J21" s="25">
        <v>0</v>
      </c>
      <c r="K21" s="25">
        <v>0</v>
      </c>
      <c r="L21" s="2"/>
      <c r="M21" s="2"/>
      <c r="N21" s="2"/>
      <c r="O21" s="2"/>
      <c r="P21" s="2"/>
      <c r="Q21" s="2"/>
      <c r="R21" s="2"/>
      <c r="S21" s="2"/>
      <c r="T21" s="2"/>
      <c r="U21" s="2">
        <v>0</v>
      </c>
      <c r="V21" s="2"/>
      <c r="W21" s="26"/>
      <c r="X21" s="2"/>
      <c r="Y21" s="2"/>
      <c r="Z21" s="2"/>
      <c r="AA21" s="2">
        <v>50</v>
      </c>
      <c r="AB21">
        <f t="shared" si="0"/>
        <v>50</v>
      </c>
      <c r="AC21">
        <f>Tabela35[[#This Row],[6]]*AB21</f>
        <v>145.5</v>
      </c>
    </row>
    <row r="22" spans="1:29" ht="15.6">
      <c r="A22" s="17" t="s">
        <v>42</v>
      </c>
      <c r="B22" s="18">
        <v>16</v>
      </c>
      <c r="C22" s="19" t="s">
        <v>43</v>
      </c>
      <c r="D22" s="20" t="s">
        <v>16</v>
      </c>
      <c r="E22" s="21"/>
      <c r="F22" s="22">
        <v>8.6300000000000008</v>
      </c>
      <c r="G22" s="23">
        <f>Tabela35[[#This Row],[5]]*Tabela35[[#This Row],[6]]</f>
        <v>0</v>
      </c>
      <c r="H22" s="24">
        <v>0.23</v>
      </c>
      <c r="I22" s="25">
        <f>(Tabela35[[#This Row],[7]]*Tabela35[[#This Row],[8]])+Tabela35[[#This Row],[7]]</f>
        <v>0</v>
      </c>
      <c r="J22" s="25">
        <v>5</v>
      </c>
      <c r="K22" s="25">
        <v>0</v>
      </c>
      <c r="L22" s="2"/>
      <c r="M22" s="2"/>
      <c r="N22" s="2"/>
      <c r="O22" s="2"/>
      <c r="P22" s="2"/>
      <c r="Q22" s="2"/>
      <c r="R22" s="2"/>
      <c r="S22" s="2"/>
      <c r="T22" s="2"/>
      <c r="U22" s="2">
        <v>0</v>
      </c>
      <c r="V22" s="2"/>
      <c r="W22" s="26"/>
      <c r="X22" s="2"/>
      <c r="Y22" s="2"/>
      <c r="Z22" s="2"/>
      <c r="AA22" s="2">
        <v>50</v>
      </c>
      <c r="AB22">
        <f t="shared" si="0"/>
        <v>55</v>
      </c>
      <c r="AC22">
        <f>Tabela35[[#This Row],[6]]*AB22</f>
        <v>474.65000000000003</v>
      </c>
    </row>
    <row r="23" spans="1:29" ht="15.6">
      <c r="A23" s="17" t="s">
        <v>44</v>
      </c>
      <c r="B23" s="18">
        <v>17</v>
      </c>
      <c r="C23" s="19" t="s">
        <v>45</v>
      </c>
      <c r="D23" s="20" t="s">
        <v>16</v>
      </c>
      <c r="E23" s="21"/>
      <c r="F23" s="22">
        <v>9.77</v>
      </c>
      <c r="G23" s="23">
        <f>Tabela35[[#This Row],[5]]*Tabela35[[#This Row],[6]]</f>
        <v>0</v>
      </c>
      <c r="H23" s="24">
        <v>0.23</v>
      </c>
      <c r="I23" s="25">
        <f>(Tabela35[[#This Row],[7]]*Tabela35[[#This Row],[8]])+Tabela35[[#This Row],[7]]</f>
        <v>0</v>
      </c>
      <c r="J23" s="25">
        <v>5</v>
      </c>
      <c r="K23" s="25">
        <v>0</v>
      </c>
      <c r="L23" s="2"/>
      <c r="M23" s="2"/>
      <c r="N23" s="2"/>
      <c r="O23" s="2"/>
      <c r="P23" s="2"/>
      <c r="Q23" s="2"/>
      <c r="R23" s="2"/>
      <c r="S23" s="2"/>
      <c r="T23" s="2"/>
      <c r="U23" s="2">
        <v>0</v>
      </c>
      <c r="V23" s="2"/>
      <c r="W23" s="26"/>
      <c r="X23" s="2"/>
      <c r="Y23" s="2"/>
      <c r="Z23" s="2"/>
      <c r="AA23" s="2">
        <v>50</v>
      </c>
      <c r="AB23">
        <f t="shared" si="0"/>
        <v>55</v>
      </c>
      <c r="AC23">
        <f>Tabela35[[#This Row],[6]]*AB23</f>
        <v>537.35</v>
      </c>
    </row>
    <row r="24" spans="1:29" ht="15.6">
      <c r="A24" s="17" t="s">
        <v>46</v>
      </c>
      <c r="B24" s="18">
        <v>18</v>
      </c>
      <c r="C24" s="29" t="s">
        <v>47</v>
      </c>
      <c r="D24" s="20" t="s">
        <v>16</v>
      </c>
      <c r="E24" s="21"/>
      <c r="F24" s="22">
        <v>1.97</v>
      </c>
      <c r="G24" s="23">
        <f>Tabela35[[#This Row],[5]]*Tabela35[[#This Row],[6]]</f>
        <v>0</v>
      </c>
      <c r="H24" s="24">
        <v>0.23</v>
      </c>
      <c r="I24" s="25">
        <f>(Tabela35[[#This Row],[7]]*Tabela35[[#This Row],[8]])+Tabela35[[#This Row],[7]]</f>
        <v>0</v>
      </c>
      <c r="J24" s="25">
        <v>0</v>
      </c>
      <c r="K24" s="25">
        <v>0</v>
      </c>
      <c r="L24" s="2"/>
      <c r="M24" s="2"/>
      <c r="N24" s="2"/>
      <c r="O24" s="2"/>
      <c r="P24" s="2"/>
      <c r="Q24" s="2"/>
      <c r="R24" s="2"/>
      <c r="S24" s="2"/>
      <c r="T24" s="2"/>
      <c r="U24" s="2">
        <v>0</v>
      </c>
      <c r="V24" s="2"/>
      <c r="W24" s="26"/>
      <c r="X24" s="2"/>
      <c r="Y24" s="2"/>
      <c r="Z24" s="2"/>
      <c r="AA24" s="2">
        <v>104</v>
      </c>
      <c r="AB24">
        <f t="shared" si="0"/>
        <v>104</v>
      </c>
      <c r="AC24">
        <f>Tabela35[[#This Row],[6]]*AB24</f>
        <v>204.88</v>
      </c>
    </row>
    <row r="25" spans="1:29" ht="31.2">
      <c r="A25" s="17" t="s">
        <v>48</v>
      </c>
      <c r="B25" s="18">
        <v>19</v>
      </c>
      <c r="C25" s="19" t="s">
        <v>49</v>
      </c>
      <c r="D25" s="20" t="s">
        <v>16</v>
      </c>
      <c r="E25" s="21"/>
      <c r="F25" s="22">
        <v>42</v>
      </c>
      <c r="G25" s="23">
        <f>Tabela35[[#This Row],[5]]*Tabela35[[#This Row],[6]]</f>
        <v>0</v>
      </c>
      <c r="H25" s="24">
        <v>0.23</v>
      </c>
      <c r="I25" s="25">
        <f>(Tabela35[[#This Row],[7]]*Tabela35[[#This Row],[8]])+Tabela35[[#This Row],[7]]</f>
        <v>0</v>
      </c>
      <c r="J25" s="25">
        <v>5</v>
      </c>
      <c r="K25" s="25">
        <v>0</v>
      </c>
      <c r="L25" s="2"/>
      <c r="M25" s="2"/>
      <c r="N25" s="2"/>
      <c r="O25" s="2"/>
      <c r="P25" s="2"/>
      <c r="Q25" s="2"/>
      <c r="R25" s="2"/>
      <c r="S25" s="2"/>
      <c r="T25" s="2"/>
      <c r="U25" s="2">
        <v>0</v>
      </c>
      <c r="V25" s="2"/>
      <c r="W25" s="26"/>
      <c r="X25" s="2"/>
      <c r="Y25" s="2"/>
      <c r="Z25" s="2"/>
      <c r="AA25" s="2">
        <v>20</v>
      </c>
      <c r="AB25">
        <f t="shared" si="0"/>
        <v>25</v>
      </c>
      <c r="AC25">
        <f>Tabela35[[#This Row],[6]]*AB25</f>
        <v>1050</v>
      </c>
    </row>
    <row r="26" spans="1:29" ht="31.2">
      <c r="A26" s="17" t="s">
        <v>50</v>
      </c>
      <c r="B26" s="18">
        <v>20</v>
      </c>
      <c r="C26" s="19" t="s">
        <v>51</v>
      </c>
      <c r="D26" s="20" t="s">
        <v>16</v>
      </c>
      <c r="E26" s="21"/>
      <c r="F26" s="22">
        <v>28.61</v>
      </c>
      <c r="G26" s="23">
        <f>Tabela35[[#This Row],[5]]*Tabela35[[#This Row],[6]]</f>
        <v>0</v>
      </c>
      <c r="H26" s="24">
        <v>0.23</v>
      </c>
      <c r="I26" s="25">
        <f>(Tabela35[[#This Row],[7]]*Tabela35[[#This Row],[8]])+Tabela35[[#This Row],[7]]</f>
        <v>0</v>
      </c>
      <c r="J26" s="25">
        <v>0</v>
      </c>
      <c r="K26" s="25">
        <v>0</v>
      </c>
      <c r="L26" s="2"/>
      <c r="M26" s="2"/>
      <c r="N26" s="2"/>
      <c r="O26" s="2"/>
      <c r="P26" s="2"/>
      <c r="Q26" s="2"/>
      <c r="R26" s="2"/>
      <c r="S26" s="2"/>
      <c r="T26" s="2"/>
      <c r="U26" s="2">
        <v>0</v>
      </c>
      <c r="V26" s="2"/>
      <c r="W26" s="26"/>
      <c r="X26" s="2"/>
      <c r="Y26" s="2"/>
      <c r="Z26" s="2"/>
      <c r="AA26" s="2">
        <v>30</v>
      </c>
      <c r="AB26">
        <f t="shared" si="0"/>
        <v>30</v>
      </c>
      <c r="AC26">
        <f>Tabela35[[#This Row],[6]]*AB26</f>
        <v>858.3</v>
      </c>
    </row>
    <row r="27" spans="1:29" ht="31.2">
      <c r="A27" s="17" t="s">
        <v>52</v>
      </c>
      <c r="B27" s="18">
        <v>21</v>
      </c>
      <c r="C27" s="19" t="s">
        <v>53</v>
      </c>
      <c r="D27" s="20" t="s">
        <v>16</v>
      </c>
      <c r="E27" s="21"/>
      <c r="F27" s="22">
        <v>29.49</v>
      </c>
      <c r="G27" s="23">
        <f>Tabela35[[#This Row],[5]]*Tabela35[[#This Row],[6]]</f>
        <v>0</v>
      </c>
      <c r="H27" s="24">
        <v>0.23</v>
      </c>
      <c r="I27" s="25">
        <f>(Tabela35[[#This Row],[7]]*Tabela35[[#This Row],[8]])+Tabela35[[#This Row],[7]]</f>
        <v>0</v>
      </c>
      <c r="J27" s="25">
        <v>0</v>
      </c>
      <c r="K27" s="25">
        <v>0</v>
      </c>
      <c r="L27" s="2"/>
      <c r="M27" s="2"/>
      <c r="N27" s="2"/>
      <c r="O27" s="2"/>
      <c r="P27" s="2"/>
      <c r="Q27" s="2"/>
      <c r="R27" s="2"/>
      <c r="S27" s="2"/>
      <c r="T27" s="2"/>
      <c r="U27" s="2">
        <v>0</v>
      </c>
      <c r="V27" s="2"/>
      <c r="W27" s="26"/>
      <c r="X27" s="2"/>
      <c r="Y27" s="2"/>
      <c r="Z27" s="2"/>
      <c r="AA27" s="2">
        <v>30</v>
      </c>
      <c r="AB27">
        <f t="shared" si="0"/>
        <v>30</v>
      </c>
      <c r="AC27">
        <f>Tabela35[[#This Row],[6]]*AB27</f>
        <v>884.69999999999993</v>
      </c>
    </row>
    <row r="28" spans="1:29" ht="31.2">
      <c r="A28" s="17" t="s">
        <v>54</v>
      </c>
      <c r="B28" s="18">
        <v>22</v>
      </c>
      <c r="C28" s="19" t="s">
        <v>55</v>
      </c>
      <c r="D28" s="20" t="s">
        <v>16</v>
      </c>
      <c r="E28" s="21"/>
      <c r="F28" s="22">
        <v>18.850000000000001</v>
      </c>
      <c r="G28" s="23">
        <f>Tabela35[[#This Row],[5]]*Tabela35[[#This Row],[6]]</f>
        <v>0</v>
      </c>
      <c r="H28" s="24">
        <v>0.23</v>
      </c>
      <c r="I28" s="25">
        <f>(Tabela35[[#This Row],[7]]*Tabela35[[#This Row],[8]])+Tabela35[[#This Row],[7]]</f>
        <v>0</v>
      </c>
      <c r="J28" s="25">
        <v>0</v>
      </c>
      <c r="K28" s="25">
        <v>0</v>
      </c>
      <c r="L28" s="2"/>
      <c r="M28" s="2"/>
      <c r="N28" s="2"/>
      <c r="O28" s="2"/>
      <c r="P28" s="2"/>
      <c r="Q28" s="2"/>
      <c r="R28" s="2"/>
      <c r="S28" s="2"/>
      <c r="T28" s="2"/>
      <c r="U28" s="2">
        <v>0</v>
      </c>
      <c r="V28" s="2"/>
      <c r="W28" s="26"/>
      <c r="X28" s="2"/>
      <c r="Y28" s="2"/>
      <c r="Z28" s="2"/>
      <c r="AA28" s="2">
        <v>30</v>
      </c>
      <c r="AB28">
        <f t="shared" si="0"/>
        <v>30</v>
      </c>
      <c r="AC28">
        <f>Tabela35[[#This Row],[6]]*AB28</f>
        <v>565.5</v>
      </c>
    </row>
    <row r="29" spans="1:29" ht="15.6">
      <c r="A29" s="17" t="s">
        <v>56</v>
      </c>
      <c r="B29" s="18">
        <v>23</v>
      </c>
      <c r="C29" s="19" t="s">
        <v>57</v>
      </c>
      <c r="D29" s="20" t="s">
        <v>27</v>
      </c>
      <c r="E29" s="21"/>
      <c r="F29" s="22">
        <v>9.9</v>
      </c>
      <c r="G29" s="23">
        <f>Tabela35[[#This Row],[5]]*Tabela35[[#This Row],[6]]</f>
        <v>0</v>
      </c>
      <c r="H29" s="24">
        <v>0.23</v>
      </c>
      <c r="I29" s="25">
        <f>(Tabela35[[#This Row],[7]]*Tabela35[[#This Row],[8]])+Tabela35[[#This Row],[7]]</f>
        <v>0</v>
      </c>
      <c r="J29" s="25">
        <v>10</v>
      </c>
      <c r="K29" s="25">
        <v>0</v>
      </c>
      <c r="L29" s="2"/>
      <c r="M29" s="2">
        <v>2</v>
      </c>
      <c r="N29" s="2">
        <v>7</v>
      </c>
      <c r="O29" s="2"/>
      <c r="P29" s="2"/>
      <c r="Q29" s="2"/>
      <c r="R29" s="2"/>
      <c r="S29" s="2">
        <v>10</v>
      </c>
      <c r="T29" s="2"/>
      <c r="U29" s="2">
        <v>6</v>
      </c>
      <c r="V29" s="2">
        <v>20</v>
      </c>
      <c r="W29" s="26">
        <v>5</v>
      </c>
      <c r="X29" s="2"/>
      <c r="Y29" s="2"/>
      <c r="Z29" s="2">
        <v>1</v>
      </c>
      <c r="AA29" s="2"/>
      <c r="AB29">
        <f t="shared" si="0"/>
        <v>61</v>
      </c>
      <c r="AC29">
        <f>Tabela35[[#This Row],[6]]*AB29</f>
        <v>603.9</v>
      </c>
    </row>
    <row r="30" spans="1:29" ht="15.6">
      <c r="A30" s="17" t="s">
        <v>58</v>
      </c>
      <c r="B30" s="18">
        <v>24</v>
      </c>
      <c r="C30" s="19" t="s">
        <v>59</v>
      </c>
      <c r="D30" s="20" t="s">
        <v>60</v>
      </c>
      <c r="E30" s="21"/>
      <c r="F30" s="22">
        <v>0.7</v>
      </c>
      <c r="G30" s="23">
        <f>Tabela35[[#This Row],[5]]*Tabela35[[#This Row],[6]]</f>
        <v>0</v>
      </c>
      <c r="H30" s="24">
        <v>0.23</v>
      </c>
      <c r="I30" s="25">
        <f>(Tabela35[[#This Row],[7]]*Tabela35[[#This Row],[8]])+Tabela35[[#This Row],[7]]</f>
        <v>0</v>
      </c>
      <c r="J30" s="25">
        <v>0</v>
      </c>
      <c r="K30" s="25">
        <v>100</v>
      </c>
      <c r="L30" s="2"/>
      <c r="M30" s="2"/>
      <c r="N30" s="2"/>
      <c r="O30" s="2"/>
      <c r="P30" s="2"/>
      <c r="Q30" s="2"/>
      <c r="R30" s="2"/>
      <c r="S30" s="2"/>
      <c r="T30" s="2"/>
      <c r="U30" s="2">
        <v>0</v>
      </c>
      <c r="V30" s="2"/>
      <c r="W30" s="26">
        <v>50</v>
      </c>
      <c r="X30" s="2"/>
      <c r="Y30" s="2"/>
      <c r="Z30" s="2"/>
      <c r="AA30" s="2">
        <v>200</v>
      </c>
      <c r="AB30">
        <f t="shared" si="0"/>
        <v>350</v>
      </c>
      <c r="AC30">
        <f>Tabela35[[#This Row],[6]]*AB30</f>
        <v>244.99999999999997</v>
      </c>
    </row>
    <row r="31" spans="1:29" ht="15.6">
      <c r="A31" s="17" t="s">
        <v>61</v>
      </c>
      <c r="B31" s="18">
        <v>25</v>
      </c>
      <c r="C31" s="19" t="s">
        <v>2537</v>
      </c>
      <c r="D31" s="20" t="s">
        <v>16</v>
      </c>
      <c r="E31" s="21"/>
      <c r="F31" s="22">
        <v>1.1499999999999999</v>
      </c>
      <c r="G31" s="23">
        <f>Tabela35[[#This Row],[5]]*Tabela35[[#This Row],[6]]</f>
        <v>0</v>
      </c>
      <c r="H31" s="24">
        <v>0.23</v>
      </c>
      <c r="I31" s="25">
        <f>(Tabela35[[#This Row],[7]]*Tabela35[[#This Row],[8]])+Tabela35[[#This Row],[7]]</f>
        <v>0</v>
      </c>
      <c r="J31" s="25">
        <v>0</v>
      </c>
      <c r="K31" s="25">
        <v>0</v>
      </c>
      <c r="L31" s="2"/>
      <c r="M31" s="2"/>
      <c r="N31" s="2"/>
      <c r="O31" s="2"/>
      <c r="P31" s="2"/>
      <c r="Q31" s="2"/>
      <c r="R31" s="2"/>
      <c r="S31" s="2"/>
      <c r="T31" s="2"/>
      <c r="U31" s="2">
        <v>0</v>
      </c>
      <c r="V31" s="2"/>
      <c r="W31" s="26"/>
      <c r="X31" s="2"/>
      <c r="Y31" s="2"/>
      <c r="Z31" s="2"/>
      <c r="AA31" s="2">
        <v>50</v>
      </c>
      <c r="AB31">
        <f t="shared" si="0"/>
        <v>50</v>
      </c>
      <c r="AC31">
        <f>Tabela35[[#This Row],[6]]*AB31</f>
        <v>57.499999999999993</v>
      </c>
    </row>
    <row r="32" spans="1:29" ht="15.6">
      <c r="A32" s="17" t="s">
        <v>62</v>
      </c>
      <c r="B32" s="18">
        <v>26</v>
      </c>
      <c r="C32" s="19" t="s">
        <v>63</v>
      </c>
      <c r="D32" s="20" t="s">
        <v>60</v>
      </c>
      <c r="E32" s="21"/>
      <c r="F32" s="22">
        <v>1.7</v>
      </c>
      <c r="G32" s="23">
        <f>Tabela35[[#This Row],[5]]*Tabela35[[#This Row],[6]]</f>
        <v>0</v>
      </c>
      <c r="H32" s="24">
        <v>0.23</v>
      </c>
      <c r="I32" s="25">
        <f>(Tabela35[[#This Row],[7]]*Tabela35[[#This Row],[8]])+Tabela35[[#This Row],[7]]</f>
        <v>0</v>
      </c>
      <c r="J32" s="25">
        <v>0</v>
      </c>
      <c r="K32" s="25">
        <v>0</v>
      </c>
      <c r="L32" s="2"/>
      <c r="M32" s="2"/>
      <c r="N32" s="2"/>
      <c r="O32" s="2"/>
      <c r="P32" s="2"/>
      <c r="Q32" s="2"/>
      <c r="R32" s="2"/>
      <c r="S32" s="2"/>
      <c r="T32" s="2"/>
      <c r="U32" s="2">
        <v>0</v>
      </c>
      <c r="V32" s="2"/>
      <c r="W32" s="26"/>
      <c r="X32" s="2"/>
      <c r="Y32" s="2"/>
      <c r="Z32" s="2"/>
      <c r="AA32" s="2">
        <v>200</v>
      </c>
      <c r="AB32">
        <f t="shared" si="0"/>
        <v>200</v>
      </c>
      <c r="AC32">
        <f>Tabela35[[#This Row],[6]]*AB32</f>
        <v>340</v>
      </c>
    </row>
    <row r="33" spans="1:29" ht="15.6">
      <c r="A33" s="17" t="s">
        <v>64</v>
      </c>
      <c r="B33" s="18">
        <v>27</v>
      </c>
      <c r="C33" s="19" t="s">
        <v>65</v>
      </c>
      <c r="D33" s="20" t="s">
        <v>60</v>
      </c>
      <c r="E33" s="21"/>
      <c r="F33" s="22">
        <v>0.54</v>
      </c>
      <c r="G33" s="23">
        <f>Tabela35[[#This Row],[5]]*Tabela35[[#This Row],[6]]</f>
        <v>0</v>
      </c>
      <c r="H33" s="24">
        <v>0.23</v>
      </c>
      <c r="I33" s="25">
        <f>(Tabela35[[#This Row],[7]]*Tabela35[[#This Row],[8]])+Tabela35[[#This Row],[7]]</f>
        <v>0</v>
      </c>
      <c r="J33" s="25">
        <v>0</v>
      </c>
      <c r="K33" s="25">
        <v>0</v>
      </c>
      <c r="L33" s="2"/>
      <c r="M33" s="2"/>
      <c r="N33" s="2"/>
      <c r="O33" s="2"/>
      <c r="P33" s="2"/>
      <c r="Q33" s="2"/>
      <c r="R33" s="2"/>
      <c r="S33" s="2"/>
      <c r="T33" s="2"/>
      <c r="U33" s="2">
        <v>0</v>
      </c>
      <c r="V33" s="2"/>
      <c r="W33" s="26"/>
      <c r="X33" s="2"/>
      <c r="Y33" s="2"/>
      <c r="Z33" s="2"/>
      <c r="AA33" s="2">
        <v>500</v>
      </c>
      <c r="AB33">
        <f t="shared" si="0"/>
        <v>500</v>
      </c>
      <c r="AC33">
        <f>Tabela35[[#This Row],[6]]*AB33</f>
        <v>270</v>
      </c>
    </row>
    <row r="34" spans="1:29" ht="15.6">
      <c r="A34" s="17" t="s">
        <v>66</v>
      </c>
      <c r="B34" s="18">
        <v>28</v>
      </c>
      <c r="C34" s="19" t="s">
        <v>67</v>
      </c>
      <c r="D34" s="20" t="s">
        <v>60</v>
      </c>
      <c r="E34" s="21"/>
      <c r="F34" s="22">
        <v>0.86</v>
      </c>
      <c r="G34" s="23">
        <f>Tabela35[[#This Row],[5]]*Tabela35[[#This Row],[6]]</f>
        <v>0</v>
      </c>
      <c r="H34" s="24">
        <v>0.23</v>
      </c>
      <c r="I34" s="25">
        <f>(Tabela35[[#This Row],[7]]*Tabela35[[#This Row],[8]])+Tabela35[[#This Row],[7]]</f>
        <v>0</v>
      </c>
      <c r="J34" s="25">
        <v>0</v>
      </c>
      <c r="K34" s="25">
        <v>0</v>
      </c>
      <c r="L34" s="2"/>
      <c r="M34" s="2"/>
      <c r="N34" s="2"/>
      <c r="O34" s="2"/>
      <c r="P34" s="2"/>
      <c r="Q34" s="2"/>
      <c r="R34" s="2"/>
      <c r="S34" s="2"/>
      <c r="T34" s="2"/>
      <c r="U34" s="2">
        <v>0</v>
      </c>
      <c r="V34" s="2"/>
      <c r="W34" s="26"/>
      <c r="X34" s="2"/>
      <c r="Y34" s="2"/>
      <c r="Z34" s="2"/>
      <c r="AA34" s="2">
        <v>200</v>
      </c>
      <c r="AB34">
        <f t="shared" si="0"/>
        <v>200</v>
      </c>
      <c r="AC34">
        <f>Tabela35[[#This Row],[6]]*AB34</f>
        <v>172</v>
      </c>
    </row>
    <row r="35" spans="1:29" ht="15.6">
      <c r="A35" s="17" t="s">
        <v>68</v>
      </c>
      <c r="B35" s="18">
        <v>29</v>
      </c>
      <c r="C35" s="19" t="s">
        <v>69</v>
      </c>
      <c r="D35" s="20" t="s">
        <v>70</v>
      </c>
      <c r="E35" s="21"/>
      <c r="F35" s="22">
        <v>258.08999999999997</v>
      </c>
      <c r="G35" s="23">
        <f>Tabela35[[#This Row],[5]]*Tabela35[[#This Row],[6]]</f>
        <v>0</v>
      </c>
      <c r="H35" s="24">
        <v>0.23</v>
      </c>
      <c r="I35" s="25">
        <f>(Tabela35[[#This Row],[7]]*Tabela35[[#This Row],[8]])+Tabela35[[#This Row],[7]]</f>
        <v>0</v>
      </c>
      <c r="J35" s="25">
        <v>5</v>
      </c>
      <c r="K35" s="25">
        <v>0</v>
      </c>
      <c r="L35" s="2"/>
      <c r="M35" s="2">
        <v>1</v>
      </c>
      <c r="N35" s="2"/>
      <c r="O35" s="2"/>
      <c r="P35" s="2"/>
      <c r="Q35" s="2"/>
      <c r="R35" s="2"/>
      <c r="S35" s="2"/>
      <c r="T35" s="2"/>
      <c r="U35" s="2">
        <v>0</v>
      </c>
      <c r="V35" s="2"/>
      <c r="W35" s="26"/>
      <c r="X35" s="2"/>
      <c r="Y35" s="2"/>
      <c r="Z35" s="2"/>
      <c r="AA35" s="2">
        <v>2</v>
      </c>
      <c r="AB35">
        <f t="shared" si="0"/>
        <v>8</v>
      </c>
      <c r="AC35">
        <f>Tabela35[[#This Row],[6]]*AB35</f>
        <v>2064.7199999999998</v>
      </c>
    </row>
    <row r="36" spans="1:29" ht="15.6">
      <c r="A36" s="17" t="s">
        <v>71</v>
      </c>
      <c r="B36" s="18">
        <v>30</v>
      </c>
      <c r="C36" s="19" t="s">
        <v>72</v>
      </c>
      <c r="D36" s="20" t="s">
        <v>60</v>
      </c>
      <c r="E36" s="21"/>
      <c r="F36" s="22">
        <v>1.05</v>
      </c>
      <c r="G36" s="23">
        <f>Tabela35[[#This Row],[5]]*Tabela35[[#This Row],[6]]</f>
        <v>0</v>
      </c>
      <c r="H36" s="24">
        <v>0.23</v>
      </c>
      <c r="I36" s="25">
        <f>(Tabela35[[#This Row],[7]]*Tabela35[[#This Row],[8]])+Tabela35[[#This Row],[7]]</f>
        <v>0</v>
      </c>
      <c r="J36" s="25">
        <v>915</v>
      </c>
      <c r="K36" s="25">
        <v>0</v>
      </c>
      <c r="L36" s="2"/>
      <c r="M36" s="2"/>
      <c r="N36" s="2">
        <v>30</v>
      </c>
      <c r="O36" s="2"/>
      <c r="P36" s="2">
        <v>305</v>
      </c>
      <c r="Q36" s="2"/>
      <c r="R36" s="2"/>
      <c r="S36" s="2"/>
      <c r="T36" s="2"/>
      <c r="U36" s="2">
        <v>0</v>
      </c>
      <c r="V36" s="2">
        <v>5</v>
      </c>
      <c r="W36" s="26"/>
      <c r="X36" s="2"/>
      <c r="Y36" s="2"/>
      <c r="Z36" s="2">
        <v>305</v>
      </c>
      <c r="AA36" s="2">
        <v>10</v>
      </c>
      <c r="AB36">
        <f t="shared" si="0"/>
        <v>1570</v>
      </c>
      <c r="AC36">
        <f>Tabela35[[#This Row],[6]]*AB36</f>
        <v>1648.5</v>
      </c>
    </row>
    <row r="37" spans="1:29" ht="15.6">
      <c r="A37" s="17" t="s">
        <v>73</v>
      </c>
      <c r="B37" s="18">
        <v>31</v>
      </c>
      <c r="C37" s="19" t="s">
        <v>74</v>
      </c>
      <c r="D37" s="20" t="s">
        <v>60</v>
      </c>
      <c r="E37" s="21"/>
      <c r="F37" s="22">
        <v>1.1399999999999999</v>
      </c>
      <c r="G37" s="23">
        <f>Tabela35[[#This Row],[5]]*Tabela35[[#This Row],[6]]</f>
        <v>0</v>
      </c>
      <c r="H37" s="24">
        <v>0.23</v>
      </c>
      <c r="I37" s="25">
        <f>(Tabela35[[#This Row],[7]]*Tabela35[[#This Row],[8]])+Tabela35[[#This Row],[7]]</f>
        <v>0</v>
      </c>
      <c r="J37" s="25">
        <v>915</v>
      </c>
      <c r="K37" s="25">
        <v>0</v>
      </c>
      <c r="L37" s="2"/>
      <c r="M37" s="2"/>
      <c r="N37" s="2"/>
      <c r="O37" s="2"/>
      <c r="P37" s="2"/>
      <c r="Q37" s="2"/>
      <c r="R37" s="2"/>
      <c r="S37" s="2"/>
      <c r="T37" s="2"/>
      <c r="U37" s="2">
        <v>0</v>
      </c>
      <c r="V37" s="2"/>
      <c r="W37" s="26"/>
      <c r="X37" s="2"/>
      <c r="Y37" s="2"/>
      <c r="Z37" s="2">
        <v>100</v>
      </c>
      <c r="AA37" s="2"/>
      <c r="AB37">
        <f t="shared" si="0"/>
        <v>1015</v>
      </c>
      <c r="AC37">
        <f>Tabela35[[#This Row],[6]]*AB37</f>
        <v>1157.0999999999999</v>
      </c>
    </row>
    <row r="38" spans="1:29" ht="62.4">
      <c r="A38" s="17" t="s">
        <v>75</v>
      </c>
      <c r="B38" s="18">
        <v>32</v>
      </c>
      <c r="C38" s="19" t="s">
        <v>76</v>
      </c>
      <c r="D38" s="20" t="s">
        <v>27</v>
      </c>
      <c r="E38" s="21"/>
      <c r="F38" s="22">
        <v>61.2</v>
      </c>
      <c r="G38" s="23">
        <f>Tabela35[[#This Row],[5]]*Tabela35[[#This Row],[6]]</f>
        <v>0</v>
      </c>
      <c r="H38" s="24">
        <v>0.23</v>
      </c>
      <c r="I38" s="25">
        <f>(Tabela35[[#This Row],[7]]*Tabela35[[#This Row],[8]])+Tabela35[[#This Row],[7]]</f>
        <v>0</v>
      </c>
      <c r="J38" s="25">
        <v>3</v>
      </c>
      <c r="K38" s="25">
        <v>0</v>
      </c>
      <c r="L38" s="2"/>
      <c r="M38" s="2"/>
      <c r="N38" s="2"/>
      <c r="O38" s="2"/>
      <c r="P38" s="2"/>
      <c r="Q38" s="2"/>
      <c r="R38" s="2"/>
      <c r="S38" s="2"/>
      <c r="T38" s="2"/>
      <c r="U38" s="2">
        <v>0</v>
      </c>
      <c r="V38" s="2"/>
      <c r="W38" s="26"/>
      <c r="X38" s="2"/>
      <c r="Y38" s="2"/>
      <c r="Z38" s="2"/>
      <c r="AA38" s="2"/>
      <c r="AB38">
        <f t="shared" si="0"/>
        <v>3</v>
      </c>
      <c r="AC38">
        <f>Tabela35[[#This Row],[6]]*AB38</f>
        <v>183.60000000000002</v>
      </c>
    </row>
    <row r="39" spans="1:29" ht="15.6">
      <c r="A39" s="17" t="s">
        <v>77</v>
      </c>
      <c r="B39" s="18">
        <v>33</v>
      </c>
      <c r="C39" s="19" t="s">
        <v>78</v>
      </c>
      <c r="D39" s="20" t="s">
        <v>16</v>
      </c>
      <c r="E39" s="21"/>
      <c r="F39" s="22">
        <v>7.14</v>
      </c>
      <c r="G39" s="23">
        <f>Tabela35[[#This Row],[5]]*Tabela35[[#This Row],[6]]</f>
        <v>0</v>
      </c>
      <c r="H39" s="24">
        <v>0.23</v>
      </c>
      <c r="I39" s="25">
        <f>(Tabela35[[#This Row],[7]]*Tabela35[[#This Row],[8]])+Tabela35[[#This Row],[7]]</f>
        <v>0</v>
      </c>
      <c r="J39" s="25">
        <v>10</v>
      </c>
      <c r="K39" s="25">
        <v>0</v>
      </c>
      <c r="L39" s="2"/>
      <c r="M39" s="2">
        <v>3</v>
      </c>
      <c r="N39" s="2">
        <v>10</v>
      </c>
      <c r="O39" s="2"/>
      <c r="P39" s="2"/>
      <c r="Q39" s="2"/>
      <c r="R39" s="2"/>
      <c r="S39" s="2"/>
      <c r="T39" s="2"/>
      <c r="U39" s="2">
        <v>1</v>
      </c>
      <c r="V39" s="2">
        <v>2</v>
      </c>
      <c r="W39" s="26"/>
      <c r="X39" s="2"/>
      <c r="Y39" s="2"/>
      <c r="Z39" s="2">
        <v>5</v>
      </c>
      <c r="AA39" s="2"/>
      <c r="AB39">
        <f t="shared" si="0"/>
        <v>31</v>
      </c>
      <c r="AC39">
        <f>Tabela35[[#This Row],[6]]*AB39</f>
        <v>221.34</v>
      </c>
    </row>
    <row r="40" spans="1:29" ht="15.6">
      <c r="A40" s="17" t="s">
        <v>79</v>
      </c>
      <c r="B40" s="18">
        <v>34</v>
      </c>
      <c r="C40" s="19" t="s">
        <v>80</v>
      </c>
      <c r="D40" s="20" t="s">
        <v>27</v>
      </c>
      <c r="E40" s="21"/>
      <c r="F40" s="22">
        <v>2.6</v>
      </c>
      <c r="G40" s="23">
        <f>Tabela35[[#This Row],[5]]*Tabela35[[#This Row],[6]]</f>
        <v>0</v>
      </c>
      <c r="H40" s="24">
        <v>0.23</v>
      </c>
      <c r="I40" s="25">
        <f>(Tabela35[[#This Row],[7]]*Tabela35[[#This Row],[8]])+Tabela35[[#This Row],[7]]</f>
        <v>0</v>
      </c>
      <c r="J40" s="25">
        <v>0</v>
      </c>
      <c r="K40" s="25">
        <v>0</v>
      </c>
      <c r="L40" s="2"/>
      <c r="M40" s="2"/>
      <c r="N40" s="2"/>
      <c r="O40" s="2"/>
      <c r="P40" s="2"/>
      <c r="Q40" s="2"/>
      <c r="R40" s="2"/>
      <c r="S40" s="2"/>
      <c r="T40" s="2"/>
      <c r="U40" s="2">
        <v>0</v>
      </c>
      <c r="V40" s="2"/>
      <c r="W40" s="26"/>
      <c r="X40" s="2"/>
      <c r="Y40" s="2"/>
      <c r="Z40" s="2"/>
      <c r="AA40" s="2"/>
      <c r="AB40">
        <f t="shared" si="0"/>
        <v>0</v>
      </c>
      <c r="AC40">
        <f>Tabela35[[#This Row],[6]]*AB40</f>
        <v>0</v>
      </c>
    </row>
    <row r="41" spans="1:29" ht="46.8">
      <c r="A41" s="17" t="s">
        <v>81</v>
      </c>
      <c r="B41" s="18">
        <v>35</v>
      </c>
      <c r="C41" s="19" t="s">
        <v>82</v>
      </c>
      <c r="D41" s="20" t="s">
        <v>27</v>
      </c>
      <c r="E41" s="21"/>
      <c r="F41" s="22">
        <v>58.91</v>
      </c>
      <c r="G41" s="23">
        <f>Tabela35[[#This Row],[5]]*Tabela35[[#This Row],[6]]</f>
        <v>0</v>
      </c>
      <c r="H41" s="24">
        <v>0.23</v>
      </c>
      <c r="I41" s="25">
        <f>(Tabela35[[#This Row],[7]]*Tabela35[[#This Row],[8]])+Tabela35[[#This Row],[7]]</f>
        <v>0</v>
      </c>
      <c r="J41" s="25">
        <v>5</v>
      </c>
      <c r="K41" s="25">
        <v>0</v>
      </c>
      <c r="L41" s="2"/>
      <c r="M41" s="2"/>
      <c r="N41" s="2"/>
      <c r="O41" s="2"/>
      <c r="P41" s="2"/>
      <c r="Q41" s="2"/>
      <c r="R41" s="2"/>
      <c r="S41" s="2"/>
      <c r="T41" s="2"/>
      <c r="U41" s="2">
        <v>0</v>
      </c>
      <c r="V41" s="2">
        <v>2</v>
      </c>
      <c r="W41" s="26">
        <v>2</v>
      </c>
      <c r="X41" s="2"/>
      <c r="Y41" s="2"/>
      <c r="Z41" s="2"/>
      <c r="AA41" s="2">
        <v>1</v>
      </c>
      <c r="AB41">
        <f t="shared" si="0"/>
        <v>10</v>
      </c>
      <c r="AC41">
        <f>Tabela35[[#This Row],[6]]*AB41</f>
        <v>589.09999999999991</v>
      </c>
    </row>
    <row r="42" spans="1:29" ht="15.6">
      <c r="A42" s="17" t="s">
        <v>83</v>
      </c>
      <c r="B42" s="18">
        <v>36</v>
      </c>
      <c r="C42" s="19" t="s">
        <v>84</v>
      </c>
      <c r="D42" s="20" t="s">
        <v>16</v>
      </c>
      <c r="E42" s="21"/>
      <c r="F42" s="22">
        <v>47.8</v>
      </c>
      <c r="G42" s="23">
        <f>Tabela35[[#This Row],[5]]*Tabela35[[#This Row],[6]]</f>
        <v>0</v>
      </c>
      <c r="H42" s="24">
        <v>0.23</v>
      </c>
      <c r="I42" s="25">
        <f>(Tabela35[[#This Row],[7]]*Tabela35[[#This Row],[8]])+Tabela35[[#This Row],[7]]</f>
        <v>0</v>
      </c>
      <c r="J42" s="25">
        <v>0</v>
      </c>
      <c r="K42" s="25">
        <v>0</v>
      </c>
      <c r="L42" s="2"/>
      <c r="M42" s="2"/>
      <c r="N42" s="2"/>
      <c r="O42" s="2"/>
      <c r="P42" s="2"/>
      <c r="Q42" s="2"/>
      <c r="R42" s="2"/>
      <c r="S42" s="2"/>
      <c r="T42" s="2"/>
      <c r="U42" s="2">
        <v>0</v>
      </c>
      <c r="V42" s="2"/>
      <c r="W42" s="26"/>
      <c r="X42" s="2"/>
      <c r="Y42" s="2"/>
      <c r="Z42" s="2"/>
      <c r="AA42" s="2">
        <v>1</v>
      </c>
      <c r="AB42">
        <f t="shared" si="0"/>
        <v>1</v>
      </c>
      <c r="AC42">
        <f>Tabela35[[#This Row],[6]]*AB42</f>
        <v>47.8</v>
      </c>
    </row>
    <row r="43" spans="1:29" ht="46.8">
      <c r="A43" s="17" t="s">
        <v>85</v>
      </c>
      <c r="B43" s="18">
        <v>37</v>
      </c>
      <c r="C43" s="19" t="s">
        <v>86</v>
      </c>
      <c r="D43" s="20" t="s">
        <v>16</v>
      </c>
      <c r="E43" s="21"/>
      <c r="F43" s="22">
        <v>47.8</v>
      </c>
      <c r="G43" s="23">
        <f>Tabela35[[#This Row],[5]]*Tabela35[[#This Row],[6]]</f>
        <v>0</v>
      </c>
      <c r="H43" s="24">
        <v>0.23</v>
      </c>
      <c r="I43" s="25">
        <f>(Tabela35[[#This Row],[7]]*Tabela35[[#This Row],[8]])+Tabela35[[#This Row],[7]]</f>
        <v>0</v>
      </c>
      <c r="J43" s="25">
        <v>5</v>
      </c>
      <c r="K43" s="25">
        <v>0</v>
      </c>
      <c r="L43" s="2"/>
      <c r="M43" s="2"/>
      <c r="N43" s="2"/>
      <c r="O43" s="2"/>
      <c r="P43" s="2"/>
      <c r="Q43" s="2"/>
      <c r="R43" s="2"/>
      <c r="S43" s="2"/>
      <c r="T43" s="2"/>
      <c r="U43" s="2">
        <v>0</v>
      </c>
      <c r="V43" s="2"/>
      <c r="W43" s="26"/>
      <c r="X43" s="2"/>
      <c r="Y43" s="2"/>
      <c r="Z43" s="2">
        <v>1</v>
      </c>
      <c r="AA43" s="2">
        <v>1</v>
      </c>
      <c r="AB43">
        <f t="shared" si="0"/>
        <v>7</v>
      </c>
      <c r="AC43">
        <f>Tabela35[[#This Row],[6]]*AB43</f>
        <v>334.59999999999997</v>
      </c>
    </row>
    <row r="44" spans="1:29" ht="15.6">
      <c r="A44" s="17" t="s">
        <v>87</v>
      </c>
      <c r="B44" s="18">
        <v>38</v>
      </c>
      <c r="C44" s="19" t="s">
        <v>88</v>
      </c>
      <c r="D44" s="20" t="s">
        <v>16</v>
      </c>
      <c r="E44" s="21"/>
      <c r="F44" s="22">
        <v>4.25</v>
      </c>
      <c r="G44" s="23">
        <f>Tabela35[[#This Row],[5]]*Tabela35[[#This Row],[6]]</f>
        <v>0</v>
      </c>
      <c r="H44" s="24">
        <v>0.23</v>
      </c>
      <c r="I44" s="25">
        <f>(Tabela35[[#This Row],[7]]*Tabela35[[#This Row],[8]])+Tabela35[[#This Row],[7]]</f>
        <v>0</v>
      </c>
      <c r="J44" s="25">
        <v>0</v>
      </c>
      <c r="K44" s="25">
        <v>0</v>
      </c>
      <c r="L44" s="2"/>
      <c r="M44" s="2"/>
      <c r="N44" s="2"/>
      <c r="O44" s="2"/>
      <c r="P44" s="2"/>
      <c r="Q44" s="2"/>
      <c r="R44" s="2"/>
      <c r="S44" s="2"/>
      <c r="T44" s="2"/>
      <c r="U44" s="2">
        <v>0</v>
      </c>
      <c r="V44" s="2"/>
      <c r="W44" s="26"/>
      <c r="X44" s="2"/>
      <c r="Y44" s="2"/>
      <c r="Z44" s="2"/>
      <c r="AA44" s="2"/>
      <c r="AB44">
        <f t="shared" si="0"/>
        <v>0</v>
      </c>
      <c r="AC44">
        <f>Tabela35[[#This Row],[6]]*AB44</f>
        <v>0</v>
      </c>
    </row>
    <row r="45" spans="1:29" ht="15.6">
      <c r="A45" s="17" t="s">
        <v>89</v>
      </c>
      <c r="B45" s="18">
        <v>39</v>
      </c>
      <c r="C45" s="19" t="s">
        <v>90</v>
      </c>
      <c r="D45" s="20" t="s">
        <v>16</v>
      </c>
      <c r="E45" s="21"/>
      <c r="F45" s="22">
        <v>2.1</v>
      </c>
      <c r="G45" s="23">
        <f>Tabela35[[#This Row],[5]]*Tabela35[[#This Row],[6]]</f>
        <v>0</v>
      </c>
      <c r="H45" s="24">
        <v>0.23</v>
      </c>
      <c r="I45" s="25">
        <f>(Tabela35[[#This Row],[7]]*Tabela35[[#This Row],[8]])+Tabela35[[#This Row],[7]]</f>
        <v>0</v>
      </c>
      <c r="J45" s="25">
        <v>10</v>
      </c>
      <c r="K45" s="25">
        <v>0</v>
      </c>
      <c r="L45" s="2"/>
      <c r="M45" s="2"/>
      <c r="N45" s="2">
        <v>3</v>
      </c>
      <c r="O45" s="2"/>
      <c r="P45" s="2"/>
      <c r="Q45" s="2"/>
      <c r="R45" s="2"/>
      <c r="S45" s="2"/>
      <c r="T45" s="2"/>
      <c r="U45" s="2">
        <v>25</v>
      </c>
      <c r="V45" s="2"/>
      <c r="W45" s="26">
        <v>20</v>
      </c>
      <c r="X45" s="2"/>
      <c r="Y45" s="2"/>
      <c r="Z45" s="2">
        <v>5</v>
      </c>
      <c r="AA45" s="2">
        <v>10</v>
      </c>
      <c r="AB45">
        <f t="shared" si="0"/>
        <v>73</v>
      </c>
      <c r="AC45">
        <f>Tabela35[[#This Row],[6]]*AB45</f>
        <v>153.30000000000001</v>
      </c>
    </row>
    <row r="46" spans="1:29" ht="15.6">
      <c r="A46" s="17" t="s">
        <v>91</v>
      </c>
      <c r="B46" s="18">
        <v>40</v>
      </c>
      <c r="C46" s="19" t="s">
        <v>92</v>
      </c>
      <c r="D46" s="20" t="s">
        <v>16</v>
      </c>
      <c r="E46" s="21"/>
      <c r="F46" s="22">
        <v>4.0199999999999996</v>
      </c>
      <c r="G46" s="23">
        <f>Tabela35[[#This Row],[5]]*Tabela35[[#This Row],[6]]</f>
        <v>0</v>
      </c>
      <c r="H46" s="24">
        <v>0.23</v>
      </c>
      <c r="I46" s="25">
        <f>(Tabela35[[#This Row],[7]]*Tabela35[[#This Row],[8]])+Tabela35[[#This Row],[7]]</f>
        <v>0</v>
      </c>
      <c r="J46" s="25">
        <v>0</v>
      </c>
      <c r="K46" s="25">
        <v>0</v>
      </c>
      <c r="L46" s="2"/>
      <c r="M46" s="2"/>
      <c r="N46" s="2"/>
      <c r="O46" s="2"/>
      <c r="P46" s="2"/>
      <c r="Q46" s="2"/>
      <c r="R46" s="2"/>
      <c r="S46" s="2"/>
      <c r="T46" s="2"/>
      <c r="U46" s="2">
        <v>0</v>
      </c>
      <c r="V46" s="2"/>
      <c r="W46" s="26"/>
      <c r="X46" s="2"/>
      <c r="Y46" s="2"/>
      <c r="Z46" s="2"/>
      <c r="AA46" s="2">
        <v>300</v>
      </c>
      <c r="AB46">
        <f t="shared" si="0"/>
        <v>300</v>
      </c>
      <c r="AC46">
        <f>Tabela35[[#This Row],[6]]*AB46</f>
        <v>1205.9999999999998</v>
      </c>
    </row>
    <row r="47" spans="1:29" ht="15.6">
      <c r="A47" s="17" t="s">
        <v>93</v>
      </c>
      <c r="B47" s="18">
        <v>41</v>
      </c>
      <c r="C47" s="19" t="s">
        <v>94</v>
      </c>
      <c r="D47" s="20" t="s">
        <v>16</v>
      </c>
      <c r="E47" s="21"/>
      <c r="F47" s="22">
        <v>0.32</v>
      </c>
      <c r="G47" s="23">
        <f>Tabela35[[#This Row],[5]]*Tabela35[[#This Row],[6]]</f>
        <v>0</v>
      </c>
      <c r="H47" s="24">
        <v>0.23</v>
      </c>
      <c r="I47" s="25">
        <f>(Tabela35[[#This Row],[7]]*Tabela35[[#This Row],[8]])+Tabela35[[#This Row],[7]]</f>
        <v>0</v>
      </c>
      <c r="J47" s="25">
        <v>200</v>
      </c>
      <c r="K47" s="25">
        <v>0</v>
      </c>
      <c r="L47" s="2"/>
      <c r="M47" s="2"/>
      <c r="N47" s="2"/>
      <c r="O47" s="2"/>
      <c r="P47" s="2"/>
      <c r="Q47" s="2"/>
      <c r="R47" s="2"/>
      <c r="S47" s="2"/>
      <c r="T47" s="2"/>
      <c r="U47" s="2">
        <v>0</v>
      </c>
      <c r="V47" s="2"/>
      <c r="W47" s="26"/>
      <c r="X47" s="2"/>
      <c r="Y47" s="2"/>
      <c r="Z47" s="2"/>
      <c r="AA47" s="2">
        <v>100</v>
      </c>
      <c r="AB47">
        <f t="shared" si="0"/>
        <v>300</v>
      </c>
      <c r="AC47">
        <f>Tabela35[[#This Row],[6]]*AB47</f>
        <v>96</v>
      </c>
    </row>
    <row r="48" spans="1:29" ht="15.6">
      <c r="A48" s="17" t="s">
        <v>95</v>
      </c>
      <c r="B48" s="18">
        <v>42</v>
      </c>
      <c r="C48" s="19" t="s">
        <v>96</v>
      </c>
      <c r="D48" s="20" t="s">
        <v>16</v>
      </c>
      <c r="E48" s="21"/>
      <c r="F48" s="22">
        <v>3.92</v>
      </c>
      <c r="G48" s="23">
        <f>Tabela35[[#This Row],[5]]*Tabela35[[#This Row],[6]]</f>
        <v>0</v>
      </c>
      <c r="H48" s="24">
        <v>0.23</v>
      </c>
      <c r="I48" s="25">
        <f>(Tabela35[[#This Row],[7]]*Tabela35[[#This Row],[8]])+Tabela35[[#This Row],[7]]</f>
        <v>0</v>
      </c>
      <c r="J48" s="25">
        <v>10</v>
      </c>
      <c r="K48" s="25">
        <v>0</v>
      </c>
      <c r="L48" s="2"/>
      <c r="M48" s="2"/>
      <c r="N48" s="2"/>
      <c r="O48" s="2"/>
      <c r="P48" s="2"/>
      <c r="Q48" s="2"/>
      <c r="R48" s="2"/>
      <c r="S48" s="2"/>
      <c r="T48" s="2"/>
      <c r="U48" s="2">
        <v>0</v>
      </c>
      <c r="V48" s="2"/>
      <c r="W48" s="26"/>
      <c r="X48" s="2"/>
      <c r="Y48" s="2"/>
      <c r="Z48" s="2">
        <v>2</v>
      </c>
      <c r="AA48" s="2"/>
      <c r="AB48">
        <f t="shared" si="0"/>
        <v>12</v>
      </c>
      <c r="AC48">
        <f>Tabela35[[#This Row],[6]]*AB48</f>
        <v>47.04</v>
      </c>
    </row>
    <row r="49" spans="1:29" ht="15.6">
      <c r="A49" s="17" t="s">
        <v>97</v>
      </c>
      <c r="B49" s="18">
        <v>43</v>
      </c>
      <c r="C49" s="19" t="s">
        <v>98</v>
      </c>
      <c r="D49" s="20" t="s">
        <v>16</v>
      </c>
      <c r="E49" s="21"/>
      <c r="F49" s="22">
        <v>1.18</v>
      </c>
      <c r="G49" s="23">
        <f>Tabela35[[#This Row],[5]]*Tabela35[[#This Row],[6]]</f>
        <v>0</v>
      </c>
      <c r="H49" s="24">
        <v>0.23</v>
      </c>
      <c r="I49" s="25">
        <f>(Tabela35[[#This Row],[7]]*Tabela35[[#This Row],[8]])+Tabela35[[#This Row],[7]]</f>
        <v>0</v>
      </c>
      <c r="J49" s="25">
        <v>0</v>
      </c>
      <c r="K49" s="25">
        <v>0</v>
      </c>
      <c r="L49" s="2"/>
      <c r="M49" s="2"/>
      <c r="N49" s="2"/>
      <c r="O49" s="2"/>
      <c r="P49" s="2"/>
      <c r="Q49" s="2"/>
      <c r="R49" s="2"/>
      <c r="S49" s="2"/>
      <c r="T49" s="2"/>
      <c r="U49" s="2">
        <v>0</v>
      </c>
      <c r="V49" s="2"/>
      <c r="W49" s="26"/>
      <c r="X49" s="2"/>
      <c r="Y49" s="2"/>
      <c r="Z49" s="2"/>
      <c r="AA49" s="2">
        <v>100</v>
      </c>
      <c r="AB49">
        <f t="shared" si="0"/>
        <v>100</v>
      </c>
      <c r="AC49">
        <f>Tabela35[[#This Row],[6]]*AB49</f>
        <v>118</v>
      </c>
    </row>
    <row r="50" spans="1:29" ht="15.6">
      <c r="A50" s="17" t="s">
        <v>99</v>
      </c>
      <c r="B50" s="18">
        <v>44</v>
      </c>
      <c r="C50" s="19" t="s">
        <v>100</v>
      </c>
      <c r="D50" s="20" t="s">
        <v>16</v>
      </c>
      <c r="E50" s="21"/>
      <c r="F50" s="22">
        <v>14.33</v>
      </c>
      <c r="G50" s="23">
        <f>Tabela35[[#This Row],[5]]*Tabela35[[#This Row],[6]]</f>
        <v>0</v>
      </c>
      <c r="H50" s="24">
        <v>0.23</v>
      </c>
      <c r="I50" s="25">
        <f>(Tabela35[[#This Row],[7]]*Tabela35[[#This Row],[8]])+Tabela35[[#This Row],[7]]</f>
        <v>0</v>
      </c>
      <c r="J50" s="25">
        <v>10</v>
      </c>
      <c r="K50" s="25">
        <v>0</v>
      </c>
      <c r="L50" s="2"/>
      <c r="M50" s="2"/>
      <c r="N50" s="2"/>
      <c r="O50" s="2"/>
      <c r="P50" s="2"/>
      <c r="Q50" s="2"/>
      <c r="R50" s="2"/>
      <c r="S50" s="2"/>
      <c r="T50" s="2"/>
      <c r="U50" s="2">
        <v>0</v>
      </c>
      <c r="V50" s="2">
        <v>10</v>
      </c>
      <c r="W50" s="26"/>
      <c r="X50" s="2"/>
      <c r="Y50" s="2"/>
      <c r="Z50" s="2"/>
      <c r="AA50" s="2">
        <v>2</v>
      </c>
      <c r="AB50">
        <f t="shared" si="0"/>
        <v>22</v>
      </c>
      <c r="AC50">
        <f>Tabela35[[#This Row],[6]]*AB50</f>
        <v>315.26</v>
      </c>
    </row>
    <row r="51" spans="1:29" ht="15.6">
      <c r="A51" s="17" t="s">
        <v>101</v>
      </c>
      <c r="B51" s="18">
        <v>45</v>
      </c>
      <c r="C51" s="19" t="s">
        <v>102</v>
      </c>
      <c r="D51" s="20" t="s">
        <v>16</v>
      </c>
      <c r="E51" s="21"/>
      <c r="F51" s="22">
        <v>0.12</v>
      </c>
      <c r="G51" s="23">
        <f>Tabela35[[#This Row],[5]]*Tabela35[[#This Row],[6]]</f>
        <v>0</v>
      </c>
      <c r="H51" s="24">
        <v>0.23</v>
      </c>
      <c r="I51" s="25">
        <f>(Tabela35[[#This Row],[7]]*Tabela35[[#This Row],[8]])+Tabela35[[#This Row],[7]]</f>
        <v>0</v>
      </c>
      <c r="J51" s="25">
        <v>80</v>
      </c>
      <c r="K51" s="25">
        <v>0</v>
      </c>
      <c r="L51" s="2"/>
      <c r="M51" s="2"/>
      <c r="N51" s="2">
        <v>100</v>
      </c>
      <c r="O51" s="2"/>
      <c r="P51" s="2"/>
      <c r="Q51" s="2"/>
      <c r="R51" s="2"/>
      <c r="S51" s="2"/>
      <c r="T51" s="2"/>
      <c r="U51" s="2">
        <v>0</v>
      </c>
      <c r="V51" s="2"/>
      <c r="W51" s="26"/>
      <c r="X51" s="2"/>
      <c r="Y51" s="2"/>
      <c r="Z51" s="2">
        <v>500</v>
      </c>
      <c r="AA51" s="2"/>
      <c r="AB51">
        <f t="shared" si="0"/>
        <v>680</v>
      </c>
      <c r="AC51">
        <f>Tabela35[[#This Row],[6]]*AB51</f>
        <v>81.599999999999994</v>
      </c>
    </row>
    <row r="52" spans="1:29" ht="15.6">
      <c r="A52" s="17" t="s">
        <v>103</v>
      </c>
      <c r="B52" s="18">
        <v>46</v>
      </c>
      <c r="C52" s="19" t="s">
        <v>104</v>
      </c>
      <c r="D52" s="20" t="s">
        <v>16</v>
      </c>
      <c r="E52" s="21"/>
      <c r="F52" s="22">
        <v>1.23</v>
      </c>
      <c r="G52" s="23">
        <f>Tabela35[[#This Row],[5]]*Tabela35[[#This Row],[6]]</f>
        <v>0</v>
      </c>
      <c r="H52" s="24">
        <v>0.23</v>
      </c>
      <c r="I52" s="25">
        <f>(Tabela35[[#This Row],[7]]*Tabela35[[#This Row],[8]])+Tabela35[[#This Row],[7]]</f>
        <v>0</v>
      </c>
      <c r="J52" s="25">
        <v>150</v>
      </c>
      <c r="K52" s="25">
        <v>0</v>
      </c>
      <c r="L52" s="2"/>
      <c r="M52" s="2"/>
      <c r="N52" s="2">
        <v>20</v>
      </c>
      <c r="O52" s="2"/>
      <c r="P52" s="2"/>
      <c r="Q52" s="2"/>
      <c r="R52" s="2">
        <v>20</v>
      </c>
      <c r="S52" s="2"/>
      <c r="T52" s="2"/>
      <c r="U52" s="2">
        <v>0</v>
      </c>
      <c r="V52" s="2">
        <v>10</v>
      </c>
      <c r="W52" s="26"/>
      <c r="X52" s="2"/>
      <c r="Y52" s="2"/>
      <c r="Z52" s="2"/>
      <c r="AA52" s="2">
        <v>10</v>
      </c>
      <c r="AB52">
        <f t="shared" si="0"/>
        <v>210</v>
      </c>
      <c r="AC52">
        <f>Tabela35[[#This Row],[6]]*AB52</f>
        <v>258.3</v>
      </c>
    </row>
    <row r="53" spans="1:29" ht="15.6">
      <c r="A53" s="17" t="s">
        <v>105</v>
      </c>
      <c r="B53" s="18">
        <v>47</v>
      </c>
      <c r="C53" s="19" t="s">
        <v>106</v>
      </c>
      <c r="D53" s="20" t="s">
        <v>16</v>
      </c>
      <c r="E53" s="21"/>
      <c r="F53" s="22">
        <v>1.79</v>
      </c>
      <c r="G53" s="23">
        <f>Tabela35[[#This Row],[5]]*Tabela35[[#This Row],[6]]</f>
        <v>0</v>
      </c>
      <c r="H53" s="24">
        <v>0.23</v>
      </c>
      <c r="I53" s="25">
        <f>(Tabela35[[#This Row],[7]]*Tabela35[[#This Row],[8]])+Tabela35[[#This Row],[7]]</f>
        <v>0</v>
      </c>
      <c r="J53" s="25">
        <v>150</v>
      </c>
      <c r="K53" s="25">
        <v>0</v>
      </c>
      <c r="L53" s="2"/>
      <c r="M53" s="2"/>
      <c r="N53" s="2">
        <v>25</v>
      </c>
      <c r="O53" s="2"/>
      <c r="P53" s="2"/>
      <c r="Q53" s="2"/>
      <c r="R53" s="2">
        <v>20</v>
      </c>
      <c r="S53" s="2"/>
      <c r="T53" s="2"/>
      <c r="U53" s="2">
        <v>0</v>
      </c>
      <c r="V53" s="2">
        <v>10</v>
      </c>
      <c r="W53" s="26"/>
      <c r="X53" s="2"/>
      <c r="Y53" s="2"/>
      <c r="Z53" s="2"/>
      <c r="AA53" s="2">
        <v>10</v>
      </c>
      <c r="AB53">
        <f t="shared" si="0"/>
        <v>215</v>
      </c>
      <c r="AC53">
        <f>Tabela35[[#This Row],[6]]*AB53</f>
        <v>384.85</v>
      </c>
    </row>
    <row r="54" spans="1:29" ht="15.6">
      <c r="A54" s="17" t="s">
        <v>107</v>
      </c>
      <c r="B54" s="18">
        <v>48</v>
      </c>
      <c r="C54" s="19" t="s">
        <v>108</v>
      </c>
      <c r="D54" s="20" t="s">
        <v>16</v>
      </c>
      <c r="E54" s="21"/>
      <c r="F54" s="22">
        <v>2.14</v>
      </c>
      <c r="G54" s="23">
        <f>Tabela35[[#This Row],[5]]*Tabela35[[#This Row],[6]]</f>
        <v>0</v>
      </c>
      <c r="H54" s="24">
        <v>0.23</v>
      </c>
      <c r="I54" s="25">
        <f>(Tabela35[[#This Row],[7]]*Tabela35[[#This Row],[8]])+Tabela35[[#This Row],[7]]</f>
        <v>0</v>
      </c>
      <c r="J54" s="25">
        <v>50</v>
      </c>
      <c r="K54" s="25">
        <v>0</v>
      </c>
      <c r="L54" s="2"/>
      <c r="M54" s="2"/>
      <c r="N54" s="2"/>
      <c r="O54" s="2"/>
      <c r="P54" s="2">
        <v>10</v>
      </c>
      <c r="Q54" s="2"/>
      <c r="R54" s="2"/>
      <c r="S54" s="2"/>
      <c r="T54" s="2"/>
      <c r="U54" s="2">
        <v>0</v>
      </c>
      <c r="V54" s="2">
        <v>10</v>
      </c>
      <c r="W54" s="26"/>
      <c r="X54" s="2"/>
      <c r="Y54" s="2"/>
      <c r="Z54" s="2"/>
      <c r="AA54" s="2">
        <v>50</v>
      </c>
      <c r="AB54">
        <f t="shared" si="0"/>
        <v>120</v>
      </c>
      <c r="AC54">
        <f>Tabela35[[#This Row],[6]]*AB54</f>
        <v>256.8</v>
      </c>
    </row>
    <row r="55" spans="1:29" ht="15.6">
      <c r="A55" s="17" t="s">
        <v>109</v>
      </c>
      <c r="B55" s="18">
        <v>49</v>
      </c>
      <c r="C55" s="19" t="s">
        <v>110</v>
      </c>
      <c r="D55" s="20" t="s">
        <v>16</v>
      </c>
      <c r="E55" s="21"/>
      <c r="F55" s="22">
        <v>0.98</v>
      </c>
      <c r="G55" s="23">
        <f>Tabela35[[#This Row],[5]]*Tabela35[[#This Row],[6]]</f>
        <v>0</v>
      </c>
      <c r="H55" s="24">
        <v>0.23</v>
      </c>
      <c r="I55" s="25">
        <f>(Tabela35[[#This Row],[7]]*Tabela35[[#This Row],[8]])+Tabela35[[#This Row],[7]]</f>
        <v>0</v>
      </c>
      <c r="J55" s="25">
        <v>100</v>
      </c>
      <c r="K55" s="25">
        <v>0</v>
      </c>
      <c r="L55" s="2"/>
      <c r="M55" s="2"/>
      <c r="N55" s="2"/>
      <c r="O55" s="2"/>
      <c r="P55" s="2"/>
      <c r="Q55" s="2"/>
      <c r="R55" s="2"/>
      <c r="S55" s="2"/>
      <c r="T55" s="2"/>
      <c r="U55" s="2">
        <v>0</v>
      </c>
      <c r="V55" s="2">
        <v>10</v>
      </c>
      <c r="W55" s="26"/>
      <c r="X55" s="2"/>
      <c r="Y55" s="2"/>
      <c r="Z55" s="2"/>
      <c r="AA55" s="2">
        <v>50</v>
      </c>
      <c r="AB55">
        <f t="shared" si="0"/>
        <v>160</v>
      </c>
      <c r="AC55">
        <f>Tabela35[[#This Row],[6]]*AB55</f>
        <v>156.80000000000001</v>
      </c>
    </row>
    <row r="56" spans="1:29" ht="15.6">
      <c r="A56" s="17" t="s">
        <v>111</v>
      </c>
      <c r="B56" s="18">
        <v>50</v>
      </c>
      <c r="C56" s="29" t="s">
        <v>112</v>
      </c>
      <c r="D56" s="20" t="s">
        <v>16</v>
      </c>
      <c r="E56" s="21"/>
      <c r="F56" s="22">
        <v>2.33</v>
      </c>
      <c r="G56" s="23">
        <f>Tabela35[[#This Row],[5]]*Tabela35[[#This Row],[6]]</f>
        <v>0</v>
      </c>
      <c r="H56" s="24">
        <v>0.23</v>
      </c>
      <c r="I56" s="25">
        <f>(Tabela35[[#This Row],[7]]*Tabela35[[#This Row],[8]])+Tabela35[[#This Row],[7]]</f>
        <v>0</v>
      </c>
      <c r="J56" s="25">
        <v>150</v>
      </c>
      <c r="K56" s="25">
        <v>0</v>
      </c>
      <c r="L56" s="2"/>
      <c r="M56" s="2"/>
      <c r="N56" s="2">
        <v>5</v>
      </c>
      <c r="O56" s="2"/>
      <c r="P56" s="2"/>
      <c r="Q56" s="2"/>
      <c r="R56" s="2">
        <v>20</v>
      </c>
      <c r="S56" s="2"/>
      <c r="T56" s="2"/>
      <c r="U56" s="2">
        <v>0</v>
      </c>
      <c r="V56" s="2">
        <v>20</v>
      </c>
      <c r="W56" s="26"/>
      <c r="X56" s="2"/>
      <c r="Y56" s="2"/>
      <c r="Z56" s="2"/>
      <c r="AA56" s="2">
        <v>10</v>
      </c>
      <c r="AB56">
        <f t="shared" si="0"/>
        <v>205</v>
      </c>
      <c r="AC56">
        <f>Tabela35[[#This Row],[6]]*AB56</f>
        <v>477.65000000000003</v>
      </c>
    </row>
    <row r="57" spans="1:29" ht="15.6">
      <c r="A57" s="17" t="s">
        <v>113</v>
      </c>
      <c r="B57" s="18">
        <v>51</v>
      </c>
      <c r="C57" s="19" t="s">
        <v>114</v>
      </c>
      <c r="D57" s="20" t="s">
        <v>16</v>
      </c>
      <c r="E57" s="21"/>
      <c r="F57" s="22">
        <v>3.41</v>
      </c>
      <c r="G57" s="23">
        <f>Tabela35[[#This Row],[5]]*Tabela35[[#This Row],[6]]</f>
        <v>0</v>
      </c>
      <c r="H57" s="24">
        <v>0.23</v>
      </c>
      <c r="I57" s="25">
        <f>(Tabela35[[#This Row],[7]]*Tabela35[[#This Row],[8]])+Tabela35[[#This Row],[7]]</f>
        <v>0</v>
      </c>
      <c r="J57" s="25">
        <v>100</v>
      </c>
      <c r="K57" s="25">
        <v>0</v>
      </c>
      <c r="L57" s="2"/>
      <c r="M57" s="2"/>
      <c r="N57" s="2">
        <v>3</v>
      </c>
      <c r="O57" s="2"/>
      <c r="P57" s="2"/>
      <c r="Q57" s="2"/>
      <c r="R57" s="2">
        <v>10</v>
      </c>
      <c r="S57" s="2"/>
      <c r="T57" s="2"/>
      <c r="U57" s="2">
        <v>5</v>
      </c>
      <c r="V57" s="2">
        <v>20</v>
      </c>
      <c r="W57" s="26"/>
      <c r="X57" s="2"/>
      <c r="Y57" s="2"/>
      <c r="Z57" s="2"/>
      <c r="AA57" s="2">
        <v>5</v>
      </c>
      <c r="AB57">
        <f t="shared" si="0"/>
        <v>143</v>
      </c>
      <c r="AC57">
        <f>Tabela35[[#This Row],[6]]*AB57</f>
        <v>487.63</v>
      </c>
    </row>
    <row r="58" spans="1:29" ht="15.6">
      <c r="A58" s="17" t="s">
        <v>115</v>
      </c>
      <c r="B58" s="18">
        <v>52</v>
      </c>
      <c r="C58" s="19" t="s">
        <v>116</v>
      </c>
      <c r="D58" s="20" t="s">
        <v>16</v>
      </c>
      <c r="E58" s="21"/>
      <c r="F58" s="22">
        <v>55.15</v>
      </c>
      <c r="G58" s="23">
        <f>Tabela35[[#This Row],[5]]*Tabela35[[#This Row],[6]]</f>
        <v>0</v>
      </c>
      <c r="H58" s="24">
        <v>0.23</v>
      </c>
      <c r="I58" s="25">
        <f>(Tabela35[[#This Row],[7]]*Tabela35[[#This Row],[8]])+Tabela35[[#This Row],[7]]</f>
        <v>0</v>
      </c>
      <c r="J58" s="25">
        <v>5</v>
      </c>
      <c r="K58" s="25">
        <v>0</v>
      </c>
      <c r="L58" s="2"/>
      <c r="M58" s="2"/>
      <c r="N58" s="2"/>
      <c r="O58" s="2"/>
      <c r="P58" s="2"/>
      <c r="Q58" s="2"/>
      <c r="R58" s="2"/>
      <c r="S58" s="2"/>
      <c r="T58" s="2"/>
      <c r="U58" s="2">
        <v>0</v>
      </c>
      <c r="V58" s="2">
        <v>2</v>
      </c>
      <c r="W58" s="26"/>
      <c r="X58" s="2"/>
      <c r="Y58" s="2"/>
      <c r="Z58" s="2">
        <v>1</v>
      </c>
      <c r="AA58" s="2">
        <v>5</v>
      </c>
      <c r="AB58">
        <f t="shared" si="0"/>
        <v>13</v>
      </c>
      <c r="AC58">
        <f>Tabela35[[#This Row],[6]]*AB58</f>
        <v>716.94999999999993</v>
      </c>
    </row>
    <row r="59" spans="1:29" ht="15.6">
      <c r="A59" s="17" t="s">
        <v>117</v>
      </c>
      <c r="B59" s="18">
        <v>53</v>
      </c>
      <c r="C59" s="19" t="s">
        <v>118</v>
      </c>
      <c r="D59" s="20" t="s">
        <v>16</v>
      </c>
      <c r="E59" s="21"/>
      <c r="F59" s="22">
        <v>109.63</v>
      </c>
      <c r="G59" s="23">
        <f>Tabela35[[#This Row],[5]]*Tabela35[[#This Row],[6]]</f>
        <v>0</v>
      </c>
      <c r="H59" s="24">
        <v>0.23</v>
      </c>
      <c r="I59" s="25">
        <f>(Tabela35[[#This Row],[7]]*Tabela35[[#This Row],[8]])+Tabela35[[#This Row],[7]]</f>
        <v>0</v>
      </c>
      <c r="J59" s="25">
        <v>5</v>
      </c>
      <c r="K59" s="25">
        <v>0</v>
      </c>
      <c r="L59" s="2"/>
      <c r="M59" s="2"/>
      <c r="N59" s="2"/>
      <c r="O59" s="2"/>
      <c r="P59" s="2"/>
      <c r="Q59" s="2"/>
      <c r="R59" s="2"/>
      <c r="S59" s="2"/>
      <c r="T59" s="2"/>
      <c r="U59" s="2">
        <v>0</v>
      </c>
      <c r="V59" s="2"/>
      <c r="W59" s="26"/>
      <c r="X59" s="2"/>
      <c r="Y59" s="2"/>
      <c r="Z59" s="2"/>
      <c r="AA59" s="2">
        <v>5</v>
      </c>
      <c r="AB59">
        <f t="shared" si="0"/>
        <v>10</v>
      </c>
      <c r="AC59">
        <f>Tabela35[[#This Row],[6]]*AB59</f>
        <v>1096.3</v>
      </c>
    </row>
    <row r="60" spans="1:29" ht="15.6">
      <c r="A60" s="17" t="s">
        <v>119</v>
      </c>
      <c r="B60" s="18">
        <v>54</v>
      </c>
      <c r="C60" s="19" t="s">
        <v>120</v>
      </c>
      <c r="D60" s="20" t="s">
        <v>27</v>
      </c>
      <c r="E60" s="21"/>
      <c r="F60" s="22">
        <v>47.08</v>
      </c>
      <c r="G60" s="23">
        <f>Tabela35[[#This Row],[5]]*Tabela35[[#This Row],[6]]</f>
        <v>0</v>
      </c>
      <c r="H60" s="24">
        <v>0.23</v>
      </c>
      <c r="I60" s="25">
        <f>(Tabela35[[#This Row],[7]]*Tabela35[[#This Row],[8]])+Tabela35[[#This Row],[7]]</f>
        <v>0</v>
      </c>
      <c r="J60" s="25">
        <v>10</v>
      </c>
      <c r="K60" s="25">
        <v>0</v>
      </c>
      <c r="L60" s="2"/>
      <c r="M60" s="2"/>
      <c r="N60" s="2"/>
      <c r="O60" s="2"/>
      <c r="P60" s="2"/>
      <c r="Q60" s="2"/>
      <c r="R60" s="2"/>
      <c r="S60" s="2"/>
      <c r="T60" s="2"/>
      <c r="U60" s="2">
        <v>0</v>
      </c>
      <c r="V60" s="2"/>
      <c r="W60" s="26"/>
      <c r="X60" s="2"/>
      <c r="Y60" s="2"/>
      <c r="Z60" s="2"/>
      <c r="AA60" s="2">
        <v>1</v>
      </c>
      <c r="AB60">
        <f t="shared" si="0"/>
        <v>11</v>
      </c>
      <c r="AC60">
        <f>Tabela35[[#This Row],[6]]*AB60</f>
        <v>517.88</v>
      </c>
    </row>
    <row r="61" spans="1:29" ht="31.2">
      <c r="A61" s="17" t="s">
        <v>121</v>
      </c>
      <c r="B61" s="18">
        <v>55</v>
      </c>
      <c r="C61" s="19" t="s">
        <v>122</v>
      </c>
      <c r="D61" s="20" t="s">
        <v>16</v>
      </c>
      <c r="E61" s="21"/>
      <c r="F61" s="22">
        <v>13.92</v>
      </c>
      <c r="G61" s="23">
        <f>Tabela35[[#This Row],[5]]*Tabela35[[#This Row],[6]]</f>
        <v>0</v>
      </c>
      <c r="H61" s="24">
        <v>0.23</v>
      </c>
      <c r="I61" s="25">
        <f>(Tabela35[[#This Row],[7]]*Tabela35[[#This Row],[8]])+Tabela35[[#This Row],[7]]</f>
        <v>0</v>
      </c>
      <c r="J61" s="25">
        <v>5</v>
      </c>
      <c r="K61" s="25">
        <v>0</v>
      </c>
      <c r="L61" s="2"/>
      <c r="M61" s="2"/>
      <c r="N61" s="2"/>
      <c r="O61" s="2"/>
      <c r="P61" s="2"/>
      <c r="Q61" s="2"/>
      <c r="R61" s="2"/>
      <c r="S61" s="2"/>
      <c r="T61" s="2"/>
      <c r="U61" s="2">
        <v>0</v>
      </c>
      <c r="V61" s="2"/>
      <c r="W61" s="26"/>
      <c r="X61" s="2"/>
      <c r="Y61" s="2"/>
      <c r="Z61" s="2">
        <v>5</v>
      </c>
      <c r="AA61" s="2"/>
      <c r="AB61">
        <f t="shared" si="0"/>
        <v>10</v>
      </c>
      <c r="AC61">
        <f>Tabela35[[#This Row],[6]]*AB61</f>
        <v>139.19999999999999</v>
      </c>
    </row>
    <row r="62" spans="1:29" ht="15.6">
      <c r="A62" s="17" t="s">
        <v>123</v>
      </c>
      <c r="B62" s="18">
        <v>56</v>
      </c>
      <c r="C62" s="19" t="s">
        <v>124</v>
      </c>
      <c r="D62" s="20" t="s">
        <v>16</v>
      </c>
      <c r="E62" s="21"/>
      <c r="F62" s="22">
        <v>0.74</v>
      </c>
      <c r="G62" s="23">
        <f>Tabela35[[#This Row],[5]]*Tabela35[[#This Row],[6]]</f>
        <v>0</v>
      </c>
      <c r="H62" s="24">
        <v>0.23</v>
      </c>
      <c r="I62" s="25">
        <f>(Tabela35[[#This Row],[7]]*Tabela35[[#This Row],[8]])+Tabela35[[#This Row],[7]]</f>
        <v>0</v>
      </c>
      <c r="J62" s="25">
        <v>0</v>
      </c>
      <c r="K62" s="25">
        <v>0</v>
      </c>
      <c r="L62" s="2"/>
      <c r="M62" s="2"/>
      <c r="N62" s="2"/>
      <c r="O62" s="2"/>
      <c r="P62" s="2"/>
      <c r="Q62" s="2"/>
      <c r="R62" s="2"/>
      <c r="S62" s="2"/>
      <c r="T62" s="2"/>
      <c r="U62" s="2">
        <v>0</v>
      </c>
      <c r="V62" s="2"/>
      <c r="W62" s="26"/>
      <c r="X62" s="2"/>
      <c r="Y62" s="2"/>
      <c r="Z62" s="2"/>
      <c r="AA62" s="2">
        <v>15</v>
      </c>
      <c r="AB62">
        <f t="shared" si="0"/>
        <v>15</v>
      </c>
      <c r="AC62">
        <f>Tabela35[[#This Row],[6]]*AB62</f>
        <v>11.1</v>
      </c>
    </row>
    <row r="63" spans="1:29" ht="15.6">
      <c r="A63" s="17" t="s">
        <v>125</v>
      </c>
      <c r="B63" s="18">
        <v>57</v>
      </c>
      <c r="C63" s="19" t="s">
        <v>126</v>
      </c>
      <c r="D63" s="20" t="s">
        <v>60</v>
      </c>
      <c r="E63" s="21"/>
      <c r="F63" s="22">
        <v>4.6900000000000004</v>
      </c>
      <c r="G63" s="23">
        <f>Tabela35[[#This Row],[5]]*Tabela35[[#This Row],[6]]</f>
        <v>0</v>
      </c>
      <c r="H63" s="24">
        <v>0.23</v>
      </c>
      <c r="I63" s="25">
        <f>(Tabela35[[#This Row],[7]]*Tabela35[[#This Row],[8]])+Tabela35[[#This Row],[7]]</f>
        <v>0</v>
      </c>
      <c r="J63" s="25">
        <v>0</v>
      </c>
      <c r="K63" s="25">
        <v>0</v>
      </c>
      <c r="L63" s="2"/>
      <c r="M63" s="2"/>
      <c r="N63" s="2"/>
      <c r="O63" s="2"/>
      <c r="P63" s="2"/>
      <c r="Q63" s="2"/>
      <c r="R63" s="2"/>
      <c r="S63" s="2"/>
      <c r="T63" s="2"/>
      <c r="U63" s="2">
        <v>0</v>
      </c>
      <c r="V63" s="2"/>
      <c r="W63" s="26"/>
      <c r="X63" s="2"/>
      <c r="Y63" s="2"/>
      <c r="Z63" s="2">
        <v>2</v>
      </c>
      <c r="AA63" s="2"/>
      <c r="AB63">
        <f t="shared" si="0"/>
        <v>2</v>
      </c>
      <c r="AC63">
        <f>Tabela35[[#This Row],[6]]*AB63</f>
        <v>9.3800000000000008</v>
      </c>
    </row>
    <row r="64" spans="1:29" ht="15.6">
      <c r="A64" s="17" t="s">
        <v>127</v>
      </c>
      <c r="B64" s="18">
        <v>58</v>
      </c>
      <c r="C64" s="19" t="s">
        <v>128</v>
      </c>
      <c r="D64" s="20" t="s">
        <v>27</v>
      </c>
      <c r="E64" s="21"/>
      <c r="F64" s="22">
        <v>24.75</v>
      </c>
      <c r="G64" s="23">
        <f>Tabela35[[#This Row],[5]]*Tabela35[[#This Row],[6]]</f>
        <v>0</v>
      </c>
      <c r="H64" s="24">
        <v>0.23</v>
      </c>
      <c r="I64" s="25">
        <f>(Tabela35[[#This Row],[7]]*Tabela35[[#This Row],[8]])+Tabela35[[#This Row],[7]]</f>
        <v>0</v>
      </c>
      <c r="J64" s="25">
        <v>10</v>
      </c>
      <c r="K64" s="25">
        <v>0</v>
      </c>
      <c r="L64" s="2"/>
      <c r="M64" s="2"/>
      <c r="N64" s="2"/>
      <c r="O64" s="2"/>
      <c r="P64" s="2">
        <v>4</v>
      </c>
      <c r="Q64" s="2"/>
      <c r="R64" s="2"/>
      <c r="S64" s="2"/>
      <c r="T64" s="2"/>
      <c r="U64" s="2">
        <v>0</v>
      </c>
      <c r="V64" s="2">
        <v>5</v>
      </c>
      <c r="W64" s="26"/>
      <c r="X64" s="2"/>
      <c r="Y64" s="2"/>
      <c r="Z64" s="2"/>
      <c r="AA64" s="2"/>
      <c r="AB64">
        <f t="shared" si="0"/>
        <v>19</v>
      </c>
      <c r="AC64">
        <f>Tabela35[[#This Row],[6]]*AB64</f>
        <v>470.25</v>
      </c>
    </row>
    <row r="65" spans="1:29" ht="15.6">
      <c r="A65" s="17" t="s">
        <v>129</v>
      </c>
      <c r="B65" s="18">
        <v>59</v>
      </c>
      <c r="C65" s="19" t="s">
        <v>130</v>
      </c>
      <c r="D65" s="20" t="s">
        <v>16</v>
      </c>
      <c r="E65" s="21"/>
      <c r="F65" s="22">
        <v>26.09</v>
      </c>
      <c r="G65" s="23">
        <f>Tabela35[[#This Row],[5]]*Tabela35[[#This Row],[6]]</f>
        <v>0</v>
      </c>
      <c r="H65" s="24">
        <v>0.23</v>
      </c>
      <c r="I65" s="25">
        <f>(Tabela35[[#This Row],[7]]*Tabela35[[#This Row],[8]])+Tabela35[[#This Row],[7]]</f>
        <v>0</v>
      </c>
      <c r="J65" s="25">
        <v>0</v>
      </c>
      <c r="K65" s="25">
        <v>0</v>
      </c>
      <c r="L65" s="2"/>
      <c r="M65" s="2"/>
      <c r="N65" s="2"/>
      <c r="O65" s="2"/>
      <c r="P65" s="2"/>
      <c r="Q65" s="2"/>
      <c r="R65" s="2"/>
      <c r="S65" s="2"/>
      <c r="T65" s="2"/>
      <c r="U65" s="2">
        <v>0</v>
      </c>
      <c r="V65" s="2"/>
      <c r="W65" s="26"/>
      <c r="X65" s="2"/>
      <c r="Y65" s="2"/>
      <c r="Z65" s="2"/>
      <c r="AA65" s="2"/>
      <c r="AB65">
        <f t="shared" si="0"/>
        <v>0</v>
      </c>
      <c r="AC65">
        <f>Tabela35[[#This Row],[6]]*AB65</f>
        <v>0</v>
      </c>
    </row>
    <row r="66" spans="1:29" ht="15.6">
      <c r="A66" s="17" t="s">
        <v>131</v>
      </c>
      <c r="B66" s="18">
        <v>60</v>
      </c>
      <c r="C66" s="19" t="s">
        <v>132</v>
      </c>
      <c r="D66" s="20" t="s">
        <v>16</v>
      </c>
      <c r="E66" s="21"/>
      <c r="F66" s="22">
        <v>61.43</v>
      </c>
      <c r="G66" s="23">
        <f>Tabela35[[#This Row],[5]]*Tabela35[[#This Row],[6]]</f>
        <v>0</v>
      </c>
      <c r="H66" s="24">
        <v>0.23</v>
      </c>
      <c r="I66" s="25">
        <f>(Tabela35[[#This Row],[7]]*Tabela35[[#This Row],[8]])+Tabela35[[#This Row],[7]]</f>
        <v>0</v>
      </c>
      <c r="J66" s="25">
        <v>0</v>
      </c>
      <c r="K66" s="25">
        <v>0</v>
      </c>
      <c r="L66" s="2"/>
      <c r="M66" s="2"/>
      <c r="N66" s="2"/>
      <c r="O66" s="2"/>
      <c r="P66" s="2"/>
      <c r="Q66" s="2"/>
      <c r="R66" s="2"/>
      <c r="S66" s="2"/>
      <c r="T66" s="2"/>
      <c r="U66" s="2">
        <v>0</v>
      </c>
      <c r="V66" s="2"/>
      <c r="W66" s="26"/>
      <c r="X66" s="2"/>
      <c r="Y66" s="2"/>
      <c r="Z66" s="2"/>
      <c r="AA66" s="2"/>
      <c r="AB66">
        <f t="shared" si="0"/>
        <v>0</v>
      </c>
      <c r="AC66">
        <f>Tabela35[[#This Row],[6]]*AB66</f>
        <v>0</v>
      </c>
    </row>
    <row r="67" spans="1:29" ht="17.399999999999999">
      <c r="A67" s="17" t="s">
        <v>133</v>
      </c>
      <c r="B67" s="18">
        <v>61</v>
      </c>
      <c r="C67" s="19" t="s">
        <v>134</v>
      </c>
      <c r="D67" s="20" t="s">
        <v>60</v>
      </c>
      <c r="E67" s="21"/>
      <c r="F67" s="22">
        <v>10.5</v>
      </c>
      <c r="G67" s="23">
        <f>Tabela35[[#This Row],[5]]*Tabela35[[#This Row],[6]]</f>
        <v>0</v>
      </c>
      <c r="H67" s="24">
        <v>0.23</v>
      </c>
      <c r="I67" s="25">
        <f>(Tabela35[[#This Row],[7]]*Tabela35[[#This Row],[8]])+Tabela35[[#This Row],[7]]</f>
        <v>0</v>
      </c>
      <c r="J67" s="25">
        <v>5</v>
      </c>
      <c r="K67" s="25">
        <v>0</v>
      </c>
      <c r="L67" s="2"/>
      <c r="M67" s="2"/>
      <c r="N67" s="2"/>
      <c r="O67" s="2"/>
      <c r="P67" s="2"/>
      <c r="Q67" s="2"/>
      <c r="R67" s="2"/>
      <c r="S67" s="2"/>
      <c r="T67" s="2"/>
      <c r="U67" s="2">
        <v>0</v>
      </c>
      <c r="V67" s="2"/>
      <c r="W67" s="26"/>
      <c r="X67" s="2"/>
      <c r="Y67" s="2"/>
      <c r="Z67" s="2"/>
      <c r="AA67" s="2"/>
      <c r="AB67">
        <f t="shared" si="0"/>
        <v>5</v>
      </c>
      <c r="AC67">
        <f>Tabela35[[#This Row],[6]]*AB67</f>
        <v>52.5</v>
      </c>
    </row>
    <row r="68" spans="1:29" ht="15.6">
      <c r="A68" s="17" t="s">
        <v>135</v>
      </c>
      <c r="B68" s="18">
        <v>62</v>
      </c>
      <c r="C68" s="19" t="s">
        <v>136</v>
      </c>
      <c r="D68" s="20" t="s">
        <v>137</v>
      </c>
      <c r="E68" s="21"/>
      <c r="F68" s="22">
        <v>175.55</v>
      </c>
      <c r="G68" s="23">
        <f>Tabela35[[#This Row],[5]]*Tabela35[[#This Row],[6]]</f>
        <v>0</v>
      </c>
      <c r="H68" s="24">
        <v>0.23</v>
      </c>
      <c r="I68" s="25">
        <f>(Tabela35[[#This Row],[7]]*Tabela35[[#This Row],[8]])+Tabela35[[#This Row],[7]]</f>
        <v>0</v>
      </c>
      <c r="J68" s="25">
        <v>2</v>
      </c>
      <c r="K68" s="25">
        <v>0</v>
      </c>
      <c r="L68" s="2"/>
      <c r="M68" s="2"/>
      <c r="N68" s="2"/>
      <c r="O68" s="2"/>
      <c r="P68" s="2"/>
      <c r="Q68" s="2"/>
      <c r="R68" s="2"/>
      <c r="S68" s="2"/>
      <c r="T68" s="2"/>
      <c r="U68" s="2">
        <v>0</v>
      </c>
      <c r="V68" s="2"/>
      <c r="W68" s="26"/>
      <c r="X68" s="2"/>
      <c r="Y68" s="2"/>
      <c r="Z68" s="2">
        <v>1</v>
      </c>
      <c r="AA68" s="2"/>
      <c r="AB68">
        <f t="shared" si="0"/>
        <v>3</v>
      </c>
      <c r="AC68">
        <f>Tabela35[[#This Row],[6]]*AB68</f>
        <v>526.65000000000009</v>
      </c>
    </row>
    <row r="69" spans="1:29" ht="15.6">
      <c r="A69" s="17" t="s">
        <v>138</v>
      </c>
      <c r="B69" s="18">
        <v>63</v>
      </c>
      <c r="C69" s="19" t="s">
        <v>139</v>
      </c>
      <c r="D69" s="20" t="s">
        <v>27</v>
      </c>
      <c r="E69" s="21"/>
      <c r="F69" s="22">
        <v>44.1</v>
      </c>
      <c r="G69" s="23">
        <f>Tabela35[[#This Row],[5]]*Tabela35[[#This Row],[6]]</f>
        <v>0</v>
      </c>
      <c r="H69" s="24">
        <v>0.23</v>
      </c>
      <c r="I69" s="25">
        <f>(Tabela35[[#This Row],[7]]*Tabela35[[#This Row],[8]])+Tabela35[[#This Row],[7]]</f>
        <v>0</v>
      </c>
      <c r="J69" s="25">
        <v>5</v>
      </c>
      <c r="K69" s="25">
        <v>0</v>
      </c>
      <c r="L69" s="2"/>
      <c r="M69" s="2"/>
      <c r="N69" s="2"/>
      <c r="O69" s="2"/>
      <c r="P69" s="2"/>
      <c r="Q69" s="2"/>
      <c r="R69" s="2"/>
      <c r="S69" s="2"/>
      <c r="T69" s="2"/>
      <c r="U69" s="2">
        <v>0</v>
      </c>
      <c r="V69" s="2">
        <v>2</v>
      </c>
      <c r="W69" s="26"/>
      <c r="X69" s="2"/>
      <c r="Y69" s="2"/>
      <c r="Z69" s="2">
        <v>1</v>
      </c>
      <c r="AA69" s="2"/>
      <c r="AB69">
        <f t="shared" si="0"/>
        <v>8</v>
      </c>
      <c r="AC69">
        <f>Tabela35[[#This Row],[6]]*AB69</f>
        <v>352.8</v>
      </c>
    </row>
    <row r="70" spans="1:29" ht="15.6">
      <c r="A70" s="17" t="s">
        <v>140</v>
      </c>
      <c r="B70" s="18">
        <v>64</v>
      </c>
      <c r="C70" s="19" t="s">
        <v>141</v>
      </c>
      <c r="D70" s="20" t="s">
        <v>16</v>
      </c>
      <c r="E70" s="21"/>
      <c r="F70" s="22">
        <v>10.5</v>
      </c>
      <c r="G70" s="23">
        <f>Tabela35[[#This Row],[5]]*Tabela35[[#This Row],[6]]</f>
        <v>0</v>
      </c>
      <c r="H70" s="24">
        <v>0.23</v>
      </c>
      <c r="I70" s="25">
        <f>(Tabela35[[#This Row],[7]]*Tabela35[[#This Row],[8]])+Tabela35[[#This Row],[7]]</f>
        <v>0</v>
      </c>
      <c r="J70" s="25">
        <v>10</v>
      </c>
      <c r="K70" s="25">
        <v>0</v>
      </c>
      <c r="L70" s="2"/>
      <c r="M70" s="2"/>
      <c r="N70" s="2">
        <v>1</v>
      </c>
      <c r="O70" s="2"/>
      <c r="P70" s="2">
        <v>5</v>
      </c>
      <c r="Q70" s="2"/>
      <c r="R70" s="2"/>
      <c r="S70" s="2">
        <v>10</v>
      </c>
      <c r="T70" s="2"/>
      <c r="U70" s="2">
        <v>5</v>
      </c>
      <c r="V70" s="2"/>
      <c r="W70" s="26"/>
      <c r="X70" s="2"/>
      <c r="Y70" s="2"/>
      <c r="Z70" s="2">
        <v>1</v>
      </c>
      <c r="AA70" s="2"/>
      <c r="AB70">
        <f t="shared" si="0"/>
        <v>32</v>
      </c>
      <c r="AC70">
        <f>Tabela35[[#This Row],[6]]*AB70</f>
        <v>336</v>
      </c>
    </row>
    <row r="71" spans="1:29" ht="15.6">
      <c r="A71" s="17" t="s">
        <v>142</v>
      </c>
      <c r="B71" s="18">
        <v>65</v>
      </c>
      <c r="C71" s="19" t="s">
        <v>143</v>
      </c>
      <c r="D71" s="20" t="s">
        <v>16</v>
      </c>
      <c r="E71" s="21"/>
      <c r="F71" s="22">
        <v>448.8</v>
      </c>
      <c r="G71" s="23">
        <f>Tabela35[[#This Row],[5]]*Tabela35[[#This Row],[6]]</f>
        <v>0</v>
      </c>
      <c r="H71" s="24">
        <v>0.23</v>
      </c>
      <c r="I71" s="25">
        <f>(Tabela35[[#This Row],[7]]*Tabela35[[#This Row],[8]])+Tabela35[[#This Row],[7]]</f>
        <v>0</v>
      </c>
      <c r="J71" s="25">
        <v>2</v>
      </c>
      <c r="K71" s="25">
        <v>0</v>
      </c>
      <c r="L71" s="2"/>
      <c r="M71" s="2"/>
      <c r="N71" s="2"/>
      <c r="O71" s="2"/>
      <c r="P71" s="2"/>
      <c r="Q71" s="2"/>
      <c r="R71" s="2"/>
      <c r="S71" s="2"/>
      <c r="T71" s="2"/>
      <c r="U71" s="2">
        <v>0</v>
      </c>
      <c r="V71" s="2"/>
      <c r="W71" s="26"/>
      <c r="X71" s="2"/>
      <c r="Y71" s="2"/>
      <c r="Z71" s="2"/>
      <c r="AA71" s="2"/>
      <c r="AB71">
        <f t="shared" si="0"/>
        <v>2</v>
      </c>
      <c r="AC71">
        <f>Tabela35[[#This Row],[6]]*AB71</f>
        <v>897.6</v>
      </c>
    </row>
    <row r="72" spans="1:29" ht="15.6">
      <c r="A72" s="17" t="s">
        <v>144</v>
      </c>
      <c r="B72" s="18">
        <v>66</v>
      </c>
      <c r="C72" s="29" t="s">
        <v>145</v>
      </c>
      <c r="D72" s="20" t="s">
        <v>16</v>
      </c>
      <c r="E72" s="21"/>
      <c r="F72" s="22">
        <v>4.8499999999999996</v>
      </c>
      <c r="G72" s="23">
        <f>Tabela35[[#This Row],[5]]*Tabela35[[#This Row],[6]]</f>
        <v>0</v>
      </c>
      <c r="H72" s="24">
        <v>0.23</v>
      </c>
      <c r="I72" s="25">
        <f>(Tabela35[[#This Row],[7]]*Tabela35[[#This Row],[8]])+Tabela35[[#This Row],[7]]</f>
        <v>0</v>
      </c>
      <c r="J72" s="25">
        <v>2</v>
      </c>
      <c r="K72" s="25">
        <v>0</v>
      </c>
      <c r="L72" s="2"/>
      <c r="M72" s="2"/>
      <c r="N72" s="2"/>
      <c r="O72" s="2"/>
      <c r="P72" s="2"/>
      <c r="Q72" s="2"/>
      <c r="R72" s="2"/>
      <c r="S72" s="2"/>
      <c r="T72" s="2"/>
      <c r="U72" s="2">
        <v>0</v>
      </c>
      <c r="V72" s="2"/>
      <c r="W72" s="26"/>
      <c r="X72" s="2"/>
      <c r="Y72" s="2"/>
      <c r="Z72" s="2"/>
      <c r="AA72" s="2">
        <v>10</v>
      </c>
      <c r="AB72">
        <f t="shared" ref="AB72:AB135" si="1">SUM(J72:AA72)</f>
        <v>12</v>
      </c>
      <c r="AC72">
        <f>Tabela35[[#This Row],[6]]*AB72</f>
        <v>58.199999999999996</v>
      </c>
    </row>
    <row r="73" spans="1:29" ht="15.6">
      <c r="A73" s="17" t="s">
        <v>146</v>
      </c>
      <c r="B73" s="18">
        <v>67</v>
      </c>
      <c r="C73" s="19" t="s">
        <v>501</v>
      </c>
      <c r="D73" s="20" t="s">
        <v>16</v>
      </c>
      <c r="E73" s="21"/>
      <c r="F73" s="22">
        <v>12.87</v>
      </c>
      <c r="G73" s="23">
        <f>Tabela35[[#This Row],[5]]*Tabela35[[#This Row],[6]]</f>
        <v>0</v>
      </c>
      <c r="H73" s="24">
        <v>0.23</v>
      </c>
      <c r="I73" s="25">
        <f>(Tabela35[[#This Row],[7]]*Tabela35[[#This Row],[8]])+Tabela35[[#This Row],[7]]</f>
        <v>0</v>
      </c>
      <c r="J73" s="25">
        <v>2</v>
      </c>
      <c r="K73" s="25">
        <v>0</v>
      </c>
      <c r="L73" s="2"/>
      <c r="M73" s="2"/>
      <c r="N73" s="2"/>
      <c r="O73" s="2"/>
      <c r="P73" s="2"/>
      <c r="Q73" s="2"/>
      <c r="R73" s="2"/>
      <c r="S73" s="2"/>
      <c r="T73" s="2"/>
      <c r="U73" s="2">
        <v>0</v>
      </c>
      <c r="V73" s="2"/>
      <c r="W73" s="26"/>
      <c r="X73" s="2"/>
      <c r="Y73" s="2"/>
      <c r="Z73" s="2"/>
      <c r="AA73" s="2">
        <v>10</v>
      </c>
      <c r="AB73">
        <f t="shared" si="1"/>
        <v>12</v>
      </c>
      <c r="AC73">
        <f>Tabela35[[#This Row],[6]]*AB73</f>
        <v>154.44</v>
      </c>
    </row>
    <row r="74" spans="1:29" ht="93.6">
      <c r="A74" s="17" t="s">
        <v>147</v>
      </c>
      <c r="B74" s="18">
        <v>68</v>
      </c>
      <c r="C74" s="19" t="s">
        <v>148</v>
      </c>
      <c r="D74" s="20" t="s">
        <v>27</v>
      </c>
      <c r="E74" s="21"/>
      <c r="F74" s="22">
        <v>1798.26</v>
      </c>
      <c r="G74" s="23">
        <f>Tabela35[[#This Row],[5]]*Tabela35[[#This Row],[6]]</f>
        <v>0</v>
      </c>
      <c r="H74" s="24">
        <v>0.23</v>
      </c>
      <c r="I74" s="25">
        <f>(Tabela35[[#This Row],[7]]*Tabela35[[#This Row],[8]])+Tabela35[[#This Row],[7]]</f>
        <v>0</v>
      </c>
      <c r="J74" s="25">
        <v>0</v>
      </c>
      <c r="K74" s="25">
        <v>0</v>
      </c>
      <c r="L74" s="2"/>
      <c r="M74" s="2"/>
      <c r="N74" s="2"/>
      <c r="O74" s="2"/>
      <c r="P74" s="2"/>
      <c r="Q74" s="2"/>
      <c r="R74" s="2"/>
      <c r="S74" s="2"/>
      <c r="T74" s="2"/>
      <c r="U74" s="2">
        <v>0</v>
      </c>
      <c r="V74" s="2"/>
      <c r="W74" s="26"/>
      <c r="X74" s="2"/>
      <c r="Y74" s="2"/>
      <c r="Z74" s="2"/>
      <c r="AA74" s="2"/>
      <c r="AB74">
        <f t="shared" si="1"/>
        <v>0</v>
      </c>
      <c r="AC74">
        <f>Tabela35[[#This Row],[6]]*AB74</f>
        <v>0</v>
      </c>
    </row>
    <row r="75" spans="1:29" ht="93.6">
      <c r="A75" s="17" t="s">
        <v>149</v>
      </c>
      <c r="B75" s="18">
        <v>69</v>
      </c>
      <c r="C75" s="19" t="s">
        <v>150</v>
      </c>
      <c r="D75" s="20" t="s">
        <v>16</v>
      </c>
      <c r="E75" s="21"/>
      <c r="F75" s="22">
        <v>1619.43</v>
      </c>
      <c r="G75" s="23">
        <f>Tabela35[[#This Row],[5]]*Tabela35[[#This Row],[6]]</f>
        <v>0</v>
      </c>
      <c r="H75" s="24">
        <v>0.23</v>
      </c>
      <c r="I75" s="25">
        <f>(Tabela35[[#This Row],[7]]*Tabela35[[#This Row],[8]])+Tabela35[[#This Row],[7]]</f>
        <v>0</v>
      </c>
      <c r="J75" s="25">
        <v>0</v>
      </c>
      <c r="K75" s="25">
        <v>0</v>
      </c>
      <c r="L75" s="2"/>
      <c r="M75" s="2"/>
      <c r="N75" s="2"/>
      <c r="O75" s="2"/>
      <c r="P75" s="2"/>
      <c r="Q75" s="2"/>
      <c r="R75" s="2"/>
      <c r="S75" s="2"/>
      <c r="T75" s="2"/>
      <c r="U75" s="2">
        <v>0</v>
      </c>
      <c r="V75" s="2"/>
      <c r="W75" s="26"/>
      <c r="X75" s="2"/>
      <c r="Y75" s="2"/>
      <c r="Z75" s="2"/>
      <c r="AA75" s="2"/>
      <c r="AB75">
        <f t="shared" si="1"/>
        <v>0</v>
      </c>
      <c r="AC75">
        <f>Tabela35[[#This Row],[6]]*AB75</f>
        <v>0</v>
      </c>
    </row>
    <row r="76" spans="1:29" ht="15.6">
      <c r="A76" s="17" t="s">
        <v>151</v>
      </c>
      <c r="B76" s="18">
        <v>70</v>
      </c>
      <c r="C76" s="19" t="s">
        <v>152</v>
      </c>
      <c r="D76" s="20" t="s">
        <v>16</v>
      </c>
      <c r="E76" s="21"/>
      <c r="F76" s="22">
        <v>442.68</v>
      </c>
      <c r="G76" s="23">
        <f>Tabela35[[#This Row],[5]]*Tabela35[[#This Row],[6]]</f>
        <v>0</v>
      </c>
      <c r="H76" s="24">
        <v>0.23</v>
      </c>
      <c r="I76" s="25">
        <f>(Tabela35[[#This Row],[7]]*Tabela35[[#This Row],[8]])+Tabela35[[#This Row],[7]]</f>
        <v>0</v>
      </c>
      <c r="J76" s="25">
        <v>0</v>
      </c>
      <c r="K76" s="25">
        <v>0</v>
      </c>
      <c r="L76" s="2"/>
      <c r="M76" s="2"/>
      <c r="N76" s="2"/>
      <c r="O76" s="2"/>
      <c r="P76" s="2"/>
      <c r="Q76" s="2"/>
      <c r="R76" s="2"/>
      <c r="S76" s="2"/>
      <c r="T76" s="2"/>
      <c r="U76" s="2">
        <v>0</v>
      </c>
      <c r="V76" s="2"/>
      <c r="W76" s="26"/>
      <c r="X76" s="2"/>
      <c r="Y76" s="2"/>
      <c r="Z76" s="2"/>
      <c r="AA76" s="2">
        <v>1</v>
      </c>
      <c r="AB76">
        <f t="shared" si="1"/>
        <v>1</v>
      </c>
      <c r="AC76">
        <f>Tabela35[[#This Row],[6]]*AB76</f>
        <v>442.68</v>
      </c>
    </row>
    <row r="77" spans="1:29" ht="15.6">
      <c r="A77" s="17" t="s">
        <v>153</v>
      </c>
      <c r="B77" s="18">
        <v>71</v>
      </c>
      <c r="C77" s="30" t="s">
        <v>154</v>
      </c>
      <c r="D77" s="28" t="s">
        <v>27</v>
      </c>
      <c r="E77" s="21"/>
      <c r="F77" s="22">
        <v>476.24</v>
      </c>
      <c r="G77" s="23">
        <f>Tabela35[[#This Row],[5]]*Tabela35[[#This Row],[6]]</f>
        <v>0</v>
      </c>
      <c r="H77" s="24">
        <v>0.23</v>
      </c>
      <c r="I77" s="25">
        <f>(Tabela35[[#This Row],[7]]*Tabela35[[#This Row],[8]])+Tabela35[[#This Row],[7]]</f>
        <v>0</v>
      </c>
      <c r="J77" s="25">
        <v>1</v>
      </c>
      <c r="K77" s="25">
        <v>0</v>
      </c>
      <c r="L77" s="2"/>
      <c r="M77" s="2"/>
      <c r="N77" s="2"/>
      <c r="O77" s="2"/>
      <c r="P77" s="2"/>
      <c r="Q77" s="2"/>
      <c r="R77" s="2"/>
      <c r="S77" s="2"/>
      <c r="T77" s="2"/>
      <c r="U77" s="2">
        <v>0</v>
      </c>
      <c r="V77" s="2"/>
      <c r="W77" s="26"/>
      <c r="X77" s="2"/>
      <c r="Y77" s="2"/>
      <c r="Z77" s="2"/>
      <c r="AA77" s="2">
        <v>1</v>
      </c>
      <c r="AB77">
        <f t="shared" si="1"/>
        <v>2</v>
      </c>
      <c r="AC77">
        <f>Tabela35[[#This Row],[6]]*AB77</f>
        <v>952.48</v>
      </c>
    </row>
    <row r="78" spans="1:29" ht="15.6">
      <c r="A78" s="17" t="s">
        <v>155</v>
      </c>
      <c r="B78" s="18">
        <v>72</v>
      </c>
      <c r="C78" s="19" t="s">
        <v>156</v>
      </c>
      <c r="D78" s="20" t="s">
        <v>27</v>
      </c>
      <c r="E78" s="21"/>
      <c r="F78" s="22">
        <v>376.99</v>
      </c>
      <c r="G78" s="23">
        <f>Tabela35[[#This Row],[5]]*Tabela35[[#This Row],[6]]</f>
        <v>0</v>
      </c>
      <c r="H78" s="24">
        <v>0.23</v>
      </c>
      <c r="I78" s="25">
        <f>(Tabela35[[#This Row],[7]]*Tabela35[[#This Row],[8]])+Tabela35[[#This Row],[7]]</f>
        <v>0</v>
      </c>
      <c r="J78" s="25">
        <v>0</v>
      </c>
      <c r="K78" s="25">
        <v>0</v>
      </c>
      <c r="L78" s="2"/>
      <c r="M78" s="2"/>
      <c r="N78" s="2"/>
      <c r="O78" s="2"/>
      <c r="P78" s="2"/>
      <c r="Q78" s="2"/>
      <c r="R78" s="2"/>
      <c r="S78" s="2"/>
      <c r="T78" s="2"/>
      <c r="U78" s="2">
        <v>0</v>
      </c>
      <c r="V78" s="2"/>
      <c r="W78" s="26"/>
      <c r="X78" s="2"/>
      <c r="Y78" s="2"/>
      <c r="Z78" s="2"/>
      <c r="AA78" s="2">
        <v>1</v>
      </c>
      <c r="AB78">
        <f t="shared" si="1"/>
        <v>1</v>
      </c>
      <c r="AC78">
        <f>Tabela35[[#This Row],[6]]*AB78</f>
        <v>376.99</v>
      </c>
    </row>
    <row r="79" spans="1:29" ht="15.6">
      <c r="A79" s="17" t="s">
        <v>157</v>
      </c>
      <c r="B79" s="18">
        <v>73</v>
      </c>
      <c r="C79" s="19" t="s">
        <v>158</v>
      </c>
      <c r="D79" s="20" t="s">
        <v>16</v>
      </c>
      <c r="E79" s="21"/>
      <c r="F79" s="22">
        <v>409.84</v>
      </c>
      <c r="G79" s="23">
        <f>Tabela35[[#This Row],[5]]*Tabela35[[#This Row],[6]]</f>
        <v>0</v>
      </c>
      <c r="H79" s="24">
        <v>0.23</v>
      </c>
      <c r="I79" s="25">
        <f>(Tabela35[[#This Row],[7]]*Tabela35[[#This Row],[8]])+Tabela35[[#This Row],[7]]</f>
        <v>0</v>
      </c>
      <c r="J79" s="25">
        <v>0</v>
      </c>
      <c r="K79" s="25">
        <v>0</v>
      </c>
      <c r="L79" s="2"/>
      <c r="M79" s="2"/>
      <c r="N79" s="2"/>
      <c r="O79" s="2"/>
      <c r="P79" s="2"/>
      <c r="Q79" s="2"/>
      <c r="R79" s="2"/>
      <c r="S79" s="2"/>
      <c r="T79" s="2"/>
      <c r="U79" s="2">
        <v>0</v>
      </c>
      <c r="V79" s="2"/>
      <c r="W79" s="26"/>
      <c r="X79" s="2"/>
      <c r="Y79" s="2"/>
      <c r="Z79" s="2"/>
      <c r="AA79" s="2">
        <v>1</v>
      </c>
      <c r="AB79">
        <f t="shared" si="1"/>
        <v>1</v>
      </c>
      <c r="AC79">
        <f>Tabela35[[#This Row],[6]]*AB79</f>
        <v>409.84</v>
      </c>
    </row>
    <row r="80" spans="1:29" ht="15.6">
      <c r="A80" s="17" t="s">
        <v>159</v>
      </c>
      <c r="B80" s="18">
        <v>74</v>
      </c>
      <c r="C80" s="19" t="s">
        <v>94</v>
      </c>
      <c r="D80" s="20" t="s">
        <v>160</v>
      </c>
      <c r="E80" s="21"/>
      <c r="F80" s="22">
        <v>0.32</v>
      </c>
      <c r="G80" s="23">
        <f>Tabela35[[#This Row],[5]]*Tabela35[[#This Row],[6]]</f>
        <v>0</v>
      </c>
      <c r="H80" s="24">
        <v>0.23</v>
      </c>
      <c r="I80" s="25">
        <f>(Tabela35[[#This Row],[7]]*Tabela35[[#This Row],[8]])+Tabela35[[#This Row],[7]]</f>
        <v>0</v>
      </c>
      <c r="J80" s="25">
        <v>50</v>
      </c>
      <c r="K80" s="25">
        <v>0</v>
      </c>
      <c r="L80" s="2"/>
      <c r="M80" s="2"/>
      <c r="N80" s="2"/>
      <c r="O80" s="2"/>
      <c r="P80" s="2"/>
      <c r="Q80" s="2"/>
      <c r="R80" s="2"/>
      <c r="S80" s="2"/>
      <c r="T80" s="2"/>
      <c r="U80" s="2">
        <v>0</v>
      </c>
      <c r="V80" s="2"/>
      <c r="W80" s="26"/>
      <c r="X80" s="2"/>
      <c r="Y80" s="2"/>
      <c r="Z80" s="2">
        <v>300</v>
      </c>
      <c r="AA80" s="2">
        <v>313</v>
      </c>
      <c r="AB80">
        <f t="shared" si="1"/>
        <v>663</v>
      </c>
      <c r="AC80">
        <f>Tabela35[[#This Row],[6]]*AB80</f>
        <v>212.16</v>
      </c>
    </row>
    <row r="81" spans="1:29" ht="31.2">
      <c r="A81" s="17" t="s">
        <v>161</v>
      </c>
      <c r="B81" s="18">
        <v>75</v>
      </c>
      <c r="C81" s="19" t="s">
        <v>162</v>
      </c>
      <c r="D81" s="20" t="s">
        <v>163</v>
      </c>
      <c r="E81" s="21"/>
      <c r="F81" s="22">
        <v>36.5</v>
      </c>
      <c r="G81" s="23">
        <f>Tabela35[[#This Row],[5]]*Tabela35[[#This Row],[6]]</f>
        <v>0</v>
      </c>
      <c r="H81" s="24">
        <v>0.23</v>
      </c>
      <c r="I81" s="25">
        <f>(Tabela35[[#This Row],[7]]*Tabela35[[#This Row],[8]])+Tabela35[[#This Row],[7]]</f>
        <v>0</v>
      </c>
      <c r="J81" s="25">
        <v>2</v>
      </c>
      <c r="K81" s="25">
        <v>0</v>
      </c>
      <c r="L81" s="2"/>
      <c r="M81" s="2"/>
      <c r="N81" s="2"/>
      <c r="O81" s="2"/>
      <c r="P81" s="2"/>
      <c r="Q81" s="2"/>
      <c r="R81" s="2"/>
      <c r="S81" s="2"/>
      <c r="T81" s="2"/>
      <c r="U81" s="2">
        <v>0</v>
      </c>
      <c r="V81" s="2"/>
      <c r="W81" s="26"/>
      <c r="X81" s="2"/>
      <c r="Y81" s="2"/>
      <c r="Z81" s="2"/>
      <c r="AA81" s="2"/>
      <c r="AB81">
        <f t="shared" si="1"/>
        <v>2</v>
      </c>
      <c r="AC81">
        <f>Tabela35[[#This Row],[6]]*AB81</f>
        <v>73</v>
      </c>
    </row>
    <row r="82" spans="1:29" ht="31.2">
      <c r="A82" s="17" t="s">
        <v>164</v>
      </c>
      <c r="B82" s="18">
        <v>76</v>
      </c>
      <c r="C82" s="19" t="s">
        <v>165</v>
      </c>
      <c r="D82" s="20" t="s">
        <v>163</v>
      </c>
      <c r="E82" s="21"/>
      <c r="F82" s="22">
        <v>37.299999999999997</v>
      </c>
      <c r="G82" s="23">
        <f>Tabela35[[#This Row],[5]]*Tabela35[[#This Row],[6]]</f>
        <v>0</v>
      </c>
      <c r="H82" s="24">
        <v>0.23</v>
      </c>
      <c r="I82" s="25">
        <f>(Tabela35[[#This Row],[7]]*Tabela35[[#This Row],[8]])+Tabela35[[#This Row],[7]]</f>
        <v>0</v>
      </c>
      <c r="J82" s="25">
        <v>2</v>
      </c>
      <c r="K82" s="25">
        <v>0</v>
      </c>
      <c r="L82" s="2"/>
      <c r="M82" s="2"/>
      <c r="N82" s="2"/>
      <c r="O82" s="2"/>
      <c r="P82" s="2"/>
      <c r="Q82" s="2"/>
      <c r="R82" s="2"/>
      <c r="S82" s="2"/>
      <c r="T82" s="2"/>
      <c r="U82" s="2">
        <v>0</v>
      </c>
      <c r="V82" s="2"/>
      <c r="W82" s="26"/>
      <c r="X82" s="2"/>
      <c r="Y82" s="2"/>
      <c r="Z82" s="2"/>
      <c r="AA82" s="2"/>
      <c r="AB82">
        <f t="shared" si="1"/>
        <v>2</v>
      </c>
      <c r="AC82">
        <f>Tabela35[[#This Row],[6]]*AB82</f>
        <v>74.599999999999994</v>
      </c>
    </row>
    <row r="83" spans="1:29" ht="31.2">
      <c r="A83" s="17" t="s">
        <v>166</v>
      </c>
      <c r="B83" s="18">
        <v>77</v>
      </c>
      <c r="C83" s="31" t="s">
        <v>167</v>
      </c>
      <c r="D83" s="20" t="s">
        <v>168</v>
      </c>
      <c r="E83" s="21"/>
      <c r="F83" s="22">
        <v>22.52</v>
      </c>
      <c r="G83" s="23">
        <f>Tabela35[[#This Row],[5]]*Tabela35[[#This Row],[6]]</f>
        <v>0</v>
      </c>
      <c r="H83" s="24">
        <v>0.23</v>
      </c>
      <c r="I83" s="25">
        <f>(Tabela35[[#This Row],[7]]*Tabela35[[#This Row],[8]])+Tabela35[[#This Row],[7]]</f>
        <v>0</v>
      </c>
      <c r="J83" s="25">
        <v>5</v>
      </c>
      <c r="K83" s="25">
        <v>0</v>
      </c>
      <c r="L83" s="2"/>
      <c r="M83" s="2"/>
      <c r="N83" s="2"/>
      <c r="O83" s="2"/>
      <c r="P83" s="2"/>
      <c r="Q83" s="2"/>
      <c r="R83" s="2"/>
      <c r="S83" s="2"/>
      <c r="T83" s="2"/>
      <c r="U83" s="2">
        <v>1</v>
      </c>
      <c r="V83" s="2">
        <v>5</v>
      </c>
      <c r="W83" s="26"/>
      <c r="X83" s="2"/>
      <c r="Y83" s="2"/>
      <c r="Z83" s="2">
        <v>1</v>
      </c>
      <c r="AA83" s="2">
        <v>10</v>
      </c>
      <c r="AB83">
        <f t="shared" si="1"/>
        <v>22</v>
      </c>
      <c r="AC83">
        <f>Tabela35[[#This Row],[6]]*AB83</f>
        <v>495.44</v>
      </c>
    </row>
    <row r="84" spans="1:29" ht="15.6">
      <c r="A84" s="17" t="s">
        <v>169</v>
      </c>
      <c r="B84" s="18">
        <v>78</v>
      </c>
      <c r="C84" s="29" t="s">
        <v>170</v>
      </c>
      <c r="D84" s="20" t="s">
        <v>27</v>
      </c>
      <c r="E84" s="21"/>
      <c r="F84" s="22">
        <v>1.53</v>
      </c>
      <c r="G84" s="23">
        <f>Tabela35[[#This Row],[5]]*Tabela35[[#This Row],[6]]</f>
        <v>0</v>
      </c>
      <c r="H84" s="24">
        <v>0.23</v>
      </c>
      <c r="I84" s="25">
        <f>(Tabela35[[#This Row],[7]]*Tabela35[[#This Row],[8]])+Tabela35[[#This Row],[7]]</f>
        <v>0</v>
      </c>
      <c r="J84" s="25">
        <v>10</v>
      </c>
      <c r="K84" s="25">
        <v>0</v>
      </c>
      <c r="L84" s="2"/>
      <c r="M84" s="2"/>
      <c r="N84" s="2"/>
      <c r="O84" s="2"/>
      <c r="P84" s="2"/>
      <c r="Q84" s="2"/>
      <c r="R84" s="2"/>
      <c r="S84" s="2"/>
      <c r="T84" s="2"/>
      <c r="U84" s="2">
        <v>0</v>
      </c>
      <c r="V84" s="2"/>
      <c r="W84" s="26"/>
      <c r="X84" s="2"/>
      <c r="Y84" s="2"/>
      <c r="Z84" s="2"/>
      <c r="AA84" s="2"/>
      <c r="AB84">
        <f t="shared" si="1"/>
        <v>10</v>
      </c>
      <c r="AC84">
        <f>Tabela35[[#This Row],[6]]*AB84</f>
        <v>15.3</v>
      </c>
    </row>
    <row r="85" spans="1:29" ht="15.6">
      <c r="A85" s="17" t="s">
        <v>171</v>
      </c>
      <c r="B85" s="18">
        <v>79</v>
      </c>
      <c r="C85" s="29" t="s">
        <v>172</v>
      </c>
      <c r="D85" s="20" t="s">
        <v>27</v>
      </c>
      <c r="E85" s="21"/>
      <c r="F85" s="22">
        <v>1.53</v>
      </c>
      <c r="G85" s="23">
        <f>Tabela35[[#This Row],[5]]*Tabela35[[#This Row],[6]]</f>
        <v>0</v>
      </c>
      <c r="H85" s="24">
        <v>0.23</v>
      </c>
      <c r="I85" s="25">
        <f>(Tabela35[[#This Row],[7]]*Tabela35[[#This Row],[8]])+Tabela35[[#This Row],[7]]</f>
        <v>0</v>
      </c>
      <c r="J85" s="25">
        <v>5</v>
      </c>
      <c r="K85" s="25">
        <v>0</v>
      </c>
      <c r="L85" s="2"/>
      <c r="M85" s="2"/>
      <c r="N85" s="2"/>
      <c r="O85" s="2"/>
      <c r="P85" s="2"/>
      <c r="Q85" s="2"/>
      <c r="R85" s="2"/>
      <c r="S85" s="2"/>
      <c r="T85" s="2"/>
      <c r="U85" s="2">
        <v>0</v>
      </c>
      <c r="V85" s="2"/>
      <c r="W85" s="26"/>
      <c r="X85" s="2"/>
      <c r="Y85" s="2"/>
      <c r="Z85" s="2"/>
      <c r="AA85" s="2"/>
      <c r="AB85">
        <f t="shared" si="1"/>
        <v>5</v>
      </c>
      <c r="AC85">
        <f>Tabela35[[#This Row],[6]]*AB85</f>
        <v>7.65</v>
      </c>
    </row>
    <row r="86" spans="1:29" ht="15.6">
      <c r="A86" s="17" t="s">
        <v>173</v>
      </c>
      <c r="B86" s="18">
        <v>80</v>
      </c>
      <c r="C86" s="29" t="s">
        <v>174</v>
      </c>
      <c r="D86" s="20" t="s">
        <v>27</v>
      </c>
      <c r="E86" s="21"/>
      <c r="F86" s="22">
        <v>1.53</v>
      </c>
      <c r="G86" s="23">
        <f>Tabela35[[#This Row],[5]]*Tabela35[[#This Row],[6]]</f>
        <v>0</v>
      </c>
      <c r="H86" s="24">
        <v>0.23</v>
      </c>
      <c r="I86" s="25">
        <f>(Tabela35[[#This Row],[7]]*Tabela35[[#This Row],[8]])+Tabela35[[#This Row],[7]]</f>
        <v>0</v>
      </c>
      <c r="J86" s="25">
        <v>10</v>
      </c>
      <c r="K86" s="25">
        <v>0</v>
      </c>
      <c r="L86" s="2"/>
      <c r="M86" s="2"/>
      <c r="N86" s="2"/>
      <c r="O86" s="2"/>
      <c r="P86" s="2"/>
      <c r="Q86" s="2"/>
      <c r="R86" s="2"/>
      <c r="S86" s="2"/>
      <c r="T86" s="2"/>
      <c r="U86" s="2">
        <v>0</v>
      </c>
      <c r="V86" s="2"/>
      <c r="W86" s="26"/>
      <c r="X86" s="2"/>
      <c r="Y86" s="2"/>
      <c r="Z86" s="2"/>
      <c r="AA86" s="2"/>
      <c r="AB86">
        <f t="shared" si="1"/>
        <v>10</v>
      </c>
      <c r="AC86">
        <f>Tabela35[[#This Row],[6]]*AB86</f>
        <v>15.3</v>
      </c>
    </row>
    <row r="87" spans="1:29" ht="15.6">
      <c r="A87" s="17" t="s">
        <v>175</v>
      </c>
      <c r="B87" s="18">
        <v>81</v>
      </c>
      <c r="C87" s="29" t="s">
        <v>176</v>
      </c>
      <c r="D87" s="20" t="s">
        <v>27</v>
      </c>
      <c r="E87" s="21"/>
      <c r="F87" s="22">
        <v>1.53</v>
      </c>
      <c r="G87" s="23">
        <f>Tabela35[[#This Row],[5]]*Tabela35[[#This Row],[6]]</f>
        <v>0</v>
      </c>
      <c r="H87" s="24">
        <v>0.23</v>
      </c>
      <c r="I87" s="25">
        <f>(Tabela35[[#This Row],[7]]*Tabela35[[#This Row],[8]])+Tabela35[[#This Row],[7]]</f>
        <v>0</v>
      </c>
      <c r="J87" s="25">
        <v>10</v>
      </c>
      <c r="K87" s="25">
        <v>40</v>
      </c>
      <c r="L87" s="2"/>
      <c r="M87" s="2"/>
      <c r="N87" s="2"/>
      <c r="O87" s="2"/>
      <c r="P87" s="2"/>
      <c r="Q87" s="2"/>
      <c r="R87" s="2"/>
      <c r="S87" s="2"/>
      <c r="T87" s="2"/>
      <c r="U87" s="2">
        <v>0</v>
      </c>
      <c r="V87" s="2"/>
      <c r="W87" s="26"/>
      <c r="X87" s="2"/>
      <c r="Y87" s="2"/>
      <c r="Z87" s="2"/>
      <c r="AA87" s="2"/>
      <c r="AB87">
        <f t="shared" si="1"/>
        <v>50</v>
      </c>
      <c r="AC87">
        <f>Tabela35[[#This Row],[6]]*AB87</f>
        <v>76.5</v>
      </c>
    </row>
    <row r="88" spans="1:29" ht="15.6">
      <c r="A88" s="17" t="s">
        <v>177</v>
      </c>
      <c r="B88" s="18">
        <v>82</v>
      </c>
      <c r="C88" s="29" t="s">
        <v>178</v>
      </c>
      <c r="D88" s="20" t="s">
        <v>27</v>
      </c>
      <c r="E88" s="21"/>
      <c r="F88" s="22">
        <v>1.53</v>
      </c>
      <c r="G88" s="23">
        <f>Tabela35[[#This Row],[5]]*Tabela35[[#This Row],[6]]</f>
        <v>0</v>
      </c>
      <c r="H88" s="24">
        <v>0.23</v>
      </c>
      <c r="I88" s="25">
        <f>(Tabela35[[#This Row],[7]]*Tabela35[[#This Row],[8]])+Tabela35[[#This Row],[7]]</f>
        <v>0</v>
      </c>
      <c r="J88" s="25">
        <v>10</v>
      </c>
      <c r="K88" s="25">
        <v>0</v>
      </c>
      <c r="L88" s="2"/>
      <c r="M88" s="2"/>
      <c r="N88" s="2"/>
      <c r="O88" s="2"/>
      <c r="P88" s="2"/>
      <c r="Q88" s="2"/>
      <c r="R88" s="2"/>
      <c r="S88" s="2"/>
      <c r="T88" s="2"/>
      <c r="U88" s="2">
        <v>0</v>
      </c>
      <c r="V88" s="2"/>
      <c r="W88" s="26"/>
      <c r="X88" s="2"/>
      <c r="Y88" s="2"/>
      <c r="Z88" s="2"/>
      <c r="AA88" s="2"/>
      <c r="AB88">
        <f t="shared" si="1"/>
        <v>10</v>
      </c>
      <c r="AC88">
        <f>Tabela35[[#This Row],[6]]*AB88</f>
        <v>15.3</v>
      </c>
    </row>
    <row r="89" spans="1:29" ht="15.6">
      <c r="A89" s="17" t="s">
        <v>179</v>
      </c>
      <c r="B89" s="18">
        <v>83</v>
      </c>
      <c r="C89" s="29" t="s">
        <v>180</v>
      </c>
      <c r="D89" s="20" t="s">
        <v>27</v>
      </c>
      <c r="E89" s="21"/>
      <c r="F89" s="22">
        <v>3.06</v>
      </c>
      <c r="G89" s="23">
        <f>Tabela35[[#This Row],[5]]*Tabela35[[#This Row],[6]]</f>
        <v>0</v>
      </c>
      <c r="H89" s="24">
        <v>0.23</v>
      </c>
      <c r="I89" s="25">
        <f>(Tabela35[[#This Row],[7]]*Tabela35[[#This Row],[8]])+Tabela35[[#This Row],[7]]</f>
        <v>0</v>
      </c>
      <c r="J89" s="25">
        <v>0</v>
      </c>
      <c r="K89" s="25">
        <v>0</v>
      </c>
      <c r="L89" s="2"/>
      <c r="M89" s="2"/>
      <c r="N89" s="2"/>
      <c r="O89" s="2"/>
      <c r="P89" s="2"/>
      <c r="Q89" s="2"/>
      <c r="R89" s="2"/>
      <c r="S89" s="2"/>
      <c r="T89" s="2"/>
      <c r="U89" s="2">
        <v>0</v>
      </c>
      <c r="V89" s="2"/>
      <c r="W89" s="26"/>
      <c r="X89" s="2"/>
      <c r="Y89" s="2"/>
      <c r="Z89" s="2"/>
      <c r="AA89" s="2">
        <v>10</v>
      </c>
      <c r="AB89">
        <f t="shared" si="1"/>
        <v>10</v>
      </c>
      <c r="AC89">
        <f>Tabela35[[#This Row],[6]]*AB89</f>
        <v>30.6</v>
      </c>
    </row>
    <row r="90" spans="1:29" ht="15.6">
      <c r="A90" s="17" t="s">
        <v>181</v>
      </c>
      <c r="B90" s="18">
        <v>84</v>
      </c>
      <c r="C90" s="19" t="s">
        <v>182</v>
      </c>
      <c r="D90" s="20" t="s">
        <v>16</v>
      </c>
      <c r="E90" s="21"/>
      <c r="F90" s="22">
        <v>0.25</v>
      </c>
      <c r="G90" s="23">
        <f>Tabela35[[#This Row],[5]]*Tabela35[[#This Row],[6]]</f>
        <v>0</v>
      </c>
      <c r="H90" s="24">
        <v>0.23</v>
      </c>
      <c r="I90" s="25">
        <f>(Tabela35[[#This Row],[7]]*Tabela35[[#This Row],[8]])+Tabela35[[#This Row],[7]]</f>
        <v>0</v>
      </c>
      <c r="J90" s="25">
        <v>0</v>
      </c>
      <c r="K90" s="25">
        <v>0</v>
      </c>
      <c r="L90" s="2"/>
      <c r="M90" s="2"/>
      <c r="N90" s="2"/>
      <c r="O90" s="2"/>
      <c r="P90" s="2"/>
      <c r="Q90" s="2"/>
      <c r="R90" s="2"/>
      <c r="S90" s="2"/>
      <c r="T90" s="2"/>
      <c r="U90" s="2">
        <v>0</v>
      </c>
      <c r="V90" s="2"/>
      <c r="W90" s="26"/>
      <c r="X90" s="2"/>
      <c r="Y90" s="2"/>
      <c r="Z90" s="2"/>
      <c r="AA90" s="2">
        <v>200</v>
      </c>
      <c r="AB90">
        <f t="shared" si="1"/>
        <v>200</v>
      </c>
      <c r="AC90">
        <f>Tabela35[[#This Row],[6]]*AB90</f>
        <v>50</v>
      </c>
    </row>
    <row r="91" spans="1:29" ht="15.6">
      <c r="A91" s="17" t="s">
        <v>183</v>
      </c>
      <c r="B91" s="18">
        <v>85</v>
      </c>
      <c r="C91" s="19" t="s">
        <v>184</v>
      </c>
      <c r="D91" s="20" t="s">
        <v>16</v>
      </c>
      <c r="E91" s="21"/>
      <c r="F91" s="22">
        <v>1.28</v>
      </c>
      <c r="G91" s="23">
        <f>Tabela35[[#This Row],[5]]*Tabela35[[#This Row],[6]]</f>
        <v>0</v>
      </c>
      <c r="H91" s="24">
        <v>0.23</v>
      </c>
      <c r="I91" s="25">
        <f>(Tabela35[[#This Row],[7]]*Tabela35[[#This Row],[8]])+Tabela35[[#This Row],[7]]</f>
        <v>0</v>
      </c>
      <c r="J91" s="25">
        <v>0</v>
      </c>
      <c r="K91" s="25">
        <v>0</v>
      </c>
      <c r="L91" s="2"/>
      <c r="M91" s="2"/>
      <c r="N91" s="2"/>
      <c r="O91" s="2"/>
      <c r="P91" s="2"/>
      <c r="Q91" s="2"/>
      <c r="R91" s="2"/>
      <c r="S91" s="2"/>
      <c r="T91" s="2"/>
      <c r="U91" s="2">
        <v>0</v>
      </c>
      <c r="V91" s="2"/>
      <c r="W91" s="26"/>
      <c r="X91" s="2"/>
      <c r="Y91" s="2"/>
      <c r="Z91" s="2"/>
      <c r="AA91" s="2">
        <v>10</v>
      </c>
      <c r="AB91">
        <f t="shared" si="1"/>
        <v>10</v>
      </c>
      <c r="AC91">
        <f>Tabela35[[#This Row],[6]]*AB91</f>
        <v>12.8</v>
      </c>
    </row>
    <row r="92" spans="1:29" ht="15.6">
      <c r="A92" s="17" t="s">
        <v>185</v>
      </c>
      <c r="B92" s="18">
        <v>86</v>
      </c>
      <c r="C92" s="19" t="s">
        <v>186</v>
      </c>
      <c r="D92" s="20" t="s">
        <v>16</v>
      </c>
      <c r="E92" s="21"/>
      <c r="F92" s="22">
        <v>0.16</v>
      </c>
      <c r="G92" s="23">
        <f>Tabela35[[#This Row],[5]]*Tabela35[[#This Row],[6]]</f>
        <v>0</v>
      </c>
      <c r="H92" s="24">
        <v>0.23</v>
      </c>
      <c r="I92" s="25">
        <f>(Tabela35[[#This Row],[7]]*Tabela35[[#This Row],[8]])+Tabela35[[#This Row],[7]]</f>
        <v>0</v>
      </c>
      <c r="J92" s="25">
        <v>0</v>
      </c>
      <c r="K92" s="25">
        <v>0</v>
      </c>
      <c r="L92" s="2"/>
      <c r="M92" s="2"/>
      <c r="N92" s="2"/>
      <c r="O92" s="2"/>
      <c r="P92" s="2"/>
      <c r="Q92" s="2"/>
      <c r="R92" s="2"/>
      <c r="S92" s="2"/>
      <c r="T92" s="2"/>
      <c r="U92" s="2">
        <v>0</v>
      </c>
      <c r="V92" s="2"/>
      <c r="W92" s="26"/>
      <c r="X92" s="2"/>
      <c r="Y92" s="2"/>
      <c r="Z92" s="2"/>
      <c r="AA92" s="2">
        <v>100</v>
      </c>
      <c r="AB92">
        <f t="shared" si="1"/>
        <v>100</v>
      </c>
      <c r="AC92">
        <f>Tabela35[[#This Row],[6]]*AB92</f>
        <v>16</v>
      </c>
    </row>
    <row r="93" spans="1:29" ht="31.2">
      <c r="A93" s="17" t="s">
        <v>187</v>
      </c>
      <c r="B93" s="18">
        <v>87</v>
      </c>
      <c r="C93" s="19" t="s">
        <v>188</v>
      </c>
      <c r="D93" s="20" t="s">
        <v>168</v>
      </c>
      <c r="E93" s="21"/>
      <c r="F93" s="22">
        <v>12.6</v>
      </c>
      <c r="G93" s="23">
        <f>Tabela35[[#This Row],[5]]*Tabela35[[#This Row],[6]]</f>
        <v>0</v>
      </c>
      <c r="H93" s="24">
        <v>0.23</v>
      </c>
      <c r="I93" s="25">
        <f>(Tabela35[[#This Row],[7]]*Tabela35[[#This Row],[8]])+Tabela35[[#This Row],[7]]</f>
        <v>0</v>
      </c>
      <c r="J93" s="25">
        <v>5</v>
      </c>
      <c r="K93" s="25">
        <v>0</v>
      </c>
      <c r="L93" s="2"/>
      <c r="M93" s="2">
        <v>1</v>
      </c>
      <c r="N93" s="2"/>
      <c r="O93" s="2"/>
      <c r="P93" s="2"/>
      <c r="Q93" s="2"/>
      <c r="R93" s="2"/>
      <c r="S93" s="2"/>
      <c r="T93" s="2"/>
      <c r="U93" s="2">
        <v>0</v>
      </c>
      <c r="V93" s="2">
        <v>2</v>
      </c>
      <c r="W93" s="26"/>
      <c r="X93" s="2"/>
      <c r="Y93" s="2"/>
      <c r="Z93" s="2">
        <v>1</v>
      </c>
      <c r="AA93" s="2">
        <v>5</v>
      </c>
      <c r="AB93">
        <f t="shared" si="1"/>
        <v>14</v>
      </c>
      <c r="AC93">
        <f>Tabela35[[#This Row],[6]]*AB93</f>
        <v>176.4</v>
      </c>
    </row>
    <row r="94" spans="1:29" ht="15.6">
      <c r="A94" s="17" t="s">
        <v>189</v>
      </c>
      <c r="B94" s="18">
        <v>88</v>
      </c>
      <c r="C94" s="19" t="s">
        <v>190</v>
      </c>
      <c r="D94" s="20" t="s">
        <v>16</v>
      </c>
      <c r="E94" s="21"/>
      <c r="F94" s="22">
        <v>0.18</v>
      </c>
      <c r="G94" s="23">
        <f>Tabela35[[#This Row],[5]]*Tabela35[[#This Row],[6]]</f>
        <v>0</v>
      </c>
      <c r="H94" s="24">
        <v>0.23</v>
      </c>
      <c r="I94" s="25">
        <f>(Tabela35[[#This Row],[7]]*Tabela35[[#This Row],[8]])+Tabela35[[#This Row],[7]]</f>
        <v>0</v>
      </c>
      <c r="J94" s="25">
        <v>0</v>
      </c>
      <c r="K94" s="25">
        <v>0</v>
      </c>
      <c r="L94" s="2"/>
      <c r="M94" s="2"/>
      <c r="N94" s="2"/>
      <c r="O94" s="2"/>
      <c r="P94" s="2"/>
      <c r="Q94" s="2"/>
      <c r="R94" s="2"/>
      <c r="S94" s="2"/>
      <c r="T94" s="2"/>
      <c r="U94" s="2">
        <v>0</v>
      </c>
      <c r="V94" s="2"/>
      <c r="W94" s="26"/>
      <c r="X94" s="2"/>
      <c r="Y94" s="2"/>
      <c r="Z94" s="2"/>
      <c r="AA94" s="2">
        <v>200</v>
      </c>
      <c r="AB94">
        <f t="shared" si="1"/>
        <v>200</v>
      </c>
      <c r="AC94">
        <f>Tabela35[[#This Row],[6]]*AB94</f>
        <v>36</v>
      </c>
    </row>
    <row r="95" spans="1:29" ht="15.6">
      <c r="A95" s="17" t="s">
        <v>191</v>
      </c>
      <c r="B95" s="18">
        <v>89</v>
      </c>
      <c r="C95" s="19" t="s">
        <v>192</v>
      </c>
      <c r="D95" s="20" t="s">
        <v>16</v>
      </c>
      <c r="E95" s="21"/>
      <c r="F95" s="22">
        <v>0.21</v>
      </c>
      <c r="G95" s="23">
        <f>Tabela35[[#This Row],[5]]*Tabela35[[#This Row],[6]]</f>
        <v>0</v>
      </c>
      <c r="H95" s="24">
        <v>0.23</v>
      </c>
      <c r="I95" s="25">
        <f>(Tabela35[[#This Row],[7]]*Tabela35[[#This Row],[8]])+Tabela35[[#This Row],[7]]</f>
        <v>0</v>
      </c>
      <c r="J95" s="25">
        <v>0</v>
      </c>
      <c r="K95" s="25">
        <v>0</v>
      </c>
      <c r="L95" s="2"/>
      <c r="M95" s="2"/>
      <c r="N95" s="2"/>
      <c r="O95" s="2"/>
      <c r="P95" s="2"/>
      <c r="Q95" s="2"/>
      <c r="R95" s="2"/>
      <c r="S95" s="2"/>
      <c r="T95" s="2"/>
      <c r="U95" s="2">
        <v>0</v>
      </c>
      <c r="V95" s="2"/>
      <c r="W95" s="26"/>
      <c r="X95" s="2"/>
      <c r="Y95" s="2"/>
      <c r="Z95" s="2"/>
      <c r="AA95" s="2">
        <v>400</v>
      </c>
      <c r="AB95">
        <f t="shared" si="1"/>
        <v>400</v>
      </c>
      <c r="AC95">
        <f>Tabela35[[#This Row],[6]]*AB95</f>
        <v>84</v>
      </c>
    </row>
    <row r="96" spans="1:29" ht="15.6">
      <c r="A96" s="17" t="s">
        <v>193</v>
      </c>
      <c r="B96" s="18">
        <v>90</v>
      </c>
      <c r="C96" s="19" t="s">
        <v>194</v>
      </c>
      <c r="D96" s="20" t="s">
        <v>16</v>
      </c>
      <c r="E96" s="21"/>
      <c r="F96" s="22">
        <v>0.16</v>
      </c>
      <c r="G96" s="23">
        <f>Tabela35[[#This Row],[5]]*Tabela35[[#This Row],[6]]</f>
        <v>0</v>
      </c>
      <c r="H96" s="24">
        <v>0.23</v>
      </c>
      <c r="I96" s="25">
        <f>(Tabela35[[#This Row],[7]]*Tabela35[[#This Row],[8]])+Tabela35[[#This Row],[7]]</f>
        <v>0</v>
      </c>
      <c r="J96" s="25">
        <v>0</v>
      </c>
      <c r="K96" s="25">
        <v>0</v>
      </c>
      <c r="L96" s="2"/>
      <c r="M96" s="2"/>
      <c r="N96" s="2"/>
      <c r="O96" s="2"/>
      <c r="P96" s="2"/>
      <c r="Q96" s="2"/>
      <c r="R96" s="2"/>
      <c r="S96" s="2"/>
      <c r="T96" s="2"/>
      <c r="U96" s="2">
        <v>0</v>
      </c>
      <c r="V96" s="2"/>
      <c r="W96" s="26"/>
      <c r="X96" s="2"/>
      <c r="Y96" s="2"/>
      <c r="Z96" s="2"/>
      <c r="AA96" s="2">
        <v>400</v>
      </c>
      <c r="AB96">
        <f t="shared" si="1"/>
        <v>400</v>
      </c>
      <c r="AC96">
        <f>Tabela35[[#This Row],[6]]*AB96</f>
        <v>64</v>
      </c>
    </row>
    <row r="97" spans="1:29" ht="15.6">
      <c r="A97" s="17" t="s">
        <v>195</v>
      </c>
      <c r="B97" s="18">
        <v>91</v>
      </c>
      <c r="C97" s="29" t="s">
        <v>196</v>
      </c>
      <c r="D97" s="20" t="s">
        <v>16</v>
      </c>
      <c r="E97" s="21"/>
      <c r="F97" s="22">
        <v>132</v>
      </c>
      <c r="G97" s="23">
        <f>Tabela35[[#This Row],[5]]*Tabela35[[#This Row],[6]]</f>
        <v>0</v>
      </c>
      <c r="H97" s="24">
        <v>0.23</v>
      </c>
      <c r="I97" s="25">
        <f>(Tabela35[[#This Row],[7]]*Tabela35[[#This Row],[8]])+Tabela35[[#This Row],[7]]</f>
        <v>0</v>
      </c>
      <c r="J97" s="25">
        <v>0</v>
      </c>
      <c r="K97" s="25">
        <v>0</v>
      </c>
      <c r="L97" s="2"/>
      <c r="M97" s="2"/>
      <c r="N97" s="2"/>
      <c r="O97" s="2"/>
      <c r="P97" s="2"/>
      <c r="Q97" s="2"/>
      <c r="R97" s="2"/>
      <c r="S97" s="2"/>
      <c r="T97" s="2"/>
      <c r="U97" s="2">
        <v>0</v>
      </c>
      <c r="V97" s="2"/>
      <c r="W97" s="26">
        <v>1</v>
      </c>
      <c r="X97" s="2"/>
      <c r="Y97" s="2"/>
      <c r="Z97" s="2"/>
      <c r="AA97" s="2">
        <v>5</v>
      </c>
      <c r="AB97">
        <f t="shared" si="1"/>
        <v>6</v>
      </c>
      <c r="AC97">
        <f>Tabela35[[#This Row],[6]]*AB97</f>
        <v>792</v>
      </c>
    </row>
    <row r="98" spans="1:29" ht="15.6">
      <c r="A98" s="17" t="s">
        <v>197</v>
      </c>
      <c r="B98" s="18">
        <v>92</v>
      </c>
      <c r="C98" s="19" t="s">
        <v>502</v>
      </c>
      <c r="D98" s="20" t="s">
        <v>16</v>
      </c>
      <c r="E98" s="21"/>
      <c r="F98" s="22">
        <v>2.63</v>
      </c>
      <c r="G98" s="23">
        <f>Tabela35[[#This Row],[5]]*Tabela35[[#This Row],[6]]</f>
        <v>0</v>
      </c>
      <c r="H98" s="24">
        <v>0.23</v>
      </c>
      <c r="I98" s="25">
        <f>(Tabela35[[#This Row],[7]]*Tabela35[[#This Row],[8]])+Tabela35[[#This Row],[7]]</f>
        <v>0</v>
      </c>
      <c r="J98" s="25">
        <v>10</v>
      </c>
      <c r="K98" s="25">
        <v>0</v>
      </c>
      <c r="L98" s="2"/>
      <c r="M98" s="2"/>
      <c r="N98" s="2"/>
      <c r="O98" s="2"/>
      <c r="P98" s="2"/>
      <c r="Q98" s="2"/>
      <c r="R98" s="2"/>
      <c r="S98" s="2"/>
      <c r="T98" s="2"/>
      <c r="U98" s="2">
        <v>0</v>
      </c>
      <c r="V98" s="2">
        <v>20</v>
      </c>
      <c r="W98" s="26"/>
      <c r="X98" s="2"/>
      <c r="Y98" s="2"/>
      <c r="Z98" s="2">
        <v>5</v>
      </c>
      <c r="AA98" s="2">
        <v>10</v>
      </c>
      <c r="AB98">
        <f t="shared" si="1"/>
        <v>45</v>
      </c>
      <c r="AC98">
        <f>Tabela35[[#This Row],[6]]*AB98</f>
        <v>118.35</v>
      </c>
    </row>
    <row r="99" spans="1:29" ht="15.6">
      <c r="A99" s="17" t="s">
        <v>198</v>
      </c>
      <c r="B99" s="18">
        <v>93</v>
      </c>
      <c r="C99" s="29" t="s">
        <v>199</v>
      </c>
      <c r="D99" s="20" t="s">
        <v>200</v>
      </c>
      <c r="E99" s="21"/>
      <c r="F99" s="22">
        <v>37.79</v>
      </c>
      <c r="G99" s="23">
        <f>Tabela35[[#This Row],[5]]*Tabela35[[#This Row],[6]]</f>
        <v>0</v>
      </c>
      <c r="H99" s="24">
        <v>0.23</v>
      </c>
      <c r="I99" s="25">
        <f>(Tabela35[[#This Row],[7]]*Tabela35[[#This Row],[8]])+Tabela35[[#This Row],[7]]</f>
        <v>0</v>
      </c>
      <c r="J99" s="25">
        <v>5</v>
      </c>
      <c r="K99" s="25">
        <v>0</v>
      </c>
      <c r="L99" s="2"/>
      <c r="M99" s="2"/>
      <c r="N99" s="2"/>
      <c r="O99" s="2"/>
      <c r="P99" s="2"/>
      <c r="Q99" s="2"/>
      <c r="R99" s="2"/>
      <c r="S99" s="2"/>
      <c r="T99" s="2"/>
      <c r="U99" s="2">
        <v>0</v>
      </c>
      <c r="V99" s="2"/>
      <c r="W99" s="26"/>
      <c r="X99" s="2"/>
      <c r="Y99" s="2"/>
      <c r="Z99" s="2">
        <v>1</v>
      </c>
      <c r="AA99" s="2">
        <v>5</v>
      </c>
      <c r="AB99">
        <f t="shared" si="1"/>
        <v>11</v>
      </c>
      <c r="AC99">
        <f>Tabela35[[#This Row],[6]]*AB99</f>
        <v>415.69</v>
      </c>
    </row>
    <row r="100" spans="1:29" ht="15.6">
      <c r="A100" s="17" t="s">
        <v>201</v>
      </c>
      <c r="B100" s="18">
        <v>94</v>
      </c>
      <c r="C100" s="29" t="s">
        <v>202</v>
      </c>
      <c r="D100" s="20" t="s">
        <v>27</v>
      </c>
      <c r="E100" s="21"/>
      <c r="F100" s="22">
        <v>14.18</v>
      </c>
      <c r="G100" s="23">
        <f>Tabela35[[#This Row],[5]]*Tabela35[[#This Row],[6]]</f>
        <v>0</v>
      </c>
      <c r="H100" s="24">
        <v>0.23</v>
      </c>
      <c r="I100" s="25">
        <f>(Tabela35[[#This Row],[7]]*Tabela35[[#This Row],[8]])+Tabela35[[#This Row],[7]]</f>
        <v>0</v>
      </c>
      <c r="J100" s="25">
        <v>10</v>
      </c>
      <c r="K100" s="25"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>
        <v>0</v>
      </c>
      <c r="V100" s="2"/>
      <c r="W100" s="26"/>
      <c r="X100" s="2"/>
      <c r="Y100" s="2"/>
      <c r="Z100" s="2">
        <v>2</v>
      </c>
      <c r="AA100" s="2">
        <v>60</v>
      </c>
      <c r="AB100">
        <f t="shared" si="1"/>
        <v>72</v>
      </c>
      <c r="AC100">
        <f>Tabela35[[#This Row],[6]]*AB100</f>
        <v>1020.96</v>
      </c>
    </row>
    <row r="101" spans="1:29" ht="46.8">
      <c r="A101" s="17" t="s">
        <v>203</v>
      </c>
      <c r="B101" s="18">
        <v>95</v>
      </c>
      <c r="C101" s="29" t="s">
        <v>204</v>
      </c>
      <c r="D101" s="18" t="s">
        <v>16</v>
      </c>
      <c r="E101" s="21"/>
      <c r="F101" s="32">
        <v>0.71</v>
      </c>
      <c r="G101" s="23">
        <f>Tabela35[[#This Row],[5]]*Tabela35[[#This Row],[6]]</f>
        <v>0</v>
      </c>
      <c r="H101" s="24">
        <v>0.23</v>
      </c>
      <c r="I101" s="25">
        <f>(Tabela35[[#This Row],[7]]*Tabela35[[#This Row],[8]])+Tabela35[[#This Row],[7]]</f>
        <v>0</v>
      </c>
      <c r="J101" s="25">
        <v>10</v>
      </c>
      <c r="K101" s="25">
        <v>0</v>
      </c>
      <c r="L101" s="2"/>
      <c r="M101" s="2"/>
      <c r="N101" s="2">
        <v>20</v>
      </c>
      <c r="O101" s="2"/>
      <c r="P101" s="2"/>
      <c r="Q101" s="2"/>
      <c r="R101" s="2"/>
      <c r="S101" s="2"/>
      <c r="T101" s="2"/>
      <c r="U101" s="2">
        <v>0</v>
      </c>
      <c r="V101" s="2"/>
      <c r="W101" s="26"/>
      <c r="X101" s="2"/>
      <c r="Y101" s="2"/>
      <c r="Z101" s="2"/>
      <c r="AA101" s="2"/>
      <c r="AB101">
        <f t="shared" si="1"/>
        <v>30</v>
      </c>
      <c r="AC101">
        <f>Tabela35[[#This Row],[6]]*AB101</f>
        <v>21.299999999999997</v>
      </c>
    </row>
    <row r="102" spans="1:29" ht="46.8">
      <c r="A102" s="17" t="s">
        <v>205</v>
      </c>
      <c r="B102" s="18">
        <v>96</v>
      </c>
      <c r="C102" s="29" t="s">
        <v>206</v>
      </c>
      <c r="D102" s="18" t="s">
        <v>16</v>
      </c>
      <c r="E102" s="21"/>
      <c r="F102" s="32">
        <v>0.71</v>
      </c>
      <c r="G102" s="23">
        <f>Tabela35[[#This Row],[5]]*Tabela35[[#This Row],[6]]</f>
        <v>0</v>
      </c>
      <c r="H102" s="24">
        <v>0.23</v>
      </c>
      <c r="I102" s="25">
        <f>(Tabela35[[#This Row],[7]]*Tabela35[[#This Row],[8]])+Tabela35[[#This Row],[7]]</f>
        <v>0</v>
      </c>
      <c r="J102" s="25">
        <v>110</v>
      </c>
      <c r="K102" s="25"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>
        <v>0</v>
      </c>
      <c r="V102" s="2"/>
      <c r="W102" s="26"/>
      <c r="X102" s="2"/>
      <c r="Y102" s="2"/>
      <c r="Z102" s="2"/>
      <c r="AA102" s="2"/>
      <c r="AB102">
        <f t="shared" si="1"/>
        <v>110</v>
      </c>
      <c r="AC102">
        <f>Tabela35[[#This Row],[6]]*AB102</f>
        <v>78.099999999999994</v>
      </c>
    </row>
    <row r="103" spans="1:29" ht="31.2">
      <c r="A103" s="17" t="s">
        <v>207</v>
      </c>
      <c r="B103" s="18">
        <v>97</v>
      </c>
      <c r="C103" s="29" t="s">
        <v>208</v>
      </c>
      <c r="D103" s="18" t="s">
        <v>16</v>
      </c>
      <c r="E103" s="21"/>
      <c r="F103" s="32">
        <v>0.71</v>
      </c>
      <c r="G103" s="23">
        <f>Tabela35[[#This Row],[5]]*Tabela35[[#This Row],[6]]</f>
        <v>0</v>
      </c>
      <c r="H103" s="24">
        <v>0.23</v>
      </c>
      <c r="I103" s="25">
        <f>(Tabela35[[#This Row],[7]]*Tabela35[[#This Row],[8]])+Tabela35[[#This Row],[7]]</f>
        <v>0</v>
      </c>
      <c r="J103" s="25">
        <v>10</v>
      </c>
      <c r="K103" s="25">
        <v>0</v>
      </c>
      <c r="L103" s="2"/>
      <c r="M103" s="2"/>
      <c r="N103" s="2">
        <v>40</v>
      </c>
      <c r="O103" s="2"/>
      <c r="P103" s="2"/>
      <c r="Q103" s="2"/>
      <c r="R103" s="2"/>
      <c r="S103" s="2"/>
      <c r="T103" s="2"/>
      <c r="U103" s="2">
        <v>0</v>
      </c>
      <c r="V103" s="2"/>
      <c r="W103" s="26"/>
      <c r="X103" s="2"/>
      <c r="Y103" s="2"/>
      <c r="Z103" s="2"/>
      <c r="AA103" s="2"/>
      <c r="AB103">
        <f t="shared" si="1"/>
        <v>50</v>
      </c>
      <c r="AC103">
        <f>Tabela35[[#This Row],[6]]*AB103</f>
        <v>35.5</v>
      </c>
    </row>
    <row r="104" spans="1:29" ht="31.2">
      <c r="A104" s="17" t="s">
        <v>209</v>
      </c>
      <c r="B104" s="18">
        <v>98</v>
      </c>
      <c r="C104" s="29" t="s">
        <v>210</v>
      </c>
      <c r="D104" s="18" t="s">
        <v>16</v>
      </c>
      <c r="E104" s="21"/>
      <c r="F104" s="32">
        <v>0.71</v>
      </c>
      <c r="G104" s="23">
        <f>Tabela35[[#This Row],[5]]*Tabela35[[#This Row],[6]]</f>
        <v>0</v>
      </c>
      <c r="H104" s="24">
        <v>0.23</v>
      </c>
      <c r="I104" s="25">
        <f>(Tabela35[[#This Row],[7]]*Tabela35[[#This Row],[8]])+Tabela35[[#This Row],[7]]</f>
        <v>0</v>
      </c>
      <c r="J104" s="25">
        <v>0</v>
      </c>
      <c r="K104" s="25"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>
        <v>0</v>
      </c>
      <c r="V104" s="2"/>
      <c r="W104" s="26"/>
      <c r="X104" s="2"/>
      <c r="Y104" s="2"/>
      <c r="Z104" s="2"/>
      <c r="AA104" s="2"/>
      <c r="AB104">
        <f t="shared" si="1"/>
        <v>0</v>
      </c>
      <c r="AC104">
        <f>Tabela35[[#This Row],[6]]*AB104</f>
        <v>0</v>
      </c>
    </row>
    <row r="105" spans="1:29" ht="31.2">
      <c r="A105" s="17" t="s">
        <v>211</v>
      </c>
      <c r="B105" s="18">
        <v>99</v>
      </c>
      <c r="C105" s="29" t="s">
        <v>212</v>
      </c>
      <c r="D105" s="18" t="s">
        <v>16</v>
      </c>
      <c r="E105" s="21"/>
      <c r="F105" s="32">
        <v>0.71</v>
      </c>
      <c r="G105" s="23">
        <f>Tabela35[[#This Row],[5]]*Tabela35[[#This Row],[6]]</f>
        <v>0</v>
      </c>
      <c r="H105" s="24">
        <v>0.23</v>
      </c>
      <c r="I105" s="25">
        <f>(Tabela35[[#This Row],[7]]*Tabela35[[#This Row],[8]])+Tabela35[[#This Row],[7]]</f>
        <v>0</v>
      </c>
      <c r="J105" s="25">
        <v>0</v>
      </c>
      <c r="K105" s="25"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>
        <v>0</v>
      </c>
      <c r="V105" s="2"/>
      <c r="W105" s="26"/>
      <c r="X105" s="2"/>
      <c r="Y105" s="2"/>
      <c r="Z105" s="2"/>
      <c r="AA105" s="2"/>
      <c r="AB105">
        <f t="shared" si="1"/>
        <v>0</v>
      </c>
      <c r="AC105">
        <f>Tabela35[[#This Row],[6]]*AB105</f>
        <v>0</v>
      </c>
    </row>
    <row r="106" spans="1:29" ht="31.2">
      <c r="A106" s="17" t="s">
        <v>213</v>
      </c>
      <c r="B106" s="18">
        <v>100</v>
      </c>
      <c r="C106" s="29" t="s">
        <v>214</v>
      </c>
      <c r="D106" s="20" t="s">
        <v>168</v>
      </c>
      <c r="E106" s="21"/>
      <c r="F106" s="22">
        <v>8.32</v>
      </c>
      <c r="G106" s="23">
        <f>Tabela35[[#This Row],[5]]*Tabela35[[#This Row],[6]]</f>
        <v>0</v>
      </c>
      <c r="H106" s="24">
        <v>0.23</v>
      </c>
      <c r="I106" s="25">
        <f>(Tabela35[[#This Row],[7]]*Tabela35[[#This Row],[8]])+Tabela35[[#This Row],[7]]</f>
        <v>0</v>
      </c>
      <c r="J106" s="25">
        <v>0</v>
      </c>
      <c r="K106" s="25"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>
        <v>0</v>
      </c>
      <c r="V106" s="2"/>
      <c r="W106" s="26"/>
      <c r="X106" s="2"/>
      <c r="Y106" s="2"/>
      <c r="Z106" s="2">
        <v>5</v>
      </c>
      <c r="AA106" s="2"/>
      <c r="AB106">
        <f t="shared" si="1"/>
        <v>5</v>
      </c>
      <c r="AC106">
        <f>Tabela35[[#This Row],[6]]*AB106</f>
        <v>41.6</v>
      </c>
    </row>
    <row r="107" spans="1:29" ht="15.6">
      <c r="A107" s="17" t="s">
        <v>215</v>
      </c>
      <c r="B107" s="18">
        <v>101</v>
      </c>
      <c r="C107" s="19" t="s">
        <v>216</v>
      </c>
      <c r="D107" s="20" t="s">
        <v>16</v>
      </c>
      <c r="E107" s="21"/>
      <c r="F107" s="22">
        <v>0.97</v>
      </c>
      <c r="G107" s="23">
        <f>Tabela35[[#This Row],[5]]*Tabela35[[#This Row],[6]]</f>
        <v>0</v>
      </c>
      <c r="H107" s="24">
        <v>0.23</v>
      </c>
      <c r="I107" s="25">
        <f>(Tabela35[[#This Row],[7]]*Tabela35[[#This Row],[8]])+Tabela35[[#This Row],[7]]</f>
        <v>0</v>
      </c>
      <c r="J107" s="25">
        <v>50</v>
      </c>
      <c r="K107" s="25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>
        <v>0</v>
      </c>
      <c r="V107" s="2"/>
      <c r="W107" s="26"/>
      <c r="X107" s="2"/>
      <c r="Y107" s="2"/>
      <c r="Z107" s="2"/>
      <c r="AA107" s="2"/>
      <c r="AB107">
        <f t="shared" si="1"/>
        <v>50</v>
      </c>
      <c r="AC107">
        <f>Tabela35[[#This Row],[6]]*AB107</f>
        <v>48.5</v>
      </c>
    </row>
    <row r="108" spans="1:29" ht="15.6">
      <c r="A108" s="17" t="s">
        <v>217</v>
      </c>
      <c r="B108" s="18">
        <v>102</v>
      </c>
      <c r="C108" s="19" t="s">
        <v>218</v>
      </c>
      <c r="D108" s="20" t="s">
        <v>16</v>
      </c>
      <c r="E108" s="21"/>
      <c r="F108" s="22">
        <v>1.22</v>
      </c>
      <c r="G108" s="23">
        <f>Tabela35[[#This Row],[5]]*Tabela35[[#This Row],[6]]</f>
        <v>0</v>
      </c>
      <c r="H108" s="24">
        <v>0.23</v>
      </c>
      <c r="I108" s="25">
        <f>(Tabela35[[#This Row],[7]]*Tabela35[[#This Row],[8]])+Tabela35[[#This Row],[7]]</f>
        <v>0</v>
      </c>
      <c r="J108" s="25">
        <v>50</v>
      </c>
      <c r="K108" s="25"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>
        <v>0</v>
      </c>
      <c r="V108" s="2"/>
      <c r="W108" s="26"/>
      <c r="X108" s="2"/>
      <c r="Y108" s="2"/>
      <c r="Z108" s="2"/>
      <c r="AA108" s="2"/>
      <c r="AB108">
        <f t="shared" si="1"/>
        <v>50</v>
      </c>
      <c r="AC108">
        <f>Tabela35[[#This Row],[6]]*AB108</f>
        <v>61</v>
      </c>
    </row>
    <row r="109" spans="1:29" ht="15.6">
      <c r="A109" s="17" t="s">
        <v>219</v>
      </c>
      <c r="B109" s="18">
        <v>103</v>
      </c>
      <c r="C109" s="19" t="s">
        <v>220</v>
      </c>
      <c r="D109" s="20" t="s">
        <v>16</v>
      </c>
      <c r="E109" s="21"/>
      <c r="F109" s="22">
        <v>1.77</v>
      </c>
      <c r="G109" s="23">
        <f>Tabela35[[#This Row],[5]]*Tabela35[[#This Row],[6]]</f>
        <v>0</v>
      </c>
      <c r="H109" s="24">
        <v>0.23</v>
      </c>
      <c r="I109" s="25">
        <f>(Tabela35[[#This Row],[7]]*Tabela35[[#This Row],[8]])+Tabela35[[#This Row],[7]]</f>
        <v>0</v>
      </c>
      <c r="J109" s="25">
        <v>50</v>
      </c>
      <c r="K109" s="25">
        <v>0</v>
      </c>
      <c r="L109" s="2"/>
      <c r="M109" s="2"/>
      <c r="N109" s="2">
        <v>5</v>
      </c>
      <c r="O109" s="2"/>
      <c r="P109" s="2"/>
      <c r="Q109" s="2"/>
      <c r="R109" s="2"/>
      <c r="S109" s="2"/>
      <c r="T109" s="2"/>
      <c r="U109" s="2">
        <v>0</v>
      </c>
      <c r="V109" s="2"/>
      <c r="W109" s="26"/>
      <c r="X109" s="2"/>
      <c r="Y109" s="2"/>
      <c r="Z109" s="2"/>
      <c r="AA109" s="2"/>
      <c r="AB109">
        <f t="shared" si="1"/>
        <v>55</v>
      </c>
      <c r="AC109">
        <f>Tabela35[[#This Row],[6]]*AB109</f>
        <v>97.35</v>
      </c>
    </row>
    <row r="110" spans="1:29" ht="15.6">
      <c r="A110" s="17" t="s">
        <v>221</v>
      </c>
      <c r="B110" s="18">
        <v>104</v>
      </c>
      <c r="C110" s="19" t="s">
        <v>222</v>
      </c>
      <c r="D110" s="20" t="s">
        <v>16</v>
      </c>
      <c r="E110" s="21"/>
      <c r="F110" s="22">
        <v>2.31</v>
      </c>
      <c r="G110" s="23">
        <f>Tabela35[[#This Row],[5]]*Tabela35[[#This Row],[6]]</f>
        <v>0</v>
      </c>
      <c r="H110" s="24">
        <v>0.23</v>
      </c>
      <c r="I110" s="25">
        <f>(Tabela35[[#This Row],[7]]*Tabela35[[#This Row],[8]])+Tabela35[[#This Row],[7]]</f>
        <v>0</v>
      </c>
      <c r="J110" s="25">
        <v>50</v>
      </c>
      <c r="K110" s="25">
        <v>0</v>
      </c>
      <c r="L110" s="2"/>
      <c r="M110" s="2"/>
      <c r="N110" s="2">
        <v>5</v>
      </c>
      <c r="O110" s="2"/>
      <c r="P110" s="2"/>
      <c r="Q110" s="2"/>
      <c r="R110" s="2"/>
      <c r="S110" s="2"/>
      <c r="T110" s="2"/>
      <c r="U110" s="2">
        <v>5</v>
      </c>
      <c r="V110" s="2">
        <v>5</v>
      </c>
      <c r="W110" s="26"/>
      <c r="X110" s="2"/>
      <c r="Y110" s="2"/>
      <c r="Z110" s="2"/>
      <c r="AA110" s="2"/>
      <c r="AB110">
        <f t="shared" si="1"/>
        <v>65</v>
      </c>
      <c r="AC110">
        <f>Tabela35[[#This Row],[6]]*AB110</f>
        <v>150.15</v>
      </c>
    </row>
    <row r="111" spans="1:29" ht="15.6">
      <c r="A111" s="17" t="s">
        <v>223</v>
      </c>
      <c r="B111" s="18">
        <v>105</v>
      </c>
      <c r="C111" s="19" t="s">
        <v>224</v>
      </c>
      <c r="D111" s="20" t="s">
        <v>16</v>
      </c>
      <c r="E111" s="21"/>
      <c r="F111" s="22">
        <v>1.77</v>
      </c>
      <c r="G111" s="23">
        <f>Tabela35[[#This Row],[5]]*Tabela35[[#This Row],[6]]</f>
        <v>0</v>
      </c>
      <c r="H111" s="24">
        <v>0.23</v>
      </c>
      <c r="I111" s="25">
        <f>(Tabela35[[#This Row],[7]]*Tabela35[[#This Row],[8]])+Tabela35[[#This Row],[7]]</f>
        <v>0</v>
      </c>
      <c r="J111" s="25">
        <v>50</v>
      </c>
      <c r="K111" s="25"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>
        <v>0</v>
      </c>
      <c r="V111" s="2"/>
      <c r="W111" s="26"/>
      <c r="X111" s="2"/>
      <c r="Y111" s="2"/>
      <c r="Z111" s="2"/>
      <c r="AA111" s="2"/>
      <c r="AB111">
        <f t="shared" si="1"/>
        <v>50</v>
      </c>
      <c r="AC111">
        <f>Tabela35[[#This Row],[6]]*AB111</f>
        <v>88.5</v>
      </c>
    </row>
    <row r="112" spans="1:29" ht="15.6">
      <c r="A112" s="17" t="s">
        <v>225</v>
      </c>
      <c r="B112" s="18">
        <v>106</v>
      </c>
      <c r="C112" s="19" t="s">
        <v>226</v>
      </c>
      <c r="D112" s="20" t="s">
        <v>16</v>
      </c>
      <c r="E112" s="21"/>
      <c r="F112" s="22">
        <v>2.31</v>
      </c>
      <c r="G112" s="23">
        <f>Tabela35[[#This Row],[5]]*Tabela35[[#This Row],[6]]</f>
        <v>0</v>
      </c>
      <c r="H112" s="24">
        <v>0.23</v>
      </c>
      <c r="I112" s="25">
        <f>(Tabela35[[#This Row],[7]]*Tabela35[[#This Row],[8]])+Tabela35[[#This Row],[7]]</f>
        <v>0</v>
      </c>
      <c r="J112" s="25">
        <v>50</v>
      </c>
      <c r="K112" s="25"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>
        <v>0</v>
      </c>
      <c r="V112" s="2">
        <v>5</v>
      </c>
      <c r="W112" s="26"/>
      <c r="X112" s="2"/>
      <c r="Y112" s="2"/>
      <c r="Z112" s="2"/>
      <c r="AA112" s="2"/>
      <c r="AB112">
        <f t="shared" si="1"/>
        <v>55</v>
      </c>
      <c r="AC112">
        <f>Tabela35[[#This Row],[6]]*AB112</f>
        <v>127.05</v>
      </c>
    </row>
    <row r="113" spans="1:29" ht="15.6">
      <c r="A113" s="17" t="s">
        <v>227</v>
      </c>
      <c r="B113" s="18">
        <v>107</v>
      </c>
      <c r="C113" s="19" t="s">
        <v>228</v>
      </c>
      <c r="D113" s="20" t="s">
        <v>16</v>
      </c>
      <c r="E113" s="21"/>
      <c r="F113" s="22">
        <v>0.97</v>
      </c>
      <c r="G113" s="23">
        <f>Tabela35[[#This Row],[5]]*Tabela35[[#This Row],[6]]</f>
        <v>0</v>
      </c>
      <c r="H113" s="24">
        <v>0.23</v>
      </c>
      <c r="I113" s="25">
        <f>(Tabela35[[#This Row],[7]]*Tabela35[[#This Row],[8]])+Tabela35[[#This Row],[7]]</f>
        <v>0</v>
      </c>
      <c r="J113" s="25">
        <v>50</v>
      </c>
      <c r="K113" s="25"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>
        <v>0</v>
      </c>
      <c r="V113" s="2"/>
      <c r="W113" s="26"/>
      <c r="X113" s="2"/>
      <c r="Y113" s="2"/>
      <c r="Z113" s="2"/>
      <c r="AA113" s="2"/>
      <c r="AB113">
        <f t="shared" si="1"/>
        <v>50</v>
      </c>
      <c r="AC113">
        <f>Tabela35[[#This Row],[6]]*AB113</f>
        <v>48.5</v>
      </c>
    </row>
    <row r="114" spans="1:29" ht="15.6">
      <c r="A114" s="17" t="s">
        <v>229</v>
      </c>
      <c r="B114" s="18">
        <v>108</v>
      </c>
      <c r="C114" s="19" t="s">
        <v>230</v>
      </c>
      <c r="D114" s="20" t="s">
        <v>16</v>
      </c>
      <c r="E114" s="21"/>
      <c r="F114" s="22">
        <v>1.22</v>
      </c>
      <c r="G114" s="23">
        <f>Tabela35[[#This Row],[5]]*Tabela35[[#This Row],[6]]</f>
        <v>0</v>
      </c>
      <c r="H114" s="24">
        <v>0.23</v>
      </c>
      <c r="I114" s="25">
        <f>(Tabela35[[#This Row],[7]]*Tabela35[[#This Row],[8]])+Tabela35[[#This Row],[7]]</f>
        <v>0</v>
      </c>
      <c r="J114" s="25">
        <v>50</v>
      </c>
      <c r="K114" s="25"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>
        <v>0</v>
      </c>
      <c r="V114" s="2"/>
      <c r="W114" s="26"/>
      <c r="X114" s="2"/>
      <c r="Y114" s="2"/>
      <c r="Z114" s="2"/>
      <c r="AA114" s="2"/>
      <c r="AB114">
        <f t="shared" si="1"/>
        <v>50</v>
      </c>
      <c r="AC114">
        <f>Tabela35[[#This Row],[6]]*AB114</f>
        <v>61</v>
      </c>
    </row>
    <row r="115" spans="1:29" ht="15.6">
      <c r="A115" s="17" t="s">
        <v>231</v>
      </c>
      <c r="B115" s="18">
        <v>109</v>
      </c>
      <c r="C115" s="19" t="s">
        <v>232</v>
      </c>
      <c r="D115" s="20" t="s">
        <v>16</v>
      </c>
      <c r="E115" s="21"/>
      <c r="F115" s="22">
        <v>1.77</v>
      </c>
      <c r="G115" s="23">
        <f>Tabela35[[#This Row],[5]]*Tabela35[[#This Row],[6]]</f>
        <v>0</v>
      </c>
      <c r="H115" s="24">
        <v>0.23</v>
      </c>
      <c r="I115" s="25">
        <f>(Tabela35[[#This Row],[7]]*Tabela35[[#This Row],[8]])+Tabela35[[#This Row],[7]]</f>
        <v>0</v>
      </c>
      <c r="J115" s="25">
        <v>50</v>
      </c>
      <c r="K115" s="25"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>
        <v>0</v>
      </c>
      <c r="V115" s="2"/>
      <c r="W115" s="26"/>
      <c r="X115" s="2"/>
      <c r="Y115" s="2"/>
      <c r="Z115" s="2"/>
      <c r="AA115" s="2"/>
      <c r="AB115">
        <f t="shared" si="1"/>
        <v>50</v>
      </c>
      <c r="AC115">
        <f>Tabela35[[#This Row],[6]]*AB115</f>
        <v>88.5</v>
      </c>
    </row>
    <row r="116" spans="1:29" ht="15.6">
      <c r="A116" s="17" t="s">
        <v>233</v>
      </c>
      <c r="B116" s="18">
        <v>110</v>
      </c>
      <c r="C116" s="19" t="s">
        <v>234</v>
      </c>
      <c r="D116" s="20" t="s">
        <v>16</v>
      </c>
      <c r="E116" s="21"/>
      <c r="F116" s="22">
        <v>2.31</v>
      </c>
      <c r="G116" s="23">
        <f>Tabela35[[#This Row],[5]]*Tabela35[[#This Row],[6]]</f>
        <v>0</v>
      </c>
      <c r="H116" s="24">
        <v>0.23</v>
      </c>
      <c r="I116" s="25">
        <f>(Tabela35[[#This Row],[7]]*Tabela35[[#This Row],[8]])+Tabela35[[#This Row],[7]]</f>
        <v>0</v>
      </c>
      <c r="J116" s="25">
        <v>50</v>
      </c>
      <c r="K116" s="25"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>
        <v>0</v>
      </c>
      <c r="V116" s="2">
        <v>5</v>
      </c>
      <c r="W116" s="26"/>
      <c r="X116" s="2"/>
      <c r="Y116" s="2"/>
      <c r="Z116" s="2"/>
      <c r="AA116" s="2"/>
      <c r="AB116">
        <f t="shared" si="1"/>
        <v>55</v>
      </c>
      <c r="AC116">
        <f>Tabela35[[#This Row],[6]]*AB116</f>
        <v>127.05</v>
      </c>
    </row>
    <row r="117" spans="1:29" ht="15.6">
      <c r="A117" s="17" t="s">
        <v>235</v>
      </c>
      <c r="B117" s="18">
        <v>111</v>
      </c>
      <c r="C117" s="19" t="s">
        <v>236</v>
      </c>
      <c r="D117" s="20" t="s">
        <v>16</v>
      </c>
      <c r="E117" s="21"/>
      <c r="F117" s="22">
        <v>3.96</v>
      </c>
      <c r="G117" s="23">
        <f>Tabela35[[#This Row],[5]]*Tabela35[[#This Row],[6]]</f>
        <v>0</v>
      </c>
      <c r="H117" s="24">
        <v>0.23</v>
      </c>
      <c r="I117" s="25">
        <f>(Tabela35[[#This Row],[7]]*Tabela35[[#This Row],[8]])+Tabela35[[#This Row],[7]]</f>
        <v>0</v>
      </c>
      <c r="J117" s="25">
        <v>50</v>
      </c>
      <c r="K117" s="25"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>
        <v>0</v>
      </c>
      <c r="V117" s="2"/>
      <c r="W117" s="26"/>
      <c r="X117" s="2"/>
      <c r="Y117" s="2"/>
      <c r="Z117" s="2">
        <v>2</v>
      </c>
      <c r="AA117" s="2"/>
      <c r="AB117">
        <f t="shared" si="1"/>
        <v>52</v>
      </c>
      <c r="AC117">
        <f>Tabela35[[#This Row],[6]]*AB117</f>
        <v>205.92</v>
      </c>
    </row>
    <row r="118" spans="1:29" ht="15.6">
      <c r="A118" s="17" t="s">
        <v>237</v>
      </c>
      <c r="B118" s="18">
        <v>112</v>
      </c>
      <c r="C118" s="19" t="s">
        <v>238</v>
      </c>
      <c r="D118" s="20" t="s">
        <v>16</v>
      </c>
      <c r="E118" s="21"/>
      <c r="F118" s="22">
        <v>5.05</v>
      </c>
      <c r="G118" s="23">
        <f>Tabela35[[#This Row],[5]]*Tabela35[[#This Row],[6]]</f>
        <v>0</v>
      </c>
      <c r="H118" s="24">
        <v>0.23</v>
      </c>
      <c r="I118" s="25">
        <f>(Tabela35[[#This Row],[7]]*Tabela35[[#This Row],[8]])+Tabela35[[#This Row],[7]]</f>
        <v>0</v>
      </c>
      <c r="J118" s="25">
        <v>50</v>
      </c>
      <c r="K118" s="25"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>
        <v>0</v>
      </c>
      <c r="V118" s="2"/>
      <c r="W118" s="26"/>
      <c r="X118" s="2"/>
      <c r="Y118" s="2"/>
      <c r="Z118" s="2">
        <v>2</v>
      </c>
      <c r="AA118" s="2"/>
      <c r="AB118">
        <f t="shared" si="1"/>
        <v>52</v>
      </c>
      <c r="AC118">
        <f>Tabela35[[#This Row],[6]]*AB118</f>
        <v>262.59999999999997</v>
      </c>
    </row>
    <row r="119" spans="1:29" ht="15.6">
      <c r="A119" s="17" t="s">
        <v>239</v>
      </c>
      <c r="B119" s="18">
        <v>113</v>
      </c>
      <c r="C119" s="19" t="s">
        <v>224</v>
      </c>
      <c r="D119" s="20" t="s">
        <v>16</v>
      </c>
      <c r="E119" s="21"/>
      <c r="F119" s="22">
        <v>1.77</v>
      </c>
      <c r="G119" s="23">
        <f>Tabela35[[#This Row],[5]]*Tabela35[[#This Row],[6]]</f>
        <v>0</v>
      </c>
      <c r="H119" s="24">
        <v>0.23</v>
      </c>
      <c r="I119" s="25">
        <f>(Tabela35[[#This Row],[7]]*Tabela35[[#This Row],[8]])+Tabela35[[#This Row],[7]]</f>
        <v>0</v>
      </c>
      <c r="J119" s="25">
        <v>50</v>
      </c>
      <c r="K119" s="25"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>
        <v>0</v>
      </c>
      <c r="V119" s="2"/>
      <c r="W119" s="26"/>
      <c r="X119" s="2"/>
      <c r="Y119" s="2"/>
      <c r="Z119" s="2"/>
      <c r="AA119" s="2"/>
      <c r="AB119">
        <f t="shared" si="1"/>
        <v>50</v>
      </c>
      <c r="AC119">
        <f>Tabela35[[#This Row],[6]]*AB119</f>
        <v>88.5</v>
      </c>
    </row>
    <row r="120" spans="1:29" ht="15.6">
      <c r="A120" s="17" t="s">
        <v>240</v>
      </c>
      <c r="B120" s="18">
        <v>114</v>
      </c>
      <c r="C120" s="19" t="s">
        <v>226</v>
      </c>
      <c r="D120" s="20" t="s">
        <v>16</v>
      </c>
      <c r="E120" s="21"/>
      <c r="F120" s="22">
        <v>2.31</v>
      </c>
      <c r="G120" s="23">
        <f>Tabela35[[#This Row],[5]]*Tabela35[[#This Row],[6]]</f>
        <v>0</v>
      </c>
      <c r="H120" s="24">
        <v>0.23</v>
      </c>
      <c r="I120" s="25">
        <f>(Tabela35[[#This Row],[7]]*Tabela35[[#This Row],[8]])+Tabela35[[#This Row],[7]]</f>
        <v>0</v>
      </c>
      <c r="J120" s="25">
        <v>50</v>
      </c>
      <c r="K120" s="25"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>
        <v>0</v>
      </c>
      <c r="V120" s="2"/>
      <c r="W120" s="26"/>
      <c r="X120" s="2"/>
      <c r="Y120" s="2"/>
      <c r="Z120" s="2"/>
      <c r="AA120" s="2"/>
      <c r="AB120">
        <f t="shared" si="1"/>
        <v>50</v>
      </c>
      <c r="AC120">
        <f>Tabela35[[#This Row],[6]]*AB120</f>
        <v>115.5</v>
      </c>
    </row>
    <row r="121" spans="1:29" ht="15.6">
      <c r="A121" s="17" t="s">
        <v>241</v>
      </c>
      <c r="B121" s="18">
        <v>115</v>
      </c>
      <c r="C121" s="19" t="s">
        <v>242</v>
      </c>
      <c r="D121" s="20" t="s">
        <v>16</v>
      </c>
      <c r="E121" s="21"/>
      <c r="F121" s="22">
        <v>3.38</v>
      </c>
      <c r="G121" s="23">
        <f>Tabela35[[#This Row],[5]]*Tabela35[[#This Row],[6]]</f>
        <v>0</v>
      </c>
      <c r="H121" s="24">
        <v>0.23</v>
      </c>
      <c r="I121" s="25">
        <f>(Tabela35[[#This Row],[7]]*Tabela35[[#This Row],[8]])+Tabela35[[#This Row],[7]]</f>
        <v>0</v>
      </c>
      <c r="J121" s="25">
        <v>10</v>
      </c>
      <c r="K121" s="25"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>
        <v>0</v>
      </c>
      <c r="V121" s="2"/>
      <c r="W121" s="26"/>
      <c r="X121" s="2"/>
      <c r="Y121" s="2"/>
      <c r="Z121" s="2"/>
      <c r="AA121" s="2"/>
      <c r="AB121">
        <f t="shared" si="1"/>
        <v>10</v>
      </c>
      <c r="AC121">
        <f>Tabela35[[#This Row],[6]]*AB121</f>
        <v>33.799999999999997</v>
      </c>
    </row>
    <row r="122" spans="1:29" ht="15.6">
      <c r="A122" s="17" t="s">
        <v>243</v>
      </c>
      <c r="B122" s="18">
        <v>116</v>
      </c>
      <c r="C122" s="19" t="s">
        <v>244</v>
      </c>
      <c r="D122" s="20" t="s">
        <v>16</v>
      </c>
      <c r="E122" s="21"/>
      <c r="F122" s="22">
        <v>3.96</v>
      </c>
      <c r="G122" s="23">
        <f>Tabela35[[#This Row],[5]]*Tabela35[[#This Row],[6]]</f>
        <v>0</v>
      </c>
      <c r="H122" s="24">
        <v>0.23</v>
      </c>
      <c r="I122" s="25">
        <f>(Tabela35[[#This Row],[7]]*Tabela35[[#This Row],[8]])+Tabela35[[#This Row],[7]]</f>
        <v>0</v>
      </c>
      <c r="J122" s="25">
        <v>30</v>
      </c>
      <c r="K122" s="25"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>
        <v>0</v>
      </c>
      <c r="V122" s="2">
        <v>5</v>
      </c>
      <c r="W122" s="26"/>
      <c r="X122" s="2"/>
      <c r="Y122" s="2"/>
      <c r="Z122" s="2">
        <v>2</v>
      </c>
      <c r="AA122" s="2"/>
      <c r="AB122">
        <f t="shared" si="1"/>
        <v>37</v>
      </c>
      <c r="AC122">
        <f>Tabela35[[#This Row],[6]]*AB122</f>
        <v>146.52000000000001</v>
      </c>
    </row>
    <row r="123" spans="1:29" ht="15.6">
      <c r="A123" s="17" t="s">
        <v>245</v>
      </c>
      <c r="B123" s="18">
        <v>117</v>
      </c>
      <c r="C123" s="19" t="s">
        <v>246</v>
      </c>
      <c r="D123" s="20" t="s">
        <v>16</v>
      </c>
      <c r="E123" s="21"/>
      <c r="F123" s="33">
        <v>16.440000000000001</v>
      </c>
      <c r="G123" s="23">
        <f>Tabela35[[#This Row],[5]]*Tabela35[[#This Row],[6]]</f>
        <v>0</v>
      </c>
      <c r="H123" s="24">
        <v>0.23</v>
      </c>
      <c r="I123" s="25">
        <f>(Tabela35[[#This Row],[7]]*Tabela35[[#This Row],[8]])+Tabela35[[#This Row],[7]]</f>
        <v>0</v>
      </c>
      <c r="J123" s="25">
        <v>5</v>
      </c>
      <c r="K123" s="25"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>
        <v>0</v>
      </c>
      <c r="V123" s="2">
        <v>1</v>
      </c>
      <c r="W123" s="26"/>
      <c r="X123" s="2"/>
      <c r="Y123" s="2"/>
      <c r="Z123" s="2"/>
      <c r="AA123" s="2">
        <v>1</v>
      </c>
      <c r="AB123">
        <f t="shared" si="1"/>
        <v>7</v>
      </c>
      <c r="AC123">
        <f>Tabela35[[#This Row],[6]]*AB123</f>
        <v>115.08000000000001</v>
      </c>
    </row>
    <row r="124" spans="1:29" ht="15.6">
      <c r="A124" s="17" t="s">
        <v>247</v>
      </c>
      <c r="B124" s="18">
        <v>118</v>
      </c>
      <c r="C124" s="19" t="s">
        <v>503</v>
      </c>
      <c r="D124" s="18" t="s">
        <v>16</v>
      </c>
      <c r="E124" s="21"/>
      <c r="F124" s="34">
        <v>102.96</v>
      </c>
      <c r="G124" s="23">
        <f>Tabela35[[#This Row],[5]]*Tabela35[[#This Row],[6]]</f>
        <v>0</v>
      </c>
      <c r="H124" s="24">
        <v>0.23</v>
      </c>
      <c r="I124" s="25">
        <f>(Tabela35[[#This Row],[7]]*Tabela35[[#This Row],[8]])+Tabela35[[#This Row],[7]]</f>
        <v>0</v>
      </c>
      <c r="J124" s="25">
        <v>2</v>
      </c>
      <c r="K124" s="25"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>
        <v>0</v>
      </c>
      <c r="V124" s="2"/>
      <c r="W124" s="26"/>
      <c r="X124" s="2"/>
      <c r="Y124" s="2"/>
      <c r="Z124" s="2"/>
      <c r="AA124" s="2">
        <v>2</v>
      </c>
      <c r="AB124">
        <f t="shared" si="1"/>
        <v>4</v>
      </c>
      <c r="AC124">
        <f>Tabela35[[#This Row],[6]]*AB124</f>
        <v>411.84</v>
      </c>
    </row>
    <row r="125" spans="1:29" ht="15.6">
      <c r="A125" s="17" t="s">
        <v>248</v>
      </c>
      <c r="B125" s="18">
        <v>119</v>
      </c>
      <c r="C125" s="19" t="s">
        <v>249</v>
      </c>
      <c r="D125" s="18" t="s">
        <v>250</v>
      </c>
      <c r="E125" s="21"/>
      <c r="F125" s="34">
        <v>2.69</v>
      </c>
      <c r="G125" s="23">
        <f>Tabela35[[#This Row],[5]]*Tabela35[[#This Row],[6]]</f>
        <v>0</v>
      </c>
      <c r="H125" s="24">
        <v>0.23</v>
      </c>
      <c r="I125" s="25">
        <f>(Tabela35[[#This Row],[7]]*Tabela35[[#This Row],[8]])+Tabela35[[#This Row],[7]]</f>
        <v>0</v>
      </c>
      <c r="J125" s="25">
        <v>0</v>
      </c>
      <c r="K125" s="25">
        <v>0</v>
      </c>
      <c r="L125" s="2"/>
      <c r="M125" s="2"/>
      <c r="N125" s="2"/>
      <c r="O125" s="2"/>
      <c r="P125" s="2">
        <v>50</v>
      </c>
      <c r="Q125" s="2"/>
      <c r="R125" s="2"/>
      <c r="S125" s="2"/>
      <c r="T125" s="2"/>
      <c r="U125" s="2">
        <v>0</v>
      </c>
      <c r="V125" s="2"/>
      <c r="W125" s="26">
        <v>50</v>
      </c>
      <c r="X125" s="2"/>
      <c r="Y125" s="2"/>
      <c r="Z125" s="2"/>
      <c r="AA125" s="2">
        <v>200</v>
      </c>
      <c r="AB125">
        <f t="shared" si="1"/>
        <v>300</v>
      </c>
      <c r="AC125">
        <f>Tabela35[[#This Row],[6]]*AB125</f>
        <v>807</v>
      </c>
    </row>
    <row r="126" spans="1:29" ht="15.6">
      <c r="A126" s="17" t="s">
        <v>251</v>
      </c>
      <c r="B126" s="18">
        <v>120</v>
      </c>
      <c r="C126" s="19" t="s">
        <v>252</v>
      </c>
      <c r="D126" s="18" t="s">
        <v>16</v>
      </c>
      <c r="E126" s="21"/>
      <c r="F126" s="34">
        <v>4.59</v>
      </c>
      <c r="G126" s="23">
        <f>Tabela35[[#This Row],[5]]*Tabela35[[#This Row],[6]]</f>
        <v>0</v>
      </c>
      <c r="H126" s="24">
        <v>0.23</v>
      </c>
      <c r="I126" s="25">
        <f>(Tabela35[[#This Row],[7]]*Tabela35[[#This Row],[8]])+Tabela35[[#This Row],[7]]</f>
        <v>0</v>
      </c>
      <c r="J126" s="25">
        <v>0</v>
      </c>
      <c r="K126" s="25"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>
        <v>0</v>
      </c>
      <c r="V126" s="2"/>
      <c r="W126" s="26">
        <v>1</v>
      </c>
      <c r="X126" s="2"/>
      <c r="Y126" s="2"/>
      <c r="Z126" s="2"/>
      <c r="AA126" s="2">
        <v>5</v>
      </c>
      <c r="AB126">
        <f t="shared" si="1"/>
        <v>6</v>
      </c>
      <c r="AC126">
        <f>Tabela35[[#This Row],[6]]*AB126</f>
        <v>27.54</v>
      </c>
    </row>
    <row r="127" spans="1:29" ht="15.6">
      <c r="A127" s="17" t="s">
        <v>253</v>
      </c>
      <c r="B127" s="18">
        <v>121</v>
      </c>
      <c r="C127" s="19" t="s">
        <v>254</v>
      </c>
      <c r="D127" s="18" t="s">
        <v>16</v>
      </c>
      <c r="E127" s="21"/>
      <c r="F127" s="34">
        <v>6.08</v>
      </c>
      <c r="G127" s="23">
        <f>Tabela35[[#This Row],[5]]*Tabela35[[#This Row],[6]]</f>
        <v>0</v>
      </c>
      <c r="H127" s="24">
        <v>0.23</v>
      </c>
      <c r="I127" s="25">
        <f>(Tabela35[[#This Row],[7]]*Tabela35[[#This Row],[8]])+Tabela35[[#This Row],[7]]</f>
        <v>0</v>
      </c>
      <c r="J127" s="25">
        <v>0</v>
      </c>
      <c r="K127" s="25"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>
        <v>0</v>
      </c>
      <c r="V127" s="2"/>
      <c r="W127" s="26"/>
      <c r="X127" s="2"/>
      <c r="Y127" s="2"/>
      <c r="Z127" s="2"/>
      <c r="AA127" s="2">
        <v>5</v>
      </c>
      <c r="AB127">
        <f t="shared" si="1"/>
        <v>5</v>
      </c>
      <c r="AC127">
        <f>Tabela35[[#This Row],[6]]*AB127</f>
        <v>30.4</v>
      </c>
    </row>
    <row r="128" spans="1:29" ht="15.6">
      <c r="A128" s="17" t="s">
        <v>255</v>
      </c>
      <c r="B128" s="18">
        <v>122</v>
      </c>
      <c r="C128" s="19" t="s">
        <v>256</v>
      </c>
      <c r="D128" s="18" t="s">
        <v>16</v>
      </c>
      <c r="E128" s="21"/>
      <c r="F128" s="34">
        <v>11.91</v>
      </c>
      <c r="G128" s="23">
        <f>Tabela35[[#This Row],[5]]*Tabela35[[#This Row],[6]]</f>
        <v>0</v>
      </c>
      <c r="H128" s="24">
        <v>0.23</v>
      </c>
      <c r="I128" s="25">
        <f>(Tabela35[[#This Row],[7]]*Tabela35[[#This Row],[8]])+Tabela35[[#This Row],[7]]</f>
        <v>0</v>
      </c>
      <c r="J128" s="25">
        <v>0</v>
      </c>
      <c r="K128" s="25"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>
        <v>0</v>
      </c>
      <c r="V128" s="2"/>
      <c r="W128" s="26"/>
      <c r="X128" s="2"/>
      <c r="Y128" s="2"/>
      <c r="Z128" s="2"/>
      <c r="AA128" s="2">
        <v>5</v>
      </c>
      <c r="AB128">
        <f t="shared" si="1"/>
        <v>5</v>
      </c>
      <c r="AC128">
        <f>Tabela35[[#This Row],[6]]*AB128</f>
        <v>59.55</v>
      </c>
    </row>
    <row r="129" spans="1:29" ht="15.6">
      <c r="A129" s="17" t="s">
        <v>257</v>
      </c>
      <c r="B129" s="18">
        <v>123</v>
      </c>
      <c r="C129" s="19" t="s">
        <v>258</v>
      </c>
      <c r="D129" s="18" t="s">
        <v>16</v>
      </c>
      <c r="E129" s="21"/>
      <c r="F129" s="34">
        <v>14.15</v>
      </c>
      <c r="G129" s="23">
        <f>Tabela35[[#This Row],[5]]*Tabela35[[#This Row],[6]]</f>
        <v>0</v>
      </c>
      <c r="H129" s="24">
        <v>0.23</v>
      </c>
      <c r="I129" s="25">
        <f>(Tabela35[[#This Row],[7]]*Tabela35[[#This Row],[8]])+Tabela35[[#This Row],[7]]</f>
        <v>0</v>
      </c>
      <c r="J129" s="25">
        <v>0</v>
      </c>
      <c r="K129" s="25"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>
        <v>0</v>
      </c>
      <c r="V129" s="2"/>
      <c r="W129" s="26"/>
      <c r="X129" s="2"/>
      <c r="Y129" s="2"/>
      <c r="Z129" s="2"/>
      <c r="AA129" s="2">
        <v>5</v>
      </c>
      <c r="AB129">
        <f t="shared" si="1"/>
        <v>5</v>
      </c>
      <c r="AC129">
        <f>Tabela35[[#This Row],[6]]*AB129</f>
        <v>70.75</v>
      </c>
    </row>
    <row r="130" spans="1:29" ht="31.2">
      <c r="A130" s="17" t="s">
        <v>259</v>
      </c>
      <c r="B130" s="18">
        <v>124</v>
      </c>
      <c r="C130" s="19" t="s">
        <v>260</v>
      </c>
      <c r="D130" s="18" t="s">
        <v>16</v>
      </c>
      <c r="E130" s="21"/>
      <c r="F130" s="34">
        <v>4.68</v>
      </c>
      <c r="G130" s="23">
        <f>Tabela35[[#This Row],[5]]*Tabela35[[#This Row],[6]]</f>
        <v>0</v>
      </c>
      <c r="H130" s="24">
        <v>0.23</v>
      </c>
      <c r="I130" s="25">
        <f>(Tabela35[[#This Row],[7]]*Tabela35[[#This Row],[8]])+Tabela35[[#This Row],[7]]</f>
        <v>0</v>
      </c>
      <c r="J130" s="25">
        <v>0</v>
      </c>
      <c r="K130" s="25"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>
        <v>0</v>
      </c>
      <c r="V130" s="2"/>
      <c r="W130" s="26"/>
      <c r="X130" s="2"/>
      <c r="Y130" s="2"/>
      <c r="Z130" s="2"/>
      <c r="AA130" s="2">
        <v>1</v>
      </c>
      <c r="AB130">
        <f t="shared" si="1"/>
        <v>1</v>
      </c>
      <c r="AC130">
        <f>Tabela35[[#This Row],[6]]*AB130</f>
        <v>4.68</v>
      </c>
    </row>
    <row r="131" spans="1:29" ht="31.2">
      <c r="A131" s="17" t="s">
        <v>261</v>
      </c>
      <c r="B131" s="18">
        <v>125</v>
      </c>
      <c r="C131" s="19" t="s">
        <v>262</v>
      </c>
      <c r="D131" s="18" t="s">
        <v>16</v>
      </c>
      <c r="E131" s="21"/>
      <c r="F131" s="34">
        <v>4.68</v>
      </c>
      <c r="G131" s="23">
        <f>Tabela35[[#This Row],[5]]*Tabela35[[#This Row],[6]]</f>
        <v>0</v>
      </c>
      <c r="H131" s="24">
        <v>0.23</v>
      </c>
      <c r="I131" s="25">
        <f>(Tabela35[[#This Row],[7]]*Tabela35[[#This Row],[8]])+Tabela35[[#This Row],[7]]</f>
        <v>0</v>
      </c>
      <c r="J131" s="25">
        <v>0</v>
      </c>
      <c r="K131" s="25"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>
        <v>0</v>
      </c>
      <c r="V131" s="2"/>
      <c r="W131" s="26"/>
      <c r="X131" s="2"/>
      <c r="Y131" s="2"/>
      <c r="Z131" s="2"/>
      <c r="AA131" s="2">
        <v>1</v>
      </c>
      <c r="AB131">
        <f t="shared" si="1"/>
        <v>1</v>
      </c>
      <c r="AC131">
        <f>Tabela35[[#This Row],[6]]*AB131</f>
        <v>4.68</v>
      </c>
    </row>
    <row r="132" spans="1:29" ht="31.2">
      <c r="A132" s="17" t="s">
        <v>263</v>
      </c>
      <c r="B132" s="18">
        <v>126</v>
      </c>
      <c r="C132" s="19" t="s">
        <v>264</v>
      </c>
      <c r="D132" s="18" t="s">
        <v>16</v>
      </c>
      <c r="E132" s="21"/>
      <c r="F132" s="34">
        <v>4.68</v>
      </c>
      <c r="G132" s="23">
        <f>Tabela35[[#This Row],[5]]*Tabela35[[#This Row],[6]]</f>
        <v>0</v>
      </c>
      <c r="H132" s="24">
        <v>0.23</v>
      </c>
      <c r="I132" s="25">
        <f>(Tabela35[[#This Row],[7]]*Tabela35[[#This Row],[8]])+Tabela35[[#This Row],[7]]</f>
        <v>0</v>
      </c>
      <c r="J132" s="25">
        <v>0</v>
      </c>
      <c r="K132" s="25"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>
        <v>0</v>
      </c>
      <c r="V132" s="2"/>
      <c r="W132" s="26"/>
      <c r="X132" s="2"/>
      <c r="Y132" s="2"/>
      <c r="Z132" s="2"/>
      <c r="AA132" s="2">
        <v>1</v>
      </c>
      <c r="AB132">
        <f t="shared" si="1"/>
        <v>1</v>
      </c>
      <c r="AC132">
        <f>Tabela35[[#This Row],[6]]*AB132</f>
        <v>4.68</v>
      </c>
    </row>
    <row r="133" spans="1:29" ht="31.2">
      <c r="A133" s="17" t="s">
        <v>265</v>
      </c>
      <c r="B133" s="18">
        <v>127</v>
      </c>
      <c r="C133" s="19" t="s">
        <v>266</v>
      </c>
      <c r="D133" s="18" t="s">
        <v>16</v>
      </c>
      <c r="E133" s="21"/>
      <c r="F133" s="34">
        <v>4.68</v>
      </c>
      <c r="G133" s="23">
        <f>Tabela35[[#This Row],[5]]*Tabela35[[#This Row],[6]]</f>
        <v>0</v>
      </c>
      <c r="H133" s="24">
        <v>0.23</v>
      </c>
      <c r="I133" s="25">
        <f>(Tabela35[[#This Row],[7]]*Tabela35[[#This Row],[8]])+Tabela35[[#This Row],[7]]</f>
        <v>0</v>
      </c>
      <c r="J133" s="25">
        <v>0</v>
      </c>
      <c r="K133" s="25"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>
        <v>0</v>
      </c>
      <c r="V133" s="2"/>
      <c r="W133" s="26"/>
      <c r="X133" s="2"/>
      <c r="Y133" s="2"/>
      <c r="Z133" s="2"/>
      <c r="AA133" s="2">
        <v>1</v>
      </c>
      <c r="AB133">
        <f t="shared" si="1"/>
        <v>1</v>
      </c>
      <c r="AC133">
        <f>Tabela35[[#This Row],[6]]*AB133</f>
        <v>4.68</v>
      </c>
    </row>
    <row r="134" spans="1:29" ht="31.2">
      <c r="A134" s="17" t="s">
        <v>267</v>
      </c>
      <c r="B134" s="18">
        <v>128</v>
      </c>
      <c r="C134" s="19" t="s">
        <v>268</v>
      </c>
      <c r="D134" s="18" t="s">
        <v>16</v>
      </c>
      <c r="E134" s="21"/>
      <c r="F134" s="34">
        <v>4.68</v>
      </c>
      <c r="G134" s="23">
        <f>Tabela35[[#This Row],[5]]*Tabela35[[#This Row],[6]]</f>
        <v>0</v>
      </c>
      <c r="H134" s="24">
        <v>0.23</v>
      </c>
      <c r="I134" s="25">
        <f>(Tabela35[[#This Row],[7]]*Tabela35[[#This Row],[8]])+Tabela35[[#This Row],[7]]</f>
        <v>0</v>
      </c>
      <c r="J134" s="25">
        <v>0</v>
      </c>
      <c r="K134" s="25"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>
        <v>0</v>
      </c>
      <c r="V134" s="2"/>
      <c r="W134" s="26"/>
      <c r="X134" s="2"/>
      <c r="Y134" s="2"/>
      <c r="Z134" s="2"/>
      <c r="AA134" s="2">
        <v>1</v>
      </c>
      <c r="AB134">
        <f t="shared" si="1"/>
        <v>1</v>
      </c>
      <c r="AC134">
        <f>Tabela35[[#This Row],[6]]*AB134</f>
        <v>4.68</v>
      </c>
    </row>
    <row r="135" spans="1:29" ht="15.6">
      <c r="A135" s="17" t="s">
        <v>269</v>
      </c>
      <c r="B135" s="18">
        <v>129</v>
      </c>
      <c r="C135" s="19" t="s">
        <v>270</v>
      </c>
      <c r="D135" s="18" t="s">
        <v>16</v>
      </c>
      <c r="E135" s="21"/>
      <c r="F135" s="34">
        <v>1.33</v>
      </c>
      <c r="G135" s="23">
        <f>Tabela35[[#This Row],[5]]*Tabela35[[#This Row],[6]]</f>
        <v>0</v>
      </c>
      <c r="H135" s="24">
        <v>0.23</v>
      </c>
      <c r="I135" s="25">
        <f>(Tabela35[[#This Row],[7]]*Tabela35[[#This Row],[8]])+Tabela35[[#This Row],[7]]</f>
        <v>0</v>
      </c>
      <c r="J135" s="25">
        <v>0</v>
      </c>
      <c r="K135" s="25"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>
        <v>0</v>
      </c>
      <c r="V135" s="2"/>
      <c r="W135" s="26"/>
      <c r="X135" s="2"/>
      <c r="Y135" s="2"/>
      <c r="Z135" s="2"/>
      <c r="AA135" s="2">
        <v>30</v>
      </c>
      <c r="AB135">
        <f t="shared" si="1"/>
        <v>30</v>
      </c>
      <c r="AC135">
        <f>Tabela35[[#This Row],[6]]*AB135</f>
        <v>39.900000000000006</v>
      </c>
    </row>
    <row r="136" spans="1:29" ht="15.6">
      <c r="A136" s="17" t="s">
        <v>271</v>
      </c>
      <c r="B136" s="18">
        <v>130</v>
      </c>
      <c r="C136" s="19" t="s">
        <v>272</v>
      </c>
      <c r="D136" s="18" t="s">
        <v>16</v>
      </c>
      <c r="E136" s="21"/>
      <c r="F136" s="34">
        <v>233.04</v>
      </c>
      <c r="G136" s="23">
        <f>Tabela35[[#This Row],[5]]*Tabela35[[#This Row],[6]]</f>
        <v>0</v>
      </c>
      <c r="H136" s="24">
        <v>0.23</v>
      </c>
      <c r="I136" s="25">
        <f>(Tabela35[[#This Row],[7]]*Tabela35[[#This Row],[8]])+Tabela35[[#This Row],[7]]</f>
        <v>0</v>
      </c>
      <c r="J136" s="25">
        <v>0</v>
      </c>
      <c r="K136" s="25"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>
        <v>0</v>
      </c>
      <c r="V136" s="2"/>
      <c r="W136" s="26"/>
      <c r="X136" s="2"/>
      <c r="Y136" s="2"/>
      <c r="Z136" s="2"/>
      <c r="AA136" s="2">
        <v>1</v>
      </c>
      <c r="AB136">
        <f t="shared" ref="AB136:AB199" si="2">SUM(J136:AA136)</f>
        <v>1</v>
      </c>
      <c r="AC136">
        <f>Tabela35[[#This Row],[6]]*AB136</f>
        <v>233.04</v>
      </c>
    </row>
    <row r="137" spans="1:29" ht="15.6">
      <c r="A137" s="17" t="s">
        <v>273</v>
      </c>
      <c r="B137" s="18">
        <v>131</v>
      </c>
      <c r="C137" s="19" t="s">
        <v>274</v>
      </c>
      <c r="D137" s="18" t="s">
        <v>16</v>
      </c>
      <c r="E137" s="21"/>
      <c r="F137" s="34">
        <v>321.88</v>
      </c>
      <c r="G137" s="23">
        <f>Tabela35[[#This Row],[5]]*Tabela35[[#This Row],[6]]</f>
        <v>0</v>
      </c>
      <c r="H137" s="24">
        <v>0.23</v>
      </c>
      <c r="I137" s="25">
        <f>(Tabela35[[#This Row],[7]]*Tabela35[[#This Row],[8]])+Tabela35[[#This Row],[7]]</f>
        <v>0</v>
      </c>
      <c r="J137" s="25">
        <v>0</v>
      </c>
      <c r="K137" s="25"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>
        <v>0</v>
      </c>
      <c r="V137" s="2"/>
      <c r="W137" s="26"/>
      <c r="X137" s="2"/>
      <c r="Y137" s="2"/>
      <c r="Z137" s="2"/>
      <c r="AA137" s="2">
        <v>1</v>
      </c>
      <c r="AB137">
        <f t="shared" si="2"/>
        <v>1</v>
      </c>
      <c r="AC137">
        <f>Tabela35[[#This Row],[6]]*AB137</f>
        <v>321.88</v>
      </c>
    </row>
    <row r="138" spans="1:29" ht="15.6">
      <c r="A138" s="17" t="s">
        <v>275</v>
      </c>
      <c r="B138" s="18">
        <v>132</v>
      </c>
      <c r="C138" s="19" t="s">
        <v>276</v>
      </c>
      <c r="D138" s="18" t="s">
        <v>16</v>
      </c>
      <c r="E138" s="21"/>
      <c r="F138" s="34">
        <v>515</v>
      </c>
      <c r="G138" s="23">
        <f>Tabela35[[#This Row],[5]]*Tabela35[[#This Row],[6]]</f>
        <v>0</v>
      </c>
      <c r="H138" s="24">
        <v>0.23</v>
      </c>
      <c r="I138" s="25">
        <f>(Tabela35[[#This Row],[7]]*Tabela35[[#This Row],[8]])+Tabela35[[#This Row],[7]]</f>
        <v>0</v>
      </c>
      <c r="J138" s="25">
        <v>0</v>
      </c>
      <c r="K138" s="25"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>
        <v>0</v>
      </c>
      <c r="V138" s="2"/>
      <c r="W138" s="26"/>
      <c r="X138" s="2"/>
      <c r="Y138" s="2"/>
      <c r="Z138" s="2"/>
      <c r="AA138" s="2">
        <v>1</v>
      </c>
      <c r="AB138">
        <f t="shared" si="2"/>
        <v>1</v>
      </c>
      <c r="AC138">
        <f>Tabela35[[#This Row],[6]]*AB138</f>
        <v>515</v>
      </c>
    </row>
    <row r="139" spans="1:29" ht="15.6">
      <c r="A139" s="17" t="s">
        <v>277</v>
      </c>
      <c r="B139" s="18">
        <v>133</v>
      </c>
      <c r="C139" s="19" t="s">
        <v>278</v>
      </c>
      <c r="D139" s="18" t="s">
        <v>16</v>
      </c>
      <c r="E139" s="21"/>
      <c r="F139" s="34">
        <v>265.23</v>
      </c>
      <c r="G139" s="23">
        <f>Tabela35[[#This Row],[5]]*Tabela35[[#This Row],[6]]</f>
        <v>0</v>
      </c>
      <c r="H139" s="24">
        <v>0.23</v>
      </c>
      <c r="I139" s="25">
        <f>(Tabela35[[#This Row],[7]]*Tabela35[[#This Row],[8]])+Tabela35[[#This Row],[7]]</f>
        <v>0</v>
      </c>
      <c r="J139" s="25">
        <v>1</v>
      </c>
      <c r="K139" s="25"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>
        <v>0</v>
      </c>
      <c r="V139" s="2"/>
      <c r="W139" s="26"/>
      <c r="X139" s="2"/>
      <c r="Y139" s="2"/>
      <c r="Z139" s="2"/>
      <c r="AA139" s="2">
        <v>1</v>
      </c>
      <c r="AB139">
        <f t="shared" si="2"/>
        <v>2</v>
      </c>
      <c r="AC139">
        <f>Tabela35[[#This Row],[6]]*AB139</f>
        <v>530.46</v>
      </c>
    </row>
    <row r="140" spans="1:29" ht="15.6">
      <c r="A140" s="17" t="s">
        <v>279</v>
      </c>
      <c r="B140" s="18">
        <v>134</v>
      </c>
      <c r="C140" s="19" t="s">
        <v>280</v>
      </c>
      <c r="D140" s="18" t="s">
        <v>16</v>
      </c>
      <c r="E140" s="21"/>
      <c r="F140" s="34">
        <v>341.19</v>
      </c>
      <c r="G140" s="23">
        <f>Tabela35[[#This Row],[5]]*Tabela35[[#This Row],[6]]</f>
        <v>0</v>
      </c>
      <c r="H140" s="24">
        <v>0.23</v>
      </c>
      <c r="I140" s="25">
        <f>(Tabela35[[#This Row],[7]]*Tabela35[[#This Row],[8]])+Tabela35[[#This Row],[7]]</f>
        <v>0</v>
      </c>
      <c r="J140" s="25">
        <v>0</v>
      </c>
      <c r="K140" s="25"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>
        <v>0</v>
      </c>
      <c r="V140" s="2"/>
      <c r="W140" s="26"/>
      <c r="X140" s="2"/>
      <c r="Y140" s="2"/>
      <c r="Z140" s="2"/>
      <c r="AA140" s="2">
        <v>1</v>
      </c>
      <c r="AB140">
        <f t="shared" si="2"/>
        <v>1</v>
      </c>
      <c r="AC140">
        <f>Tabela35[[#This Row],[6]]*AB140</f>
        <v>341.19</v>
      </c>
    </row>
    <row r="141" spans="1:29" ht="15.6">
      <c r="A141" s="17" t="s">
        <v>281</v>
      </c>
      <c r="B141" s="18">
        <v>135</v>
      </c>
      <c r="C141" s="19" t="s">
        <v>282</v>
      </c>
      <c r="D141" s="18" t="s">
        <v>16</v>
      </c>
      <c r="E141" s="21"/>
      <c r="F141" s="34">
        <v>527.82000000000005</v>
      </c>
      <c r="G141" s="23">
        <f>Tabela35[[#This Row],[5]]*Tabela35[[#This Row],[6]]</f>
        <v>0</v>
      </c>
      <c r="H141" s="24">
        <v>0.23</v>
      </c>
      <c r="I141" s="25">
        <f>(Tabela35[[#This Row],[7]]*Tabela35[[#This Row],[8]])+Tabela35[[#This Row],[7]]</f>
        <v>0</v>
      </c>
      <c r="J141" s="25">
        <v>0</v>
      </c>
      <c r="K141" s="25"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>
        <v>0</v>
      </c>
      <c r="V141" s="2"/>
      <c r="W141" s="26"/>
      <c r="X141" s="2"/>
      <c r="Y141" s="2"/>
      <c r="Z141" s="2"/>
      <c r="AA141" s="2">
        <v>1</v>
      </c>
      <c r="AB141">
        <f t="shared" si="2"/>
        <v>1</v>
      </c>
      <c r="AC141">
        <f>Tabela35[[#This Row],[6]]*AB141</f>
        <v>527.82000000000005</v>
      </c>
    </row>
    <row r="142" spans="1:29" ht="15.6">
      <c r="A142" s="17" t="s">
        <v>283</v>
      </c>
      <c r="B142" s="18">
        <v>136</v>
      </c>
      <c r="C142" s="19" t="s">
        <v>284</v>
      </c>
      <c r="D142" s="18" t="s">
        <v>16</v>
      </c>
      <c r="E142" s="21"/>
      <c r="F142" s="34">
        <v>302.56</v>
      </c>
      <c r="G142" s="23">
        <f>Tabela35[[#This Row],[5]]*Tabela35[[#This Row],[6]]</f>
        <v>0</v>
      </c>
      <c r="H142" s="24">
        <v>0.23</v>
      </c>
      <c r="I142" s="25">
        <f>(Tabela35[[#This Row],[7]]*Tabela35[[#This Row],[8]])+Tabela35[[#This Row],[7]]</f>
        <v>0</v>
      </c>
      <c r="J142" s="25">
        <v>0</v>
      </c>
      <c r="K142" s="25"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>
        <v>0</v>
      </c>
      <c r="V142" s="2"/>
      <c r="W142" s="26"/>
      <c r="X142" s="2"/>
      <c r="Y142" s="2"/>
      <c r="Z142" s="2"/>
      <c r="AA142" s="2">
        <v>1</v>
      </c>
      <c r="AB142">
        <f t="shared" si="2"/>
        <v>1</v>
      </c>
      <c r="AC142">
        <f>Tabela35[[#This Row],[6]]*AB142</f>
        <v>302.56</v>
      </c>
    </row>
    <row r="143" spans="1:29" ht="15.6">
      <c r="A143" s="17" t="s">
        <v>285</v>
      </c>
      <c r="B143" s="18">
        <v>137</v>
      </c>
      <c r="C143" s="19" t="s">
        <v>286</v>
      </c>
      <c r="D143" s="18" t="s">
        <v>16</v>
      </c>
      <c r="E143" s="21"/>
      <c r="F143" s="34">
        <v>360.5</v>
      </c>
      <c r="G143" s="23">
        <f>Tabela35[[#This Row],[5]]*Tabela35[[#This Row],[6]]</f>
        <v>0</v>
      </c>
      <c r="H143" s="24">
        <v>0.23</v>
      </c>
      <c r="I143" s="25">
        <f>(Tabela35[[#This Row],[7]]*Tabela35[[#This Row],[8]])+Tabela35[[#This Row],[7]]</f>
        <v>0</v>
      </c>
      <c r="J143" s="25">
        <v>1</v>
      </c>
      <c r="K143" s="25"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>
        <v>0</v>
      </c>
      <c r="V143" s="2"/>
      <c r="W143" s="26"/>
      <c r="X143" s="2"/>
      <c r="Y143" s="2"/>
      <c r="Z143" s="2"/>
      <c r="AA143" s="2">
        <v>1</v>
      </c>
      <c r="AB143">
        <f t="shared" si="2"/>
        <v>2</v>
      </c>
      <c r="AC143">
        <f>Tabela35[[#This Row],[6]]*AB143</f>
        <v>721</v>
      </c>
    </row>
    <row r="144" spans="1:29" ht="15.6">
      <c r="A144" s="17" t="s">
        <v>287</v>
      </c>
      <c r="B144" s="18">
        <v>138</v>
      </c>
      <c r="C144" s="19" t="s">
        <v>288</v>
      </c>
      <c r="D144" s="18" t="s">
        <v>16</v>
      </c>
      <c r="E144" s="21"/>
      <c r="F144" s="34">
        <v>540.65</v>
      </c>
      <c r="G144" s="23">
        <f>Tabela35[[#This Row],[5]]*Tabela35[[#This Row],[6]]</f>
        <v>0</v>
      </c>
      <c r="H144" s="24">
        <v>0.23</v>
      </c>
      <c r="I144" s="25">
        <f>(Tabela35[[#This Row],[7]]*Tabela35[[#This Row],[8]])+Tabela35[[#This Row],[7]]</f>
        <v>0</v>
      </c>
      <c r="J144" s="25">
        <v>1</v>
      </c>
      <c r="K144" s="25"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>
        <v>0</v>
      </c>
      <c r="V144" s="2"/>
      <c r="W144" s="26"/>
      <c r="X144" s="2"/>
      <c r="Y144" s="2"/>
      <c r="Z144" s="2"/>
      <c r="AA144" s="2">
        <v>1</v>
      </c>
      <c r="AB144">
        <f t="shared" si="2"/>
        <v>2</v>
      </c>
      <c r="AC144">
        <f>Tabela35[[#This Row],[6]]*AB144</f>
        <v>1081.3</v>
      </c>
    </row>
    <row r="145" spans="1:29" ht="15.6">
      <c r="A145" s="17" t="s">
        <v>289</v>
      </c>
      <c r="B145" s="18">
        <v>139</v>
      </c>
      <c r="C145" s="19" t="s">
        <v>290</v>
      </c>
      <c r="D145" s="18" t="s">
        <v>16</v>
      </c>
      <c r="E145" s="21"/>
      <c r="F145" s="34">
        <v>265.23</v>
      </c>
      <c r="G145" s="23">
        <f>Tabela35[[#This Row],[5]]*Tabela35[[#This Row],[6]]</f>
        <v>0</v>
      </c>
      <c r="H145" s="24">
        <v>0.23</v>
      </c>
      <c r="I145" s="25">
        <f>(Tabela35[[#This Row],[7]]*Tabela35[[#This Row],[8]])+Tabela35[[#This Row],[7]]</f>
        <v>0</v>
      </c>
      <c r="J145" s="25">
        <v>0</v>
      </c>
      <c r="K145" s="25"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>
        <v>0</v>
      </c>
      <c r="V145" s="2"/>
      <c r="W145" s="26"/>
      <c r="X145" s="2"/>
      <c r="Y145" s="2"/>
      <c r="Z145" s="2"/>
      <c r="AA145" s="2">
        <v>1</v>
      </c>
      <c r="AB145">
        <f t="shared" si="2"/>
        <v>1</v>
      </c>
      <c r="AC145">
        <f>Tabela35[[#This Row],[6]]*AB145</f>
        <v>265.23</v>
      </c>
    </row>
    <row r="146" spans="1:29" ht="15.6">
      <c r="A146" s="17" t="s">
        <v>291</v>
      </c>
      <c r="B146" s="18">
        <v>140</v>
      </c>
      <c r="C146" s="19" t="s">
        <v>292</v>
      </c>
      <c r="D146" s="18" t="s">
        <v>16</v>
      </c>
      <c r="E146" s="21"/>
      <c r="F146" s="34">
        <v>341.19</v>
      </c>
      <c r="G146" s="23">
        <f>Tabela35[[#This Row],[5]]*Tabela35[[#This Row],[6]]</f>
        <v>0</v>
      </c>
      <c r="H146" s="24">
        <v>0.23</v>
      </c>
      <c r="I146" s="25">
        <f>(Tabela35[[#This Row],[7]]*Tabela35[[#This Row],[8]])+Tabela35[[#This Row],[7]]</f>
        <v>0</v>
      </c>
      <c r="J146" s="25">
        <v>0</v>
      </c>
      <c r="K146" s="25"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>
        <v>0</v>
      </c>
      <c r="V146" s="2"/>
      <c r="W146" s="26"/>
      <c r="X146" s="2"/>
      <c r="Y146" s="2"/>
      <c r="Z146" s="2"/>
      <c r="AA146" s="2">
        <v>1</v>
      </c>
      <c r="AB146">
        <f t="shared" si="2"/>
        <v>1</v>
      </c>
      <c r="AC146">
        <f>Tabela35[[#This Row],[6]]*AB146</f>
        <v>341.19</v>
      </c>
    </row>
    <row r="147" spans="1:29" ht="15.6">
      <c r="A147" s="17" t="s">
        <v>293</v>
      </c>
      <c r="B147" s="18">
        <v>141</v>
      </c>
      <c r="C147" s="19" t="s">
        <v>294</v>
      </c>
      <c r="D147" s="18" t="s">
        <v>16</v>
      </c>
      <c r="E147" s="21"/>
      <c r="F147" s="34">
        <v>527.82000000000005</v>
      </c>
      <c r="G147" s="23">
        <f>Tabela35[[#This Row],[5]]*Tabela35[[#This Row],[6]]</f>
        <v>0</v>
      </c>
      <c r="H147" s="24">
        <v>0.23</v>
      </c>
      <c r="I147" s="25">
        <f>(Tabela35[[#This Row],[7]]*Tabela35[[#This Row],[8]])+Tabela35[[#This Row],[7]]</f>
        <v>0</v>
      </c>
      <c r="J147" s="25">
        <v>0</v>
      </c>
      <c r="K147" s="25"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>
        <v>0</v>
      </c>
      <c r="V147" s="2"/>
      <c r="W147" s="26"/>
      <c r="X147" s="2"/>
      <c r="Y147" s="2"/>
      <c r="Z147" s="2"/>
      <c r="AA147" s="2">
        <v>1</v>
      </c>
      <c r="AB147">
        <f t="shared" si="2"/>
        <v>1</v>
      </c>
      <c r="AC147">
        <f>Tabela35[[#This Row],[6]]*AB147</f>
        <v>527.82000000000005</v>
      </c>
    </row>
    <row r="148" spans="1:29" ht="15.6">
      <c r="A148" s="17" t="s">
        <v>295</v>
      </c>
      <c r="B148" s="18">
        <v>142</v>
      </c>
      <c r="C148" s="19" t="s">
        <v>296</v>
      </c>
      <c r="D148" s="18" t="s">
        <v>16</v>
      </c>
      <c r="E148" s="21"/>
      <c r="F148" s="34">
        <v>302.56</v>
      </c>
      <c r="G148" s="23">
        <f>Tabela35[[#This Row],[5]]*Tabela35[[#This Row],[6]]</f>
        <v>0</v>
      </c>
      <c r="H148" s="24">
        <v>0.23</v>
      </c>
      <c r="I148" s="25">
        <f>(Tabela35[[#This Row],[7]]*Tabela35[[#This Row],[8]])+Tabela35[[#This Row],[7]]</f>
        <v>0</v>
      </c>
      <c r="J148" s="25">
        <v>0</v>
      </c>
      <c r="K148" s="25"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>
        <v>0</v>
      </c>
      <c r="V148" s="2"/>
      <c r="W148" s="26"/>
      <c r="X148" s="2"/>
      <c r="Y148" s="2"/>
      <c r="Z148" s="2"/>
      <c r="AA148" s="2">
        <v>1</v>
      </c>
      <c r="AB148">
        <f t="shared" si="2"/>
        <v>1</v>
      </c>
      <c r="AC148">
        <f>Tabela35[[#This Row],[6]]*AB148</f>
        <v>302.56</v>
      </c>
    </row>
    <row r="149" spans="1:29" ht="15.6">
      <c r="A149" s="17" t="s">
        <v>297</v>
      </c>
      <c r="B149" s="18">
        <v>143</v>
      </c>
      <c r="C149" s="19" t="s">
        <v>298</v>
      </c>
      <c r="D149" s="18" t="s">
        <v>16</v>
      </c>
      <c r="E149" s="21"/>
      <c r="F149" s="34">
        <v>360.5</v>
      </c>
      <c r="G149" s="23">
        <f>Tabela35[[#This Row],[5]]*Tabela35[[#This Row],[6]]</f>
        <v>0</v>
      </c>
      <c r="H149" s="24">
        <v>0.23</v>
      </c>
      <c r="I149" s="25">
        <f>(Tabela35[[#This Row],[7]]*Tabela35[[#This Row],[8]])+Tabela35[[#This Row],[7]]</f>
        <v>0</v>
      </c>
      <c r="J149" s="25">
        <v>1</v>
      </c>
      <c r="K149" s="25"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>
        <v>0</v>
      </c>
      <c r="V149" s="2"/>
      <c r="W149" s="26"/>
      <c r="X149" s="2"/>
      <c r="Y149" s="2"/>
      <c r="Z149" s="2"/>
      <c r="AA149" s="2">
        <v>1</v>
      </c>
      <c r="AB149">
        <f t="shared" si="2"/>
        <v>2</v>
      </c>
      <c r="AC149">
        <f>Tabela35[[#This Row],[6]]*AB149</f>
        <v>721</v>
      </c>
    </row>
    <row r="150" spans="1:29" ht="15.6">
      <c r="A150" s="17" t="s">
        <v>299</v>
      </c>
      <c r="B150" s="18">
        <v>144</v>
      </c>
      <c r="C150" s="19" t="s">
        <v>300</v>
      </c>
      <c r="D150" s="18" t="s">
        <v>16</v>
      </c>
      <c r="E150" s="21"/>
      <c r="F150" s="34">
        <v>540.65</v>
      </c>
      <c r="G150" s="23">
        <f>Tabela35[[#This Row],[5]]*Tabela35[[#This Row],[6]]</f>
        <v>0</v>
      </c>
      <c r="H150" s="24">
        <v>0.23</v>
      </c>
      <c r="I150" s="25">
        <f>(Tabela35[[#This Row],[7]]*Tabela35[[#This Row],[8]])+Tabela35[[#This Row],[7]]</f>
        <v>0</v>
      </c>
      <c r="J150" s="25">
        <v>1</v>
      </c>
      <c r="K150" s="25"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>
        <v>0</v>
      </c>
      <c r="V150" s="2"/>
      <c r="W150" s="26"/>
      <c r="X150" s="2"/>
      <c r="Y150" s="2"/>
      <c r="Z150" s="2"/>
      <c r="AA150" s="2">
        <v>1</v>
      </c>
      <c r="AB150">
        <f t="shared" si="2"/>
        <v>2</v>
      </c>
      <c r="AC150">
        <f>Tabela35[[#This Row],[6]]*AB150</f>
        <v>1081.3</v>
      </c>
    </row>
    <row r="151" spans="1:29" ht="15.6">
      <c r="A151" s="17" t="s">
        <v>301</v>
      </c>
      <c r="B151" s="18">
        <v>145</v>
      </c>
      <c r="C151" s="19" t="s">
        <v>302</v>
      </c>
      <c r="D151" s="18" t="s">
        <v>16</v>
      </c>
      <c r="E151" s="21"/>
      <c r="F151" s="34">
        <v>130.28</v>
      </c>
      <c r="G151" s="23">
        <f>Tabela35[[#This Row],[5]]*Tabela35[[#This Row],[6]]</f>
        <v>0</v>
      </c>
      <c r="H151" s="24">
        <v>0.23</v>
      </c>
      <c r="I151" s="25">
        <f>(Tabela35[[#This Row],[7]]*Tabela35[[#This Row],[8]])+Tabela35[[#This Row],[7]]</f>
        <v>0</v>
      </c>
      <c r="J151" s="25">
        <v>5</v>
      </c>
      <c r="K151" s="25"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>
        <v>0</v>
      </c>
      <c r="V151" s="2"/>
      <c r="W151" s="26"/>
      <c r="X151" s="2"/>
      <c r="Y151" s="2"/>
      <c r="Z151" s="2">
        <v>1</v>
      </c>
      <c r="AA151" s="2">
        <v>16</v>
      </c>
      <c r="AB151">
        <f t="shared" si="2"/>
        <v>22</v>
      </c>
      <c r="AC151">
        <f>Tabela35[[#This Row],[6]]*AB151</f>
        <v>2866.16</v>
      </c>
    </row>
    <row r="152" spans="1:29" ht="15.6">
      <c r="A152" s="17" t="s">
        <v>303</v>
      </c>
      <c r="B152" s="18">
        <v>146</v>
      </c>
      <c r="C152" s="19" t="s">
        <v>304</v>
      </c>
      <c r="D152" s="18" t="s">
        <v>16</v>
      </c>
      <c r="E152" s="21"/>
      <c r="F152" s="34">
        <v>111.78</v>
      </c>
      <c r="G152" s="23">
        <f>Tabela35[[#This Row],[5]]*Tabela35[[#This Row],[6]]</f>
        <v>0</v>
      </c>
      <c r="H152" s="24">
        <v>0.23</v>
      </c>
      <c r="I152" s="25">
        <f>(Tabela35[[#This Row],[7]]*Tabela35[[#This Row],[8]])+Tabela35[[#This Row],[7]]</f>
        <v>0</v>
      </c>
      <c r="J152" s="25">
        <v>5</v>
      </c>
      <c r="K152" s="25"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>
        <v>0</v>
      </c>
      <c r="V152" s="2"/>
      <c r="W152" s="26"/>
      <c r="X152" s="2"/>
      <c r="Y152" s="2"/>
      <c r="Z152" s="2">
        <v>1</v>
      </c>
      <c r="AA152" s="2">
        <v>14</v>
      </c>
      <c r="AB152">
        <f t="shared" si="2"/>
        <v>20</v>
      </c>
      <c r="AC152">
        <f>Tabela35[[#This Row],[6]]*AB152</f>
        <v>2235.6</v>
      </c>
    </row>
    <row r="153" spans="1:29" ht="15.6">
      <c r="A153" s="17" t="s">
        <v>305</v>
      </c>
      <c r="B153" s="18">
        <v>147</v>
      </c>
      <c r="C153" s="19" t="s">
        <v>306</v>
      </c>
      <c r="D153" s="18" t="s">
        <v>16</v>
      </c>
      <c r="E153" s="21"/>
      <c r="F153" s="34">
        <v>185.17</v>
      </c>
      <c r="G153" s="23">
        <f>Tabela35[[#This Row],[5]]*Tabela35[[#This Row],[6]]</f>
        <v>0</v>
      </c>
      <c r="H153" s="24">
        <v>0.23</v>
      </c>
      <c r="I153" s="25">
        <f>(Tabela35[[#This Row],[7]]*Tabela35[[#This Row],[8]])+Tabela35[[#This Row],[7]]</f>
        <v>0</v>
      </c>
      <c r="J153" s="25">
        <v>3</v>
      </c>
      <c r="K153" s="25"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>
        <v>0</v>
      </c>
      <c r="V153" s="2"/>
      <c r="W153" s="26"/>
      <c r="X153" s="2"/>
      <c r="Y153" s="2"/>
      <c r="Z153" s="2">
        <v>1</v>
      </c>
      <c r="AA153" s="2">
        <v>15</v>
      </c>
      <c r="AB153">
        <f t="shared" si="2"/>
        <v>19</v>
      </c>
      <c r="AC153">
        <f>Tabela35[[#This Row],[6]]*AB153</f>
        <v>3518.2299999999996</v>
      </c>
    </row>
    <row r="154" spans="1:29" ht="15.6">
      <c r="A154" s="17" t="s">
        <v>307</v>
      </c>
      <c r="B154" s="18">
        <v>148</v>
      </c>
      <c r="C154" s="19" t="s">
        <v>308</v>
      </c>
      <c r="D154" s="18" t="s">
        <v>16</v>
      </c>
      <c r="E154" s="21"/>
      <c r="F154" s="34">
        <v>92.59</v>
      </c>
      <c r="G154" s="23">
        <f>Tabela35[[#This Row],[5]]*Tabela35[[#This Row],[6]]</f>
        <v>0</v>
      </c>
      <c r="H154" s="24">
        <v>0.23</v>
      </c>
      <c r="I154" s="25">
        <f>(Tabela35[[#This Row],[7]]*Tabela35[[#This Row],[8]])+Tabela35[[#This Row],[7]]</f>
        <v>0</v>
      </c>
      <c r="J154" s="25">
        <v>0</v>
      </c>
      <c r="K154" s="25"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>
        <v>0</v>
      </c>
      <c r="V154" s="2"/>
      <c r="W154" s="26"/>
      <c r="X154" s="2"/>
      <c r="Y154" s="2"/>
      <c r="Z154" s="2"/>
      <c r="AA154" s="2">
        <v>2</v>
      </c>
      <c r="AB154">
        <f t="shared" si="2"/>
        <v>2</v>
      </c>
      <c r="AC154">
        <f>Tabela35[[#This Row],[6]]*AB154</f>
        <v>185.18</v>
      </c>
    </row>
    <row r="155" spans="1:29" ht="15.6">
      <c r="A155" s="17" t="s">
        <v>309</v>
      </c>
      <c r="B155" s="18">
        <v>149</v>
      </c>
      <c r="C155" s="19" t="s">
        <v>310</v>
      </c>
      <c r="D155" s="18" t="s">
        <v>16</v>
      </c>
      <c r="E155" s="21"/>
      <c r="F155" s="34">
        <v>101.46</v>
      </c>
      <c r="G155" s="23">
        <f>Tabela35[[#This Row],[5]]*Tabela35[[#This Row],[6]]</f>
        <v>0</v>
      </c>
      <c r="H155" s="24">
        <v>0.23</v>
      </c>
      <c r="I155" s="25">
        <f>(Tabela35[[#This Row],[7]]*Tabela35[[#This Row],[8]])+Tabela35[[#This Row],[7]]</f>
        <v>0</v>
      </c>
      <c r="J155" s="25">
        <v>0</v>
      </c>
      <c r="K155" s="25"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>
        <v>0</v>
      </c>
      <c r="V155" s="2"/>
      <c r="W155" s="26"/>
      <c r="X155" s="2"/>
      <c r="Y155" s="2"/>
      <c r="Z155" s="2"/>
      <c r="AA155" s="2">
        <v>2</v>
      </c>
      <c r="AB155">
        <f t="shared" si="2"/>
        <v>2</v>
      </c>
      <c r="AC155">
        <f>Tabela35[[#This Row],[6]]*AB155</f>
        <v>202.92</v>
      </c>
    </row>
    <row r="156" spans="1:29" ht="31.2">
      <c r="A156" s="17" t="s">
        <v>311</v>
      </c>
      <c r="B156" s="18">
        <v>150</v>
      </c>
      <c r="C156" s="19" t="s">
        <v>312</v>
      </c>
      <c r="D156" s="18" t="s">
        <v>16</v>
      </c>
      <c r="E156" s="21"/>
      <c r="F156" s="34">
        <v>45.99</v>
      </c>
      <c r="G156" s="23">
        <f>Tabela35[[#This Row],[5]]*Tabela35[[#This Row],[6]]</f>
        <v>0</v>
      </c>
      <c r="H156" s="24">
        <v>0.23</v>
      </c>
      <c r="I156" s="25">
        <f>(Tabela35[[#This Row],[7]]*Tabela35[[#This Row],[8]])+Tabela35[[#This Row],[7]]</f>
        <v>0</v>
      </c>
      <c r="J156" s="25">
        <v>2</v>
      </c>
      <c r="K156" s="25">
        <v>0</v>
      </c>
      <c r="L156" s="2"/>
      <c r="M156" s="2"/>
      <c r="N156" s="2"/>
      <c r="O156" s="2">
        <v>1</v>
      </c>
      <c r="P156" s="2"/>
      <c r="Q156" s="2"/>
      <c r="R156" s="2"/>
      <c r="S156" s="2"/>
      <c r="T156" s="2"/>
      <c r="U156" s="2">
        <v>0</v>
      </c>
      <c r="V156" s="2"/>
      <c r="W156" s="26"/>
      <c r="X156" s="2"/>
      <c r="Y156" s="2"/>
      <c r="Z156" s="2">
        <v>1</v>
      </c>
      <c r="AA156" s="2"/>
      <c r="AB156">
        <f t="shared" si="2"/>
        <v>4</v>
      </c>
      <c r="AC156">
        <f>Tabela35[[#This Row],[6]]*AB156</f>
        <v>183.96</v>
      </c>
    </row>
    <row r="157" spans="1:29" ht="15.6">
      <c r="A157" s="17" t="s">
        <v>313</v>
      </c>
      <c r="B157" s="18">
        <v>151</v>
      </c>
      <c r="C157" s="19" t="s">
        <v>314</v>
      </c>
      <c r="D157" s="18" t="s">
        <v>16</v>
      </c>
      <c r="E157" s="21"/>
      <c r="F157" s="34">
        <v>24.93</v>
      </c>
      <c r="G157" s="23">
        <f>Tabela35[[#This Row],[5]]*Tabela35[[#This Row],[6]]</f>
        <v>0</v>
      </c>
      <c r="H157" s="24">
        <v>0.23</v>
      </c>
      <c r="I157" s="25">
        <f>(Tabela35[[#This Row],[7]]*Tabela35[[#This Row],[8]])+Tabela35[[#This Row],[7]]</f>
        <v>0</v>
      </c>
      <c r="J157" s="25">
        <v>1</v>
      </c>
      <c r="K157" s="25"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>
        <v>0</v>
      </c>
      <c r="V157" s="2"/>
      <c r="W157" s="26"/>
      <c r="X157" s="2"/>
      <c r="Y157" s="2"/>
      <c r="Z157" s="2">
        <v>1</v>
      </c>
      <c r="AA157" s="2">
        <v>1</v>
      </c>
      <c r="AB157">
        <f t="shared" si="2"/>
        <v>3</v>
      </c>
      <c r="AC157">
        <f>Tabela35[[#This Row],[6]]*AB157</f>
        <v>74.789999999999992</v>
      </c>
    </row>
    <row r="158" spans="1:29" ht="15.6">
      <c r="A158" s="17" t="s">
        <v>315</v>
      </c>
      <c r="B158" s="18">
        <v>152</v>
      </c>
      <c r="C158" s="19" t="s">
        <v>316</v>
      </c>
      <c r="D158" s="18" t="s">
        <v>16</v>
      </c>
      <c r="E158" s="21"/>
      <c r="F158" s="34">
        <v>3.38</v>
      </c>
      <c r="G158" s="23">
        <f>Tabela35[[#This Row],[5]]*Tabela35[[#This Row],[6]]</f>
        <v>0</v>
      </c>
      <c r="H158" s="24">
        <v>0.23</v>
      </c>
      <c r="I158" s="25">
        <f>(Tabela35[[#This Row],[7]]*Tabela35[[#This Row],[8]])+Tabela35[[#This Row],[7]]</f>
        <v>0</v>
      </c>
      <c r="J158" s="25">
        <v>20</v>
      </c>
      <c r="K158" s="25"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>
        <v>0</v>
      </c>
      <c r="V158" s="2"/>
      <c r="W158" s="26"/>
      <c r="X158" s="2"/>
      <c r="Y158" s="2"/>
      <c r="Z158" s="2"/>
      <c r="AA158" s="2"/>
      <c r="AB158">
        <f t="shared" si="2"/>
        <v>20</v>
      </c>
      <c r="AC158">
        <f>Tabela35[[#This Row],[6]]*AB158</f>
        <v>67.599999999999994</v>
      </c>
    </row>
    <row r="159" spans="1:29" ht="15.6">
      <c r="A159" s="17" t="s">
        <v>317</v>
      </c>
      <c r="B159" s="18">
        <v>153</v>
      </c>
      <c r="C159" s="19" t="s">
        <v>318</v>
      </c>
      <c r="D159" s="18" t="s">
        <v>16</v>
      </c>
      <c r="E159" s="21"/>
      <c r="F159" s="34">
        <v>6.13</v>
      </c>
      <c r="G159" s="23">
        <f>Tabela35[[#This Row],[5]]*Tabela35[[#This Row],[6]]</f>
        <v>0</v>
      </c>
      <c r="H159" s="24">
        <v>0.23</v>
      </c>
      <c r="I159" s="25">
        <f>(Tabela35[[#This Row],[7]]*Tabela35[[#This Row],[8]])+Tabela35[[#This Row],[7]]</f>
        <v>0</v>
      </c>
      <c r="J159" s="25">
        <v>20</v>
      </c>
      <c r="K159" s="25">
        <v>0</v>
      </c>
      <c r="L159" s="2"/>
      <c r="M159" s="2"/>
      <c r="N159" s="2"/>
      <c r="O159" s="2"/>
      <c r="P159" s="2"/>
      <c r="Q159" s="2"/>
      <c r="R159" s="2"/>
      <c r="S159" s="2">
        <v>20</v>
      </c>
      <c r="T159" s="2"/>
      <c r="U159" s="2">
        <v>0</v>
      </c>
      <c r="V159" s="2"/>
      <c r="W159" s="26"/>
      <c r="X159" s="2"/>
      <c r="Y159" s="2"/>
      <c r="Z159" s="2"/>
      <c r="AA159" s="2">
        <v>5</v>
      </c>
      <c r="AB159">
        <f t="shared" si="2"/>
        <v>45</v>
      </c>
      <c r="AC159">
        <f>Tabela35[[#This Row],[6]]*AB159</f>
        <v>275.85000000000002</v>
      </c>
    </row>
    <row r="160" spans="1:29" ht="15.6">
      <c r="A160" s="17" t="s">
        <v>319</v>
      </c>
      <c r="B160" s="18">
        <v>154</v>
      </c>
      <c r="C160" s="19" t="s">
        <v>320</v>
      </c>
      <c r="D160" s="18" t="s">
        <v>16</v>
      </c>
      <c r="E160" s="21"/>
      <c r="F160" s="34">
        <v>2.74</v>
      </c>
      <c r="G160" s="23">
        <f>Tabela35[[#This Row],[5]]*Tabela35[[#This Row],[6]]</f>
        <v>0</v>
      </c>
      <c r="H160" s="24">
        <v>0.23</v>
      </c>
      <c r="I160" s="25">
        <f>(Tabela35[[#This Row],[7]]*Tabela35[[#This Row],[8]])+Tabela35[[#This Row],[7]]</f>
        <v>0</v>
      </c>
      <c r="J160" s="25">
        <v>20</v>
      </c>
      <c r="K160" s="25">
        <v>0</v>
      </c>
      <c r="L160" s="2"/>
      <c r="M160" s="2"/>
      <c r="N160" s="2"/>
      <c r="O160" s="2"/>
      <c r="P160" s="2">
        <v>5</v>
      </c>
      <c r="Q160" s="2"/>
      <c r="R160" s="2"/>
      <c r="S160" s="2"/>
      <c r="T160" s="2"/>
      <c r="U160" s="2">
        <v>0</v>
      </c>
      <c r="V160" s="2">
        <v>5</v>
      </c>
      <c r="W160" s="26"/>
      <c r="X160" s="2"/>
      <c r="Y160" s="2"/>
      <c r="Z160" s="2">
        <v>1</v>
      </c>
      <c r="AA160" s="2">
        <v>5</v>
      </c>
      <c r="AB160">
        <f t="shared" si="2"/>
        <v>36</v>
      </c>
      <c r="AC160">
        <f>Tabela35[[#This Row],[6]]*AB160</f>
        <v>98.640000000000015</v>
      </c>
    </row>
    <row r="161" spans="1:29" ht="15.6">
      <c r="A161" s="17" t="s">
        <v>321</v>
      </c>
      <c r="B161" s="18">
        <v>155</v>
      </c>
      <c r="C161" s="19" t="s">
        <v>322</v>
      </c>
      <c r="D161" s="18" t="s">
        <v>16</v>
      </c>
      <c r="E161" s="21"/>
      <c r="F161" s="34">
        <v>3.97</v>
      </c>
      <c r="G161" s="23">
        <f>Tabela35[[#This Row],[5]]*Tabela35[[#This Row],[6]]</f>
        <v>0</v>
      </c>
      <c r="H161" s="24">
        <v>0.23</v>
      </c>
      <c r="I161" s="25">
        <f>(Tabela35[[#This Row],[7]]*Tabela35[[#This Row],[8]])+Tabela35[[#This Row],[7]]</f>
        <v>0</v>
      </c>
      <c r="J161" s="25">
        <v>20</v>
      </c>
      <c r="K161" s="25">
        <v>0</v>
      </c>
      <c r="L161" s="2"/>
      <c r="M161" s="2"/>
      <c r="N161" s="2"/>
      <c r="O161" s="2"/>
      <c r="P161" s="2">
        <v>5</v>
      </c>
      <c r="Q161" s="2"/>
      <c r="R161" s="2"/>
      <c r="S161" s="2"/>
      <c r="T161" s="2"/>
      <c r="U161" s="2">
        <v>0</v>
      </c>
      <c r="V161" s="2">
        <v>5</v>
      </c>
      <c r="W161" s="26"/>
      <c r="X161" s="2"/>
      <c r="Y161" s="2"/>
      <c r="Z161" s="2">
        <v>1</v>
      </c>
      <c r="AA161" s="2">
        <v>5</v>
      </c>
      <c r="AB161">
        <f t="shared" si="2"/>
        <v>36</v>
      </c>
      <c r="AC161">
        <f>Tabela35[[#This Row],[6]]*AB161</f>
        <v>142.92000000000002</v>
      </c>
    </row>
    <row r="162" spans="1:29" ht="15.6">
      <c r="A162" s="17" t="s">
        <v>323</v>
      </c>
      <c r="B162" s="18">
        <v>156</v>
      </c>
      <c r="C162" s="19" t="s">
        <v>324</v>
      </c>
      <c r="D162" s="18" t="s">
        <v>16</v>
      </c>
      <c r="E162" s="21"/>
      <c r="F162" s="34">
        <v>5.14</v>
      </c>
      <c r="G162" s="23">
        <f>Tabela35[[#This Row],[5]]*Tabela35[[#This Row],[6]]</f>
        <v>0</v>
      </c>
      <c r="H162" s="24">
        <v>0.23</v>
      </c>
      <c r="I162" s="25">
        <f>(Tabela35[[#This Row],[7]]*Tabela35[[#This Row],[8]])+Tabela35[[#This Row],[7]]</f>
        <v>0</v>
      </c>
      <c r="J162" s="25">
        <v>20</v>
      </c>
      <c r="K162" s="25">
        <v>0</v>
      </c>
      <c r="L162" s="2"/>
      <c r="M162" s="2"/>
      <c r="N162" s="2">
        <v>3</v>
      </c>
      <c r="O162" s="2"/>
      <c r="P162" s="2"/>
      <c r="Q162" s="2"/>
      <c r="R162" s="2"/>
      <c r="S162" s="2"/>
      <c r="T162" s="2"/>
      <c r="U162" s="2">
        <v>0</v>
      </c>
      <c r="V162" s="2">
        <v>5</v>
      </c>
      <c r="W162" s="26"/>
      <c r="X162" s="2"/>
      <c r="Y162" s="2"/>
      <c r="Z162" s="2">
        <v>1</v>
      </c>
      <c r="AA162" s="2">
        <v>5</v>
      </c>
      <c r="AB162">
        <f t="shared" si="2"/>
        <v>34</v>
      </c>
      <c r="AC162">
        <f>Tabela35[[#This Row],[6]]*AB162</f>
        <v>174.76</v>
      </c>
    </row>
    <row r="163" spans="1:29" ht="15.6">
      <c r="A163" s="17" t="s">
        <v>325</v>
      </c>
      <c r="B163" s="18">
        <v>157</v>
      </c>
      <c r="C163" s="19" t="s">
        <v>326</v>
      </c>
      <c r="D163" s="18" t="s">
        <v>16</v>
      </c>
      <c r="E163" s="21"/>
      <c r="F163" s="34">
        <v>7.46</v>
      </c>
      <c r="G163" s="23">
        <f>Tabela35[[#This Row],[5]]*Tabela35[[#This Row],[6]]</f>
        <v>0</v>
      </c>
      <c r="H163" s="24">
        <v>0.23</v>
      </c>
      <c r="I163" s="25">
        <f>(Tabela35[[#This Row],[7]]*Tabela35[[#This Row],[8]])+Tabela35[[#This Row],[7]]</f>
        <v>0</v>
      </c>
      <c r="J163" s="25">
        <v>20</v>
      </c>
      <c r="K163" s="25">
        <v>0</v>
      </c>
      <c r="L163" s="2"/>
      <c r="M163" s="2"/>
      <c r="N163" s="2"/>
      <c r="O163" s="2"/>
      <c r="P163" s="2">
        <v>5</v>
      </c>
      <c r="Q163" s="2"/>
      <c r="R163" s="2"/>
      <c r="S163" s="2"/>
      <c r="T163" s="2"/>
      <c r="U163" s="2">
        <v>0</v>
      </c>
      <c r="V163" s="2"/>
      <c r="W163" s="26"/>
      <c r="X163" s="2"/>
      <c r="Y163" s="2"/>
      <c r="Z163" s="2">
        <v>1</v>
      </c>
      <c r="AA163" s="2">
        <v>5</v>
      </c>
      <c r="AB163">
        <f t="shared" si="2"/>
        <v>31</v>
      </c>
      <c r="AC163">
        <f>Tabela35[[#This Row],[6]]*AB163</f>
        <v>231.26</v>
      </c>
    </row>
    <row r="164" spans="1:29" ht="15.6">
      <c r="A164" s="17" t="s">
        <v>327</v>
      </c>
      <c r="B164" s="18">
        <v>158</v>
      </c>
      <c r="C164" s="19" t="s">
        <v>328</v>
      </c>
      <c r="D164" s="18" t="s">
        <v>16</v>
      </c>
      <c r="E164" s="21"/>
      <c r="F164" s="34">
        <v>12.46</v>
      </c>
      <c r="G164" s="23">
        <f>Tabela35[[#This Row],[5]]*Tabela35[[#This Row],[6]]</f>
        <v>0</v>
      </c>
      <c r="H164" s="24">
        <v>0.23</v>
      </c>
      <c r="I164" s="25">
        <f>(Tabela35[[#This Row],[7]]*Tabela35[[#This Row],[8]])+Tabela35[[#This Row],[7]]</f>
        <v>0</v>
      </c>
      <c r="J164" s="25">
        <v>10</v>
      </c>
      <c r="K164" s="25"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>
        <v>0</v>
      </c>
      <c r="V164" s="2">
        <v>2</v>
      </c>
      <c r="W164" s="26"/>
      <c r="X164" s="2"/>
      <c r="Y164" s="2"/>
      <c r="Z164" s="2">
        <v>1</v>
      </c>
      <c r="AA164" s="2">
        <v>5</v>
      </c>
      <c r="AB164">
        <f t="shared" si="2"/>
        <v>18</v>
      </c>
      <c r="AC164">
        <f>Tabela35[[#This Row],[6]]*AB164</f>
        <v>224.28000000000003</v>
      </c>
    </row>
    <row r="165" spans="1:29" ht="31.2">
      <c r="A165" s="17" t="s">
        <v>329</v>
      </c>
      <c r="B165" s="18">
        <v>159</v>
      </c>
      <c r="C165" s="19" t="s">
        <v>330</v>
      </c>
      <c r="D165" s="18" t="s">
        <v>16</v>
      </c>
      <c r="E165" s="21"/>
      <c r="F165" s="34">
        <v>29.6</v>
      </c>
      <c r="G165" s="23">
        <f>Tabela35[[#This Row],[5]]*Tabela35[[#This Row],[6]]</f>
        <v>0</v>
      </c>
      <c r="H165" s="24">
        <v>0.23</v>
      </c>
      <c r="I165" s="25">
        <f>(Tabela35[[#This Row],[7]]*Tabela35[[#This Row],[8]])+Tabela35[[#This Row],[7]]</f>
        <v>0</v>
      </c>
      <c r="J165" s="25">
        <v>0</v>
      </c>
      <c r="K165" s="25"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>
        <v>0</v>
      </c>
      <c r="V165" s="2"/>
      <c r="W165" s="26"/>
      <c r="X165" s="2"/>
      <c r="Y165" s="2"/>
      <c r="Z165" s="2"/>
      <c r="AA165" s="2">
        <v>20</v>
      </c>
      <c r="AB165">
        <f t="shared" si="2"/>
        <v>20</v>
      </c>
      <c r="AC165">
        <f>Tabela35[[#This Row],[6]]*AB165</f>
        <v>592</v>
      </c>
    </row>
    <row r="166" spans="1:29" ht="31.2">
      <c r="A166" s="17" t="s">
        <v>331</v>
      </c>
      <c r="B166" s="18">
        <v>160</v>
      </c>
      <c r="C166" s="19" t="s">
        <v>332</v>
      </c>
      <c r="D166" s="18" t="s">
        <v>16</v>
      </c>
      <c r="E166" s="21"/>
      <c r="F166" s="34">
        <v>52.48</v>
      </c>
      <c r="G166" s="23">
        <f>Tabela35[[#This Row],[5]]*Tabela35[[#This Row],[6]]</f>
        <v>0</v>
      </c>
      <c r="H166" s="24">
        <v>0.23</v>
      </c>
      <c r="I166" s="25">
        <f>(Tabela35[[#This Row],[7]]*Tabela35[[#This Row],[8]])+Tabela35[[#This Row],[7]]</f>
        <v>0</v>
      </c>
      <c r="J166" s="25">
        <v>0</v>
      </c>
      <c r="K166" s="25"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>
        <v>0</v>
      </c>
      <c r="V166" s="2"/>
      <c r="W166" s="26"/>
      <c r="X166" s="2"/>
      <c r="Y166" s="2"/>
      <c r="Z166" s="2"/>
      <c r="AA166" s="2">
        <v>20</v>
      </c>
      <c r="AB166">
        <f t="shared" si="2"/>
        <v>20</v>
      </c>
      <c r="AC166">
        <f>Tabela35[[#This Row],[6]]*AB166</f>
        <v>1049.5999999999999</v>
      </c>
    </row>
    <row r="167" spans="1:29" ht="31.2">
      <c r="A167" s="17" t="s">
        <v>333</v>
      </c>
      <c r="B167" s="18">
        <v>161</v>
      </c>
      <c r="C167" s="19" t="s">
        <v>334</v>
      </c>
      <c r="D167" s="18" t="s">
        <v>16</v>
      </c>
      <c r="E167" s="21"/>
      <c r="F167" s="34">
        <v>29.6</v>
      </c>
      <c r="G167" s="23">
        <f>Tabela35[[#This Row],[5]]*Tabela35[[#This Row],[6]]</f>
        <v>0</v>
      </c>
      <c r="H167" s="24">
        <v>0.23</v>
      </c>
      <c r="I167" s="25">
        <f>(Tabela35[[#This Row],[7]]*Tabela35[[#This Row],[8]])+Tabela35[[#This Row],[7]]</f>
        <v>0</v>
      </c>
      <c r="J167" s="25">
        <v>0</v>
      </c>
      <c r="K167" s="25"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>
        <v>0</v>
      </c>
      <c r="V167" s="2"/>
      <c r="W167" s="26"/>
      <c r="X167" s="2"/>
      <c r="Y167" s="2"/>
      <c r="Z167" s="2"/>
      <c r="AA167" s="2">
        <v>20</v>
      </c>
      <c r="AB167">
        <f t="shared" si="2"/>
        <v>20</v>
      </c>
      <c r="AC167">
        <f>Tabela35[[#This Row],[6]]*AB167</f>
        <v>592</v>
      </c>
    </row>
    <row r="168" spans="1:29" ht="31.2">
      <c r="A168" s="17" t="s">
        <v>335</v>
      </c>
      <c r="B168" s="18">
        <v>162</v>
      </c>
      <c r="C168" s="19" t="s">
        <v>336</v>
      </c>
      <c r="D168" s="18" t="s">
        <v>16</v>
      </c>
      <c r="E168" s="21"/>
      <c r="F168" s="34">
        <v>52.48</v>
      </c>
      <c r="G168" s="23">
        <f>Tabela35[[#This Row],[5]]*Tabela35[[#This Row],[6]]</f>
        <v>0</v>
      </c>
      <c r="H168" s="24">
        <v>0.23</v>
      </c>
      <c r="I168" s="25">
        <f>(Tabela35[[#This Row],[7]]*Tabela35[[#This Row],[8]])+Tabela35[[#This Row],[7]]</f>
        <v>0</v>
      </c>
      <c r="J168" s="25">
        <v>0</v>
      </c>
      <c r="K168" s="25"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>
        <v>0</v>
      </c>
      <c r="V168" s="2"/>
      <c r="W168" s="26"/>
      <c r="X168" s="2"/>
      <c r="Y168" s="2"/>
      <c r="Z168" s="2"/>
      <c r="AA168" s="2">
        <v>20</v>
      </c>
      <c r="AB168">
        <f t="shared" si="2"/>
        <v>20</v>
      </c>
      <c r="AC168">
        <f>Tabela35[[#This Row],[6]]*AB168</f>
        <v>1049.5999999999999</v>
      </c>
    </row>
    <row r="169" spans="1:29" ht="31.2">
      <c r="A169" s="17" t="s">
        <v>337</v>
      </c>
      <c r="B169" s="18">
        <v>163</v>
      </c>
      <c r="C169" s="19" t="s">
        <v>2538</v>
      </c>
      <c r="D169" s="18" t="s">
        <v>16</v>
      </c>
      <c r="E169" s="21"/>
      <c r="F169" s="34">
        <v>324.88</v>
      </c>
      <c r="G169" s="23">
        <f>Tabela35[[#This Row],[5]]*Tabela35[[#This Row],[6]]</f>
        <v>0</v>
      </c>
      <c r="H169" s="24">
        <v>0.23</v>
      </c>
      <c r="I169" s="25">
        <f>(Tabela35[[#This Row],[7]]*Tabela35[[#This Row],[8]])+Tabela35[[#This Row],[7]]</f>
        <v>0</v>
      </c>
      <c r="J169" s="25">
        <v>0</v>
      </c>
      <c r="K169" s="25"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>
        <v>0</v>
      </c>
      <c r="V169" s="2"/>
      <c r="W169" s="26"/>
      <c r="X169" s="2"/>
      <c r="Y169" s="2"/>
      <c r="Z169" s="2"/>
      <c r="AA169" s="2">
        <v>1</v>
      </c>
      <c r="AB169">
        <f t="shared" si="2"/>
        <v>1</v>
      </c>
      <c r="AC169">
        <f>Tabela35[[#This Row],[6]]*AB169</f>
        <v>324.88</v>
      </c>
    </row>
    <row r="170" spans="1:29" ht="31.2">
      <c r="A170" s="17" t="s">
        <v>338</v>
      </c>
      <c r="B170" s="18">
        <v>164</v>
      </c>
      <c r="C170" s="19" t="s">
        <v>2539</v>
      </c>
      <c r="D170" s="18" t="s">
        <v>16</v>
      </c>
      <c r="E170" s="21"/>
      <c r="F170" s="34">
        <v>519.79</v>
      </c>
      <c r="G170" s="23">
        <f>Tabela35[[#This Row],[5]]*Tabela35[[#This Row],[6]]</f>
        <v>0</v>
      </c>
      <c r="H170" s="24">
        <v>0.23</v>
      </c>
      <c r="I170" s="25">
        <f>(Tabela35[[#This Row],[7]]*Tabela35[[#This Row],[8]])+Tabela35[[#This Row],[7]]</f>
        <v>0</v>
      </c>
      <c r="J170" s="25">
        <v>0</v>
      </c>
      <c r="K170" s="25"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>
        <v>0</v>
      </c>
      <c r="V170" s="2"/>
      <c r="W170" s="26"/>
      <c r="X170" s="2"/>
      <c r="Y170" s="2"/>
      <c r="Z170" s="2"/>
      <c r="AA170" s="2">
        <v>1</v>
      </c>
      <c r="AB170">
        <f t="shared" si="2"/>
        <v>1</v>
      </c>
      <c r="AC170">
        <f>Tabela35[[#This Row],[6]]*AB170</f>
        <v>519.79</v>
      </c>
    </row>
    <row r="171" spans="1:29" ht="31.2">
      <c r="A171" s="17" t="s">
        <v>339</v>
      </c>
      <c r="B171" s="18">
        <v>165</v>
      </c>
      <c r="C171" s="19" t="s">
        <v>2540</v>
      </c>
      <c r="D171" s="18" t="s">
        <v>16</v>
      </c>
      <c r="E171" s="21"/>
      <c r="F171" s="34">
        <v>693.06</v>
      </c>
      <c r="G171" s="23">
        <f>Tabela35[[#This Row],[5]]*Tabela35[[#This Row],[6]]</f>
        <v>0</v>
      </c>
      <c r="H171" s="24">
        <v>0.23</v>
      </c>
      <c r="I171" s="25">
        <f>(Tabela35[[#This Row],[7]]*Tabela35[[#This Row],[8]])+Tabela35[[#This Row],[7]]</f>
        <v>0</v>
      </c>
      <c r="J171" s="25">
        <v>0</v>
      </c>
      <c r="K171" s="25"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>
        <v>0</v>
      </c>
      <c r="V171" s="2"/>
      <c r="W171" s="26"/>
      <c r="X171" s="2"/>
      <c r="Y171" s="2"/>
      <c r="Z171" s="2"/>
      <c r="AA171" s="2">
        <v>1</v>
      </c>
      <c r="AB171">
        <f t="shared" si="2"/>
        <v>1</v>
      </c>
      <c r="AC171">
        <f>Tabela35[[#This Row],[6]]*AB171</f>
        <v>693.06</v>
      </c>
    </row>
    <row r="172" spans="1:29" ht="31.2">
      <c r="A172" s="17" t="s">
        <v>340</v>
      </c>
      <c r="B172" s="18">
        <v>166</v>
      </c>
      <c r="C172" s="19" t="s">
        <v>341</v>
      </c>
      <c r="D172" s="18" t="s">
        <v>16</v>
      </c>
      <c r="E172" s="21"/>
      <c r="F172" s="34">
        <v>0.56999999999999995</v>
      </c>
      <c r="G172" s="23">
        <f>Tabela35[[#This Row],[5]]*Tabela35[[#This Row],[6]]</f>
        <v>0</v>
      </c>
      <c r="H172" s="24">
        <v>0.23</v>
      </c>
      <c r="I172" s="25">
        <f>(Tabela35[[#This Row],[7]]*Tabela35[[#This Row],[8]])+Tabela35[[#This Row],[7]]</f>
        <v>0</v>
      </c>
      <c r="J172" s="25">
        <v>0</v>
      </c>
      <c r="K172" s="25"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>
        <v>0</v>
      </c>
      <c r="V172" s="2"/>
      <c r="W172" s="26"/>
      <c r="X172" s="2"/>
      <c r="Y172" s="2"/>
      <c r="Z172" s="2"/>
      <c r="AA172" s="2">
        <v>500</v>
      </c>
      <c r="AB172">
        <f t="shared" si="2"/>
        <v>500</v>
      </c>
      <c r="AC172">
        <f>Tabela35[[#This Row],[6]]*AB172</f>
        <v>285</v>
      </c>
    </row>
    <row r="173" spans="1:29" ht="31.2">
      <c r="A173" s="17" t="s">
        <v>342</v>
      </c>
      <c r="B173" s="18">
        <v>167</v>
      </c>
      <c r="C173" s="19" t="s">
        <v>343</v>
      </c>
      <c r="D173" s="18" t="s">
        <v>16</v>
      </c>
      <c r="E173" s="21"/>
      <c r="F173" s="34">
        <v>0.62</v>
      </c>
      <c r="G173" s="23">
        <f>Tabela35[[#This Row],[5]]*Tabela35[[#This Row],[6]]</f>
        <v>0</v>
      </c>
      <c r="H173" s="24">
        <v>0.23</v>
      </c>
      <c r="I173" s="25">
        <f>(Tabela35[[#This Row],[7]]*Tabela35[[#This Row],[8]])+Tabela35[[#This Row],[7]]</f>
        <v>0</v>
      </c>
      <c r="J173" s="25">
        <v>0</v>
      </c>
      <c r="K173" s="25"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>
        <v>0</v>
      </c>
      <c r="V173" s="2"/>
      <c r="W173" s="26"/>
      <c r="X173" s="2"/>
      <c r="Y173" s="2"/>
      <c r="Z173" s="2"/>
      <c r="AA173" s="2">
        <v>500</v>
      </c>
      <c r="AB173">
        <f t="shared" si="2"/>
        <v>500</v>
      </c>
      <c r="AC173">
        <f>Tabela35[[#This Row],[6]]*AB173</f>
        <v>310</v>
      </c>
    </row>
    <row r="174" spans="1:29" ht="31.2">
      <c r="A174" s="17" t="s">
        <v>344</v>
      </c>
      <c r="B174" s="18">
        <v>168</v>
      </c>
      <c r="C174" s="19" t="s">
        <v>345</v>
      </c>
      <c r="D174" s="18" t="s">
        <v>250</v>
      </c>
      <c r="E174" s="21"/>
      <c r="F174" s="34">
        <v>18.93</v>
      </c>
      <c r="G174" s="23">
        <f>Tabela35[[#This Row],[5]]*Tabela35[[#This Row],[6]]</f>
        <v>0</v>
      </c>
      <c r="H174" s="24">
        <v>0.23</v>
      </c>
      <c r="I174" s="25">
        <f>(Tabela35[[#This Row],[7]]*Tabela35[[#This Row],[8]])+Tabela35[[#This Row],[7]]</f>
        <v>0</v>
      </c>
      <c r="J174" s="25">
        <v>0</v>
      </c>
      <c r="K174" s="25"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>
        <v>0</v>
      </c>
      <c r="V174" s="2"/>
      <c r="W174" s="26"/>
      <c r="X174" s="2"/>
      <c r="Y174" s="2"/>
      <c r="Z174" s="2"/>
      <c r="AA174" s="2">
        <v>30</v>
      </c>
      <c r="AB174">
        <f t="shared" si="2"/>
        <v>30</v>
      </c>
      <c r="AC174">
        <f>Tabela35[[#This Row],[6]]*AB174</f>
        <v>567.9</v>
      </c>
    </row>
    <row r="175" spans="1:29" ht="31.2">
      <c r="A175" s="17" t="s">
        <v>346</v>
      </c>
      <c r="B175" s="18">
        <v>169</v>
      </c>
      <c r="C175" s="19" t="s">
        <v>345</v>
      </c>
      <c r="D175" s="18" t="s">
        <v>250</v>
      </c>
      <c r="E175" s="21"/>
      <c r="F175" s="34">
        <v>18.93</v>
      </c>
      <c r="G175" s="23">
        <f>Tabela35[[#This Row],[5]]*Tabela35[[#This Row],[6]]</f>
        <v>0</v>
      </c>
      <c r="H175" s="24">
        <v>0.23</v>
      </c>
      <c r="I175" s="25">
        <f>(Tabela35[[#This Row],[7]]*Tabela35[[#This Row],[8]])+Tabela35[[#This Row],[7]]</f>
        <v>0</v>
      </c>
      <c r="J175" s="25">
        <v>0</v>
      </c>
      <c r="K175" s="25"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>
        <v>0</v>
      </c>
      <c r="V175" s="2"/>
      <c r="W175" s="26"/>
      <c r="X175" s="2"/>
      <c r="Y175" s="2"/>
      <c r="Z175" s="2"/>
      <c r="AA175" s="2">
        <v>30</v>
      </c>
      <c r="AB175">
        <f t="shared" si="2"/>
        <v>30</v>
      </c>
      <c r="AC175">
        <f>Tabela35[[#This Row],[6]]*AB175</f>
        <v>567.9</v>
      </c>
    </row>
    <row r="176" spans="1:29" ht="62.4">
      <c r="A176" s="17" t="s">
        <v>347</v>
      </c>
      <c r="B176" s="18">
        <v>170</v>
      </c>
      <c r="C176" s="29" t="s">
        <v>348</v>
      </c>
      <c r="D176" s="18" t="s">
        <v>16</v>
      </c>
      <c r="E176" s="21"/>
      <c r="F176" s="34">
        <v>91</v>
      </c>
      <c r="G176" s="23">
        <f>Tabela35[[#This Row],[5]]*Tabela35[[#This Row],[6]]</f>
        <v>0</v>
      </c>
      <c r="H176" s="24">
        <v>0.23</v>
      </c>
      <c r="I176" s="25">
        <f>(Tabela35[[#This Row],[7]]*Tabela35[[#This Row],[8]])+Tabela35[[#This Row],[7]]</f>
        <v>0</v>
      </c>
      <c r="J176" s="25">
        <v>0</v>
      </c>
      <c r="K176" s="25"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>
        <v>0</v>
      </c>
      <c r="V176" s="2"/>
      <c r="W176" s="26"/>
      <c r="X176" s="2"/>
      <c r="Y176" s="2"/>
      <c r="Z176" s="2"/>
      <c r="AA176" s="2">
        <v>5</v>
      </c>
      <c r="AB176">
        <f t="shared" si="2"/>
        <v>5</v>
      </c>
      <c r="AC176">
        <f>Tabela35[[#This Row],[6]]*AB176</f>
        <v>455</v>
      </c>
    </row>
    <row r="177" spans="1:29" ht="15.6">
      <c r="A177" s="17" t="s">
        <v>349</v>
      </c>
      <c r="B177" s="18">
        <v>171</v>
      </c>
      <c r="C177" s="19" t="s">
        <v>504</v>
      </c>
      <c r="D177" s="18" t="s">
        <v>16</v>
      </c>
      <c r="E177" s="21"/>
      <c r="F177" s="34">
        <v>5.7</v>
      </c>
      <c r="G177" s="23">
        <f>Tabela35[[#This Row],[5]]*Tabela35[[#This Row],[6]]</f>
        <v>0</v>
      </c>
      <c r="H177" s="24">
        <v>0.23</v>
      </c>
      <c r="I177" s="25">
        <f>(Tabela35[[#This Row],[7]]*Tabela35[[#This Row],[8]])+Tabela35[[#This Row],[7]]</f>
        <v>0</v>
      </c>
      <c r="J177" s="25">
        <v>1</v>
      </c>
      <c r="K177" s="25"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>
        <v>0</v>
      </c>
      <c r="V177" s="2"/>
      <c r="W177" s="26">
        <v>20</v>
      </c>
      <c r="X177" s="2"/>
      <c r="Y177" s="2"/>
      <c r="Z177" s="2"/>
      <c r="AA177" s="2">
        <v>500</v>
      </c>
      <c r="AB177">
        <f t="shared" si="2"/>
        <v>521</v>
      </c>
      <c r="AC177">
        <f>Tabela35[[#This Row],[6]]*AB177</f>
        <v>2969.7000000000003</v>
      </c>
    </row>
    <row r="178" spans="1:29" ht="15.6">
      <c r="A178" s="17" t="s">
        <v>350</v>
      </c>
      <c r="B178" s="18">
        <v>172</v>
      </c>
      <c r="C178" s="19" t="s">
        <v>505</v>
      </c>
      <c r="D178" s="18" t="s">
        <v>16</v>
      </c>
      <c r="E178" s="21"/>
      <c r="F178" s="34">
        <v>2.95</v>
      </c>
      <c r="G178" s="23">
        <f>Tabela35[[#This Row],[5]]*Tabela35[[#This Row],[6]]</f>
        <v>0</v>
      </c>
      <c r="H178" s="24">
        <v>0.23</v>
      </c>
      <c r="I178" s="25">
        <f>(Tabela35[[#This Row],[7]]*Tabela35[[#This Row],[8]])+Tabela35[[#This Row],[7]]</f>
        <v>0</v>
      </c>
      <c r="J178" s="25">
        <v>0</v>
      </c>
      <c r="K178" s="25"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>
        <v>0</v>
      </c>
      <c r="V178" s="2"/>
      <c r="W178" s="26"/>
      <c r="X178" s="2"/>
      <c r="Y178" s="2"/>
      <c r="Z178" s="2">
        <v>20</v>
      </c>
      <c r="AA178" s="2">
        <v>500</v>
      </c>
      <c r="AB178">
        <f t="shared" si="2"/>
        <v>520</v>
      </c>
      <c r="AC178">
        <f>Tabela35[[#This Row],[6]]*AB178</f>
        <v>1534</v>
      </c>
    </row>
    <row r="179" spans="1:29" ht="15.6">
      <c r="A179" s="17" t="s">
        <v>351</v>
      </c>
      <c r="B179" s="18">
        <v>173</v>
      </c>
      <c r="C179" s="19" t="s">
        <v>352</v>
      </c>
      <c r="D179" s="18" t="s">
        <v>16</v>
      </c>
      <c r="E179" s="21"/>
      <c r="F179" s="34">
        <v>51.17</v>
      </c>
      <c r="G179" s="23">
        <f>Tabela35[[#This Row],[5]]*Tabela35[[#This Row],[6]]</f>
        <v>0</v>
      </c>
      <c r="H179" s="24">
        <v>0.23</v>
      </c>
      <c r="I179" s="25">
        <f>(Tabela35[[#This Row],[7]]*Tabela35[[#This Row],[8]])+Tabela35[[#This Row],[7]]</f>
        <v>0</v>
      </c>
      <c r="J179" s="25">
        <v>0</v>
      </c>
      <c r="K179" s="25"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>
        <v>0</v>
      </c>
      <c r="V179" s="2"/>
      <c r="W179" s="26"/>
      <c r="X179" s="2"/>
      <c r="Y179" s="2"/>
      <c r="Z179" s="2"/>
      <c r="AA179" s="2">
        <v>2</v>
      </c>
      <c r="AB179">
        <f t="shared" si="2"/>
        <v>2</v>
      </c>
      <c r="AC179">
        <f>Tabela35[[#This Row],[6]]*AB179</f>
        <v>102.34</v>
      </c>
    </row>
    <row r="180" spans="1:29" ht="15.6">
      <c r="A180" s="17" t="s">
        <v>353</v>
      </c>
      <c r="B180" s="18">
        <v>174</v>
      </c>
      <c r="C180" s="19" t="s">
        <v>354</v>
      </c>
      <c r="D180" s="18" t="s">
        <v>16</v>
      </c>
      <c r="E180" s="21"/>
      <c r="F180" s="34">
        <v>51.17</v>
      </c>
      <c r="G180" s="23">
        <f>Tabela35[[#This Row],[5]]*Tabela35[[#This Row],[6]]</f>
        <v>0</v>
      </c>
      <c r="H180" s="24">
        <v>0.23</v>
      </c>
      <c r="I180" s="25">
        <f>(Tabela35[[#This Row],[7]]*Tabela35[[#This Row],[8]])+Tabela35[[#This Row],[7]]</f>
        <v>0</v>
      </c>
      <c r="J180" s="25">
        <v>0</v>
      </c>
      <c r="K180" s="25"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>
        <v>0</v>
      </c>
      <c r="V180" s="2"/>
      <c r="W180" s="26"/>
      <c r="X180" s="2"/>
      <c r="Y180" s="2"/>
      <c r="Z180" s="2"/>
      <c r="AA180" s="2">
        <v>2</v>
      </c>
      <c r="AB180">
        <f t="shared" si="2"/>
        <v>2</v>
      </c>
      <c r="AC180">
        <f>Tabela35[[#This Row],[6]]*AB180</f>
        <v>102.34</v>
      </c>
    </row>
    <row r="181" spans="1:29" ht="31.2">
      <c r="A181" s="17" t="s">
        <v>355</v>
      </c>
      <c r="B181" s="18">
        <v>175</v>
      </c>
      <c r="C181" s="19" t="s">
        <v>507</v>
      </c>
      <c r="D181" s="18" t="s">
        <v>16</v>
      </c>
      <c r="E181" s="21"/>
      <c r="F181" s="34">
        <v>53.12</v>
      </c>
      <c r="G181" s="23">
        <f>Tabela35[[#This Row],[5]]*Tabela35[[#This Row],[6]]</f>
        <v>0</v>
      </c>
      <c r="H181" s="24">
        <v>0.23</v>
      </c>
      <c r="I181" s="25">
        <f>(Tabela35[[#This Row],[7]]*Tabela35[[#This Row],[8]])+Tabela35[[#This Row],[7]]</f>
        <v>0</v>
      </c>
      <c r="J181" s="25">
        <v>0</v>
      </c>
      <c r="K181" s="25"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>
        <v>0</v>
      </c>
      <c r="V181" s="2"/>
      <c r="W181" s="26"/>
      <c r="X181" s="2"/>
      <c r="Y181" s="2"/>
      <c r="Z181" s="2"/>
      <c r="AA181" s="2">
        <v>20</v>
      </c>
      <c r="AB181">
        <f t="shared" si="2"/>
        <v>20</v>
      </c>
      <c r="AC181">
        <f>Tabela35[[#This Row],[6]]*AB181</f>
        <v>1062.3999999999999</v>
      </c>
    </row>
    <row r="182" spans="1:29" ht="31.2">
      <c r="A182" s="17" t="s">
        <v>356</v>
      </c>
      <c r="B182" s="18">
        <v>176</v>
      </c>
      <c r="C182" s="19" t="s">
        <v>357</v>
      </c>
      <c r="D182" s="18" t="s">
        <v>16</v>
      </c>
      <c r="E182" s="21"/>
      <c r="F182" s="34">
        <v>58.35</v>
      </c>
      <c r="G182" s="23">
        <f>Tabela35[[#This Row],[5]]*Tabela35[[#This Row],[6]]</f>
        <v>0</v>
      </c>
      <c r="H182" s="24">
        <v>0.23</v>
      </c>
      <c r="I182" s="25">
        <f>(Tabela35[[#This Row],[7]]*Tabela35[[#This Row],[8]])+Tabela35[[#This Row],[7]]</f>
        <v>0</v>
      </c>
      <c r="J182" s="25">
        <v>0</v>
      </c>
      <c r="K182" s="25"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>
        <v>0</v>
      </c>
      <c r="V182" s="2"/>
      <c r="W182" s="26"/>
      <c r="X182" s="2"/>
      <c r="Y182" s="2"/>
      <c r="Z182" s="2"/>
      <c r="AA182" s="2">
        <v>20</v>
      </c>
      <c r="AB182">
        <f t="shared" si="2"/>
        <v>20</v>
      </c>
      <c r="AC182">
        <f>Tabela35[[#This Row],[6]]*AB182</f>
        <v>1167</v>
      </c>
    </row>
    <row r="183" spans="1:29" ht="31.2">
      <c r="A183" s="17" t="s">
        <v>358</v>
      </c>
      <c r="B183" s="18">
        <v>177</v>
      </c>
      <c r="C183" s="19" t="s">
        <v>359</v>
      </c>
      <c r="D183" s="18" t="s">
        <v>16</v>
      </c>
      <c r="E183" s="21"/>
      <c r="F183" s="34">
        <v>77.88</v>
      </c>
      <c r="G183" s="23">
        <f>Tabela35[[#This Row],[5]]*Tabela35[[#This Row],[6]]</f>
        <v>0</v>
      </c>
      <c r="H183" s="24">
        <v>0.23</v>
      </c>
      <c r="I183" s="25">
        <f>(Tabela35[[#This Row],[7]]*Tabela35[[#This Row],[8]])+Tabela35[[#This Row],[7]]</f>
        <v>0</v>
      </c>
      <c r="J183" s="25">
        <v>0</v>
      </c>
      <c r="K183" s="25"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>
        <v>0</v>
      </c>
      <c r="V183" s="2"/>
      <c r="W183" s="26"/>
      <c r="X183" s="2"/>
      <c r="Y183" s="2"/>
      <c r="Z183" s="2"/>
      <c r="AA183" s="2">
        <v>20</v>
      </c>
      <c r="AB183">
        <f t="shared" si="2"/>
        <v>20</v>
      </c>
      <c r="AC183">
        <f>Tabela35[[#This Row],[6]]*AB183</f>
        <v>1557.6</v>
      </c>
    </row>
    <row r="184" spans="1:29" ht="31.2">
      <c r="A184" s="17" t="s">
        <v>360</v>
      </c>
      <c r="B184" s="18">
        <v>178</v>
      </c>
      <c r="C184" s="19" t="s">
        <v>361</v>
      </c>
      <c r="D184" s="18" t="s">
        <v>16</v>
      </c>
      <c r="E184" s="21"/>
      <c r="F184" s="34">
        <v>88.49</v>
      </c>
      <c r="G184" s="23">
        <f>Tabela35[[#This Row],[5]]*Tabela35[[#This Row],[6]]</f>
        <v>0</v>
      </c>
      <c r="H184" s="24">
        <v>0.23</v>
      </c>
      <c r="I184" s="25">
        <f>(Tabela35[[#This Row],[7]]*Tabela35[[#This Row],[8]])+Tabela35[[#This Row],[7]]</f>
        <v>0</v>
      </c>
      <c r="J184" s="25">
        <v>0</v>
      </c>
      <c r="K184" s="25"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>
        <v>0</v>
      </c>
      <c r="V184" s="2"/>
      <c r="W184" s="26"/>
      <c r="X184" s="2"/>
      <c r="Y184" s="2"/>
      <c r="Z184" s="2"/>
      <c r="AA184" s="2">
        <v>20</v>
      </c>
      <c r="AB184">
        <f t="shared" si="2"/>
        <v>20</v>
      </c>
      <c r="AC184">
        <f>Tabela35[[#This Row],[6]]*AB184</f>
        <v>1769.8</v>
      </c>
    </row>
    <row r="185" spans="1:29" ht="31.2">
      <c r="A185" s="17" t="s">
        <v>362</v>
      </c>
      <c r="B185" s="18">
        <v>179</v>
      </c>
      <c r="C185" s="19" t="s">
        <v>363</v>
      </c>
      <c r="D185" s="18" t="s">
        <v>16</v>
      </c>
      <c r="E185" s="21"/>
      <c r="F185" s="34">
        <v>113.3</v>
      </c>
      <c r="G185" s="23">
        <f>Tabela35[[#This Row],[5]]*Tabela35[[#This Row],[6]]</f>
        <v>0</v>
      </c>
      <c r="H185" s="24">
        <v>0.23</v>
      </c>
      <c r="I185" s="25">
        <f>(Tabela35[[#This Row],[7]]*Tabela35[[#This Row],[8]])+Tabela35[[#This Row],[7]]</f>
        <v>0</v>
      </c>
      <c r="J185" s="25">
        <v>0</v>
      </c>
      <c r="K185" s="25">
        <v>0</v>
      </c>
      <c r="L185" s="2"/>
      <c r="M185" s="2"/>
      <c r="N185" s="2"/>
      <c r="O185" s="2"/>
      <c r="P185" s="2"/>
      <c r="Q185" s="2"/>
      <c r="R185" s="2"/>
      <c r="S185" s="2"/>
      <c r="T185" s="2"/>
      <c r="U185" s="2">
        <v>0</v>
      </c>
      <c r="V185" s="2"/>
      <c r="W185" s="26"/>
      <c r="X185" s="2"/>
      <c r="Y185" s="2"/>
      <c r="Z185" s="2"/>
      <c r="AA185" s="2"/>
      <c r="AB185">
        <f t="shared" si="2"/>
        <v>0</v>
      </c>
      <c r="AC185">
        <f>Tabela35[[#This Row],[6]]*AB185</f>
        <v>0</v>
      </c>
    </row>
    <row r="186" spans="1:29" ht="31.2">
      <c r="A186" s="17" t="s">
        <v>364</v>
      </c>
      <c r="B186" s="18">
        <v>180</v>
      </c>
      <c r="C186" s="19" t="s">
        <v>365</v>
      </c>
      <c r="D186" s="18" t="s">
        <v>16</v>
      </c>
      <c r="E186" s="21"/>
      <c r="F186" s="34">
        <v>134.49</v>
      </c>
      <c r="G186" s="23">
        <f>Tabela35[[#This Row],[5]]*Tabela35[[#This Row],[6]]</f>
        <v>0</v>
      </c>
      <c r="H186" s="24">
        <v>0.23</v>
      </c>
      <c r="I186" s="25">
        <f>(Tabela35[[#This Row],[7]]*Tabela35[[#This Row],[8]])+Tabela35[[#This Row],[7]]</f>
        <v>0</v>
      </c>
      <c r="J186" s="25">
        <v>0</v>
      </c>
      <c r="K186" s="25">
        <v>0</v>
      </c>
      <c r="L186" s="2"/>
      <c r="M186" s="2"/>
      <c r="N186" s="2"/>
      <c r="O186" s="2"/>
      <c r="P186" s="2"/>
      <c r="Q186" s="2"/>
      <c r="R186" s="2"/>
      <c r="S186" s="2"/>
      <c r="T186" s="2"/>
      <c r="U186" s="2">
        <v>0</v>
      </c>
      <c r="V186" s="2"/>
      <c r="W186" s="26"/>
      <c r="X186" s="2"/>
      <c r="Y186" s="2"/>
      <c r="Z186" s="2"/>
      <c r="AA186" s="2"/>
      <c r="AB186">
        <f t="shared" si="2"/>
        <v>0</v>
      </c>
      <c r="AC186">
        <f>Tabela35[[#This Row],[6]]*AB186</f>
        <v>0</v>
      </c>
    </row>
    <row r="187" spans="1:29" ht="31.2">
      <c r="A187" s="17" t="s">
        <v>366</v>
      </c>
      <c r="B187" s="18">
        <v>181</v>
      </c>
      <c r="C187" s="19" t="s">
        <v>367</v>
      </c>
      <c r="D187" s="18" t="s">
        <v>16</v>
      </c>
      <c r="E187" s="21"/>
      <c r="F187" s="34">
        <v>145.12</v>
      </c>
      <c r="G187" s="23">
        <f>Tabela35[[#This Row],[5]]*Tabela35[[#This Row],[6]]</f>
        <v>0</v>
      </c>
      <c r="H187" s="24">
        <v>0.23</v>
      </c>
      <c r="I187" s="25">
        <f>(Tabela35[[#This Row],[7]]*Tabela35[[#This Row],[8]])+Tabela35[[#This Row],[7]]</f>
        <v>0</v>
      </c>
      <c r="J187" s="25">
        <v>0</v>
      </c>
      <c r="K187" s="25">
        <v>0</v>
      </c>
      <c r="L187" s="2"/>
      <c r="M187" s="2"/>
      <c r="N187" s="2"/>
      <c r="O187" s="2"/>
      <c r="P187" s="2"/>
      <c r="Q187" s="2"/>
      <c r="R187" s="2"/>
      <c r="S187" s="2"/>
      <c r="T187" s="2"/>
      <c r="U187" s="2">
        <v>0</v>
      </c>
      <c r="V187" s="2"/>
      <c r="W187" s="26"/>
      <c r="X187" s="2"/>
      <c r="Y187" s="2"/>
      <c r="Z187" s="2"/>
      <c r="AA187" s="2"/>
      <c r="AB187">
        <f t="shared" si="2"/>
        <v>0</v>
      </c>
      <c r="AC187">
        <f>Tabela35[[#This Row],[6]]*AB187</f>
        <v>0</v>
      </c>
    </row>
    <row r="188" spans="1:29" ht="31.2">
      <c r="A188" s="17" t="s">
        <v>368</v>
      </c>
      <c r="B188" s="18">
        <v>182</v>
      </c>
      <c r="C188" s="19" t="s">
        <v>369</v>
      </c>
      <c r="D188" s="18" t="s">
        <v>16</v>
      </c>
      <c r="E188" s="21"/>
      <c r="F188" s="34">
        <v>279.57</v>
      </c>
      <c r="G188" s="23">
        <f>Tabela35[[#This Row],[5]]*Tabela35[[#This Row],[6]]</f>
        <v>0</v>
      </c>
      <c r="H188" s="24">
        <v>0.23</v>
      </c>
      <c r="I188" s="25">
        <f>(Tabela35[[#This Row],[7]]*Tabela35[[#This Row],[8]])+Tabela35[[#This Row],[7]]</f>
        <v>0</v>
      </c>
      <c r="J188" s="25">
        <v>0</v>
      </c>
      <c r="K188" s="25">
        <v>0</v>
      </c>
      <c r="L188" s="2"/>
      <c r="M188" s="2"/>
      <c r="N188" s="2"/>
      <c r="O188" s="2"/>
      <c r="P188" s="2"/>
      <c r="Q188" s="2"/>
      <c r="R188" s="2"/>
      <c r="S188" s="2"/>
      <c r="T188" s="2"/>
      <c r="U188" s="2">
        <v>0</v>
      </c>
      <c r="V188" s="2"/>
      <c r="W188" s="26"/>
      <c r="X188" s="2"/>
      <c r="Y188" s="2"/>
      <c r="Z188" s="2"/>
      <c r="AA188" s="2"/>
      <c r="AB188">
        <f t="shared" si="2"/>
        <v>0</v>
      </c>
      <c r="AC188">
        <f>Tabela35[[#This Row],[6]]*AB188</f>
        <v>0</v>
      </c>
    </row>
    <row r="189" spans="1:29" ht="15.6">
      <c r="A189" s="17" t="s">
        <v>370</v>
      </c>
      <c r="B189" s="18">
        <v>183</v>
      </c>
      <c r="C189" s="19" t="s">
        <v>371</v>
      </c>
      <c r="D189" s="18" t="s">
        <v>16</v>
      </c>
      <c r="E189" s="21"/>
      <c r="F189" s="34">
        <v>0.25</v>
      </c>
      <c r="G189" s="23">
        <f>Tabela35[[#This Row],[5]]*Tabela35[[#This Row],[6]]</f>
        <v>0</v>
      </c>
      <c r="H189" s="24">
        <v>0.23</v>
      </c>
      <c r="I189" s="25">
        <f>(Tabela35[[#This Row],[7]]*Tabela35[[#This Row],[8]])+Tabela35[[#This Row],[7]]</f>
        <v>0</v>
      </c>
      <c r="J189" s="25">
        <v>0</v>
      </c>
      <c r="K189" s="25">
        <v>0</v>
      </c>
      <c r="L189" s="2"/>
      <c r="M189" s="2"/>
      <c r="N189" s="2"/>
      <c r="O189" s="2"/>
      <c r="P189" s="2"/>
      <c r="Q189" s="2"/>
      <c r="R189" s="2"/>
      <c r="S189" s="2"/>
      <c r="T189" s="2"/>
      <c r="U189" s="2">
        <v>0</v>
      </c>
      <c r="V189" s="2"/>
      <c r="W189" s="26"/>
      <c r="X189" s="2"/>
      <c r="Y189" s="2"/>
      <c r="Z189" s="2"/>
      <c r="AA189" s="2">
        <v>500</v>
      </c>
      <c r="AB189">
        <f t="shared" si="2"/>
        <v>500</v>
      </c>
      <c r="AC189">
        <f>Tabela35[[#This Row],[6]]*AB189</f>
        <v>125</v>
      </c>
    </row>
    <row r="190" spans="1:29" ht="15.6">
      <c r="A190" s="17" t="s">
        <v>372</v>
      </c>
      <c r="B190" s="18">
        <v>184</v>
      </c>
      <c r="C190" s="19" t="s">
        <v>373</v>
      </c>
      <c r="D190" s="18" t="s">
        <v>16</v>
      </c>
      <c r="E190" s="21"/>
      <c r="F190" s="34">
        <v>0.53</v>
      </c>
      <c r="G190" s="23">
        <f>Tabela35[[#This Row],[5]]*Tabela35[[#This Row],[6]]</f>
        <v>0</v>
      </c>
      <c r="H190" s="24">
        <v>0.23</v>
      </c>
      <c r="I190" s="25">
        <f>(Tabela35[[#This Row],[7]]*Tabela35[[#This Row],[8]])+Tabela35[[#This Row],[7]]</f>
        <v>0</v>
      </c>
      <c r="J190" s="25">
        <v>0</v>
      </c>
      <c r="K190" s="25">
        <v>0</v>
      </c>
      <c r="L190" s="2"/>
      <c r="M190" s="2"/>
      <c r="N190" s="2"/>
      <c r="O190" s="2"/>
      <c r="P190" s="2"/>
      <c r="Q190" s="2"/>
      <c r="R190" s="2"/>
      <c r="S190" s="2"/>
      <c r="T190" s="2"/>
      <c r="U190" s="2">
        <v>0</v>
      </c>
      <c r="V190" s="2"/>
      <c r="W190" s="26"/>
      <c r="X190" s="2"/>
      <c r="Y190" s="2"/>
      <c r="Z190" s="2"/>
      <c r="AA190" s="2">
        <v>500</v>
      </c>
      <c r="AB190">
        <f t="shared" si="2"/>
        <v>500</v>
      </c>
      <c r="AC190">
        <f>Tabela35[[#This Row],[6]]*AB190</f>
        <v>265</v>
      </c>
    </row>
    <row r="191" spans="1:29" ht="15.6">
      <c r="A191" s="17" t="s">
        <v>374</v>
      </c>
      <c r="B191" s="18">
        <v>185</v>
      </c>
      <c r="C191" s="19" t="s">
        <v>375</v>
      </c>
      <c r="D191" s="18" t="s">
        <v>16</v>
      </c>
      <c r="E191" s="21"/>
      <c r="F191" s="34">
        <v>0.28999999999999998</v>
      </c>
      <c r="G191" s="23">
        <f>Tabela35[[#This Row],[5]]*Tabela35[[#This Row],[6]]</f>
        <v>0</v>
      </c>
      <c r="H191" s="24">
        <v>0.23</v>
      </c>
      <c r="I191" s="25">
        <f>(Tabela35[[#This Row],[7]]*Tabela35[[#This Row],[8]])+Tabela35[[#This Row],[7]]</f>
        <v>0</v>
      </c>
      <c r="J191" s="25">
        <v>0</v>
      </c>
      <c r="K191" s="25">
        <v>0</v>
      </c>
      <c r="L191" s="2"/>
      <c r="M191" s="2"/>
      <c r="N191" s="2"/>
      <c r="O191" s="2"/>
      <c r="P191" s="2"/>
      <c r="Q191" s="2"/>
      <c r="R191" s="2"/>
      <c r="S191" s="2"/>
      <c r="T191" s="2"/>
      <c r="U191" s="2">
        <v>0</v>
      </c>
      <c r="V191" s="2"/>
      <c r="W191" s="26"/>
      <c r="X191" s="2"/>
      <c r="Y191" s="2"/>
      <c r="Z191" s="2"/>
      <c r="AA191" s="2">
        <v>500</v>
      </c>
      <c r="AB191">
        <f t="shared" si="2"/>
        <v>500</v>
      </c>
      <c r="AC191">
        <f>Tabela35[[#This Row],[6]]*AB191</f>
        <v>145</v>
      </c>
    </row>
    <row r="192" spans="1:29" ht="15.6">
      <c r="A192" s="17" t="s">
        <v>376</v>
      </c>
      <c r="B192" s="18">
        <v>186</v>
      </c>
      <c r="C192" s="19" t="s">
        <v>377</v>
      </c>
      <c r="D192" s="18" t="s">
        <v>16</v>
      </c>
      <c r="E192" s="21"/>
      <c r="F192" s="34">
        <v>0.53</v>
      </c>
      <c r="G192" s="23">
        <f>Tabela35[[#This Row],[5]]*Tabela35[[#This Row],[6]]</f>
        <v>0</v>
      </c>
      <c r="H192" s="24">
        <v>0.23</v>
      </c>
      <c r="I192" s="25">
        <f>(Tabela35[[#This Row],[7]]*Tabela35[[#This Row],[8]])+Tabela35[[#This Row],[7]]</f>
        <v>0</v>
      </c>
      <c r="J192" s="25">
        <v>0</v>
      </c>
      <c r="K192" s="25">
        <v>0</v>
      </c>
      <c r="L192" s="2"/>
      <c r="M192" s="2"/>
      <c r="N192" s="2"/>
      <c r="O192" s="2"/>
      <c r="P192" s="2"/>
      <c r="Q192" s="2"/>
      <c r="R192" s="2"/>
      <c r="S192" s="2"/>
      <c r="T192" s="2"/>
      <c r="U192" s="2">
        <v>0</v>
      </c>
      <c r="V192" s="2"/>
      <c r="W192" s="26"/>
      <c r="X192" s="2"/>
      <c r="Y192" s="2"/>
      <c r="Z192" s="2"/>
      <c r="AA192" s="2">
        <v>500</v>
      </c>
      <c r="AB192">
        <f t="shared" si="2"/>
        <v>500</v>
      </c>
      <c r="AC192">
        <f>Tabela35[[#This Row],[6]]*AB192</f>
        <v>265</v>
      </c>
    </row>
    <row r="193" spans="1:29" ht="15.6">
      <c r="A193" s="17" t="s">
        <v>378</v>
      </c>
      <c r="B193" s="18">
        <v>187</v>
      </c>
      <c r="C193" s="19" t="s">
        <v>379</v>
      </c>
      <c r="D193" s="18" t="s">
        <v>16</v>
      </c>
      <c r="E193" s="21"/>
      <c r="F193" s="34">
        <v>10.95</v>
      </c>
      <c r="G193" s="23">
        <f>Tabela35[[#This Row],[5]]*Tabela35[[#This Row],[6]]</f>
        <v>0</v>
      </c>
      <c r="H193" s="24">
        <v>0.23</v>
      </c>
      <c r="I193" s="25">
        <f>(Tabela35[[#This Row],[7]]*Tabela35[[#This Row],[8]])+Tabela35[[#This Row],[7]]</f>
        <v>0</v>
      </c>
      <c r="J193" s="25">
        <v>0</v>
      </c>
      <c r="K193" s="25">
        <v>0</v>
      </c>
      <c r="L193" s="2"/>
      <c r="M193" s="2"/>
      <c r="N193" s="2"/>
      <c r="O193" s="2"/>
      <c r="P193" s="2"/>
      <c r="Q193" s="2"/>
      <c r="R193" s="2"/>
      <c r="S193" s="2"/>
      <c r="T193" s="2"/>
      <c r="U193" s="2">
        <v>0</v>
      </c>
      <c r="V193" s="2"/>
      <c r="W193" s="26"/>
      <c r="X193" s="2"/>
      <c r="Y193" s="2"/>
      <c r="Z193" s="2"/>
      <c r="AA193" s="2">
        <v>1</v>
      </c>
      <c r="AB193">
        <f t="shared" si="2"/>
        <v>1</v>
      </c>
      <c r="AC193">
        <f>Tabela35[[#This Row],[6]]*AB193</f>
        <v>10.95</v>
      </c>
    </row>
    <row r="194" spans="1:29" ht="15.6">
      <c r="A194" s="17" t="s">
        <v>380</v>
      </c>
      <c r="B194" s="18">
        <v>188</v>
      </c>
      <c r="C194" s="19" t="s">
        <v>381</v>
      </c>
      <c r="D194" s="18" t="s">
        <v>16</v>
      </c>
      <c r="E194" s="21"/>
      <c r="F194" s="34">
        <v>6.96</v>
      </c>
      <c r="G194" s="23">
        <f>Tabela35[[#This Row],[5]]*Tabela35[[#This Row],[6]]</f>
        <v>0</v>
      </c>
      <c r="H194" s="24">
        <v>0.23</v>
      </c>
      <c r="I194" s="25">
        <f>(Tabela35[[#This Row],[7]]*Tabela35[[#This Row],[8]])+Tabela35[[#This Row],[7]]</f>
        <v>0</v>
      </c>
      <c r="J194" s="25">
        <v>0</v>
      </c>
      <c r="K194" s="25">
        <v>0</v>
      </c>
      <c r="L194" s="2"/>
      <c r="M194" s="2"/>
      <c r="N194" s="2"/>
      <c r="O194" s="2"/>
      <c r="P194" s="2"/>
      <c r="Q194" s="2"/>
      <c r="R194" s="2"/>
      <c r="S194" s="2"/>
      <c r="T194" s="2"/>
      <c r="U194" s="2">
        <v>0</v>
      </c>
      <c r="V194" s="2"/>
      <c r="W194" s="26"/>
      <c r="X194" s="2"/>
      <c r="Y194" s="2"/>
      <c r="Z194" s="2"/>
      <c r="AA194" s="2">
        <v>1</v>
      </c>
      <c r="AB194">
        <f t="shared" si="2"/>
        <v>1</v>
      </c>
      <c r="AC194">
        <f>Tabela35[[#This Row],[6]]*AB194</f>
        <v>6.96</v>
      </c>
    </row>
    <row r="195" spans="1:29" ht="15.6">
      <c r="A195" s="17" t="s">
        <v>382</v>
      </c>
      <c r="B195" s="18">
        <v>189</v>
      </c>
      <c r="C195" s="19" t="s">
        <v>383</v>
      </c>
      <c r="D195" s="18" t="s">
        <v>16</v>
      </c>
      <c r="E195" s="21"/>
      <c r="F195" s="34">
        <v>8.08</v>
      </c>
      <c r="G195" s="23">
        <f>Tabela35[[#This Row],[5]]*Tabela35[[#This Row],[6]]</f>
        <v>0</v>
      </c>
      <c r="H195" s="24">
        <v>0.23</v>
      </c>
      <c r="I195" s="25">
        <f>(Tabela35[[#This Row],[7]]*Tabela35[[#This Row],[8]])+Tabela35[[#This Row],[7]]</f>
        <v>0</v>
      </c>
      <c r="J195" s="25">
        <v>0</v>
      </c>
      <c r="K195" s="25">
        <v>0</v>
      </c>
      <c r="L195" s="2"/>
      <c r="M195" s="2"/>
      <c r="N195" s="2"/>
      <c r="O195" s="2"/>
      <c r="P195" s="2"/>
      <c r="Q195" s="2"/>
      <c r="R195" s="2"/>
      <c r="S195" s="2"/>
      <c r="T195" s="2"/>
      <c r="U195" s="2">
        <v>0</v>
      </c>
      <c r="V195" s="2"/>
      <c r="W195" s="26"/>
      <c r="X195" s="2"/>
      <c r="Y195" s="2"/>
      <c r="Z195" s="2"/>
      <c r="AA195" s="2">
        <v>1</v>
      </c>
      <c r="AB195">
        <f t="shared" si="2"/>
        <v>1</v>
      </c>
      <c r="AC195">
        <f>Tabela35[[#This Row],[6]]*AB195</f>
        <v>8.08</v>
      </c>
    </row>
    <row r="196" spans="1:29" ht="31.2">
      <c r="A196" s="17" t="s">
        <v>384</v>
      </c>
      <c r="B196" s="18">
        <v>190</v>
      </c>
      <c r="C196" s="19" t="s">
        <v>385</v>
      </c>
      <c r="D196" s="18" t="s">
        <v>16</v>
      </c>
      <c r="E196" s="21"/>
      <c r="F196" s="34">
        <v>464.1</v>
      </c>
      <c r="G196" s="23">
        <f>Tabela35[[#This Row],[5]]*Tabela35[[#This Row],[6]]</f>
        <v>0</v>
      </c>
      <c r="H196" s="24">
        <v>0.23</v>
      </c>
      <c r="I196" s="25">
        <f>(Tabela35[[#This Row],[7]]*Tabela35[[#This Row],[8]])+Tabela35[[#This Row],[7]]</f>
        <v>0</v>
      </c>
      <c r="J196" s="25">
        <v>0</v>
      </c>
      <c r="K196" s="25">
        <v>0</v>
      </c>
      <c r="L196" s="2"/>
      <c r="M196" s="2"/>
      <c r="N196" s="2"/>
      <c r="O196" s="2"/>
      <c r="P196" s="2"/>
      <c r="Q196" s="2"/>
      <c r="R196" s="2"/>
      <c r="S196" s="2"/>
      <c r="T196" s="2"/>
      <c r="U196" s="2">
        <v>0</v>
      </c>
      <c r="V196" s="2"/>
      <c r="W196" s="26"/>
      <c r="X196" s="2"/>
      <c r="Y196" s="2"/>
      <c r="Z196" s="2"/>
      <c r="AA196" s="2">
        <v>1</v>
      </c>
      <c r="AB196">
        <f t="shared" si="2"/>
        <v>1</v>
      </c>
      <c r="AC196">
        <f>Tabela35[[#This Row],[6]]*AB196</f>
        <v>464.1</v>
      </c>
    </row>
    <row r="197" spans="1:29" ht="31.2">
      <c r="A197" s="17" t="s">
        <v>386</v>
      </c>
      <c r="B197" s="18">
        <v>191</v>
      </c>
      <c r="C197" s="19" t="s">
        <v>387</v>
      </c>
      <c r="D197" s="18" t="s">
        <v>16</v>
      </c>
      <c r="E197" s="21"/>
      <c r="F197" s="34">
        <v>742.56</v>
      </c>
      <c r="G197" s="23">
        <f>Tabela35[[#This Row],[5]]*Tabela35[[#This Row],[6]]</f>
        <v>0</v>
      </c>
      <c r="H197" s="24">
        <v>0.23</v>
      </c>
      <c r="I197" s="25">
        <f>(Tabela35[[#This Row],[7]]*Tabela35[[#This Row],[8]])+Tabela35[[#This Row],[7]]</f>
        <v>0</v>
      </c>
      <c r="J197" s="25">
        <v>0</v>
      </c>
      <c r="K197" s="25">
        <v>0</v>
      </c>
      <c r="L197" s="2"/>
      <c r="M197" s="2"/>
      <c r="N197" s="2"/>
      <c r="O197" s="2"/>
      <c r="P197" s="2"/>
      <c r="Q197" s="2"/>
      <c r="R197" s="2"/>
      <c r="S197" s="2"/>
      <c r="T197" s="2"/>
      <c r="U197" s="2">
        <v>0</v>
      </c>
      <c r="V197" s="2"/>
      <c r="W197" s="26"/>
      <c r="X197" s="2"/>
      <c r="Y197" s="2"/>
      <c r="Z197" s="2"/>
      <c r="AA197" s="2">
        <v>1</v>
      </c>
      <c r="AB197">
        <f t="shared" si="2"/>
        <v>1</v>
      </c>
      <c r="AC197">
        <f>Tabela35[[#This Row],[6]]*AB197</f>
        <v>742.56</v>
      </c>
    </row>
    <row r="198" spans="1:29" ht="31.2">
      <c r="A198" s="17" t="s">
        <v>388</v>
      </c>
      <c r="B198" s="18">
        <v>192</v>
      </c>
      <c r="C198" s="19" t="s">
        <v>389</v>
      </c>
      <c r="D198" s="18" t="s">
        <v>16</v>
      </c>
      <c r="E198" s="21"/>
      <c r="F198" s="34">
        <v>990.08</v>
      </c>
      <c r="G198" s="23">
        <f>Tabela35[[#This Row],[5]]*Tabela35[[#This Row],[6]]</f>
        <v>0</v>
      </c>
      <c r="H198" s="24">
        <v>0.23</v>
      </c>
      <c r="I198" s="25">
        <f>(Tabela35[[#This Row],[7]]*Tabela35[[#This Row],[8]])+Tabela35[[#This Row],[7]]</f>
        <v>0</v>
      </c>
      <c r="J198" s="25">
        <v>0</v>
      </c>
      <c r="K198" s="25">
        <v>0</v>
      </c>
      <c r="L198" s="2"/>
      <c r="M198" s="2"/>
      <c r="N198" s="2"/>
      <c r="O198" s="2"/>
      <c r="P198" s="2"/>
      <c r="Q198" s="2"/>
      <c r="R198" s="2"/>
      <c r="S198" s="2"/>
      <c r="T198" s="2"/>
      <c r="U198" s="2">
        <v>0</v>
      </c>
      <c r="V198" s="2"/>
      <c r="W198" s="26"/>
      <c r="X198" s="2"/>
      <c r="Y198" s="2"/>
      <c r="Z198" s="2"/>
      <c r="AA198" s="2">
        <v>1</v>
      </c>
      <c r="AB198">
        <f t="shared" si="2"/>
        <v>1</v>
      </c>
      <c r="AC198">
        <f>Tabela35[[#This Row],[6]]*AB198</f>
        <v>990.08</v>
      </c>
    </row>
    <row r="199" spans="1:29" ht="31.2">
      <c r="A199" s="17" t="s">
        <v>390</v>
      </c>
      <c r="B199" s="18">
        <v>193</v>
      </c>
      <c r="C199" s="19" t="s">
        <v>391</v>
      </c>
      <c r="D199" s="18" t="s">
        <v>16</v>
      </c>
      <c r="E199" s="21"/>
      <c r="F199" s="34">
        <v>1392.3</v>
      </c>
      <c r="G199" s="23">
        <f>Tabela35[[#This Row],[5]]*Tabela35[[#This Row],[6]]</f>
        <v>0</v>
      </c>
      <c r="H199" s="24">
        <v>0.23</v>
      </c>
      <c r="I199" s="25">
        <f>(Tabela35[[#This Row],[7]]*Tabela35[[#This Row],[8]])+Tabela35[[#This Row],[7]]</f>
        <v>0</v>
      </c>
      <c r="J199" s="25">
        <v>0</v>
      </c>
      <c r="K199" s="25">
        <v>0</v>
      </c>
      <c r="L199" s="2"/>
      <c r="M199" s="2"/>
      <c r="N199" s="2"/>
      <c r="O199" s="2"/>
      <c r="P199" s="2"/>
      <c r="Q199" s="2"/>
      <c r="R199" s="2"/>
      <c r="S199" s="2"/>
      <c r="T199" s="2"/>
      <c r="U199" s="2">
        <v>0</v>
      </c>
      <c r="V199" s="2"/>
      <c r="W199" s="26"/>
      <c r="X199" s="2"/>
      <c r="Y199" s="2"/>
      <c r="Z199" s="2"/>
      <c r="AA199" s="2">
        <v>1</v>
      </c>
      <c r="AB199">
        <f t="shared" si="2"/>
        <v>1</v>
      </c>
      <c r="AC199">
        <f>Tabela35[[#This Row],[6]]*AB199</f>
        <v>1392.3</v>
      </c>
    </row>
    <row r="200" spans="1:29" ht="31.2">
      <c r="A200" s="17" t="s">
        <v>392</v>
      </c>
      <c r="B200" s="18">
        <v>194</v>
      </c>
      <c r="C200" s="19" t="s">
        <v>393</v>
      </c>
      <c r="D200" s="18" t="s">
        <v>27</v>
      </c>
      <c r="E200" s="21"/>
      <c r="F200" s="34">
        <v>364</v>
      </c>
      <c r="G200" s="23">
        <f>Tabela35[[#This Row],[5]]*Tabela35[[#This Row],[6]]</f>
        <v>0</v>
      </c>
      <c r="H200" s="24">
        <v>0.23</v>
      </c>
      <c r="I200" s="25">
        <f>(Tabela35[[#This Row],[7]]*Tabela35[[#This Row],[8]])+Tabela35[[#This Row],[7]]</f>
        <v>0</v>
      </c>
      <c r="J200" s="25">
        <v>0</v>
      </c>
      <c r="K200" s="25">
        <v>0</v>
      </c>
      <c r="L200" s="2"/>
      <c r="M200" s="2"/>
      <c r="N200" s="2"/>
      <c r="O200" s="2"/>
      <c r="P200" s="2"/>
      <c r="Q200" s="2"/>
      <c r="R200" s="2"/>
      <c r="S200" s="2"/>
      <c r="T200" s="2"/>
      <c r="U200" s="2">
        <v>0</v>
      </c>
      <c r="V200" s="2"/>
      <c r="W200" s="26"/>
      <c r="X200" s="2"/>
      <c r="Y200" s="2"/>
      <c r="Z200" s="2"/>
      <c r="AA200" s="2"/>
      <c r="AB200">
        <f t="shared" ref="AB200:AB250" si="3">SUM(J200:AA200)</f>
        <v>0</v>
      </c>
      <c r="AC200">
        <f>Tabela35[[#This Row],[6]]*AB200</f>
        <v>0</v>
      </c>
    </row>
    <row r="201" spans="1:29" ht="15.6">
      <c r="A201" s="17" t="s">
        <v>394</v>
      </c>
      <c r="B201" s="18">
        <v>195</v>
      </c>
      <c r="C201" s="19" t="s">
        <v>395</v>
      </c>
      <c r="D201" s="18" t="s">
        <v>27</v>
      </c>
      <c r="E201" s="21"/>
      <c r="F201" s="34">
        <v>52</v>
      </c>
      <c r="G201" s="23">
        <f>Tabela35[[#This Row],[5]]*Tabela35[[#This Row],[6]]</f>
        <v>0</v>
      </c>
      <c r="H201" s="24">
        <v>0.23</v>
      </c>
      <c r="I201" s="25">
        <f>(Tabela35[[#This Row],[7]]*Tabela35[[#This Row],[8]])+Tabela35[[#This Row],[7]]</f>
        <v>0</v>
      </c>
      <c r="J201" s="25">
        <v>0</v>
      </c>
      <c r="K201" s="25">
        <v>0</v>
      </c>
      <c r="L201" s="2"/>
      <c r="M201" s="2"/>
      <c r="N201" s="2"/>
      <c r="O201" s="2"/>
      <c r="P201" s="2"/>
      <c r="Q201" s="2"/>
      <c r="R201" s="2"/>
      <c r="S201" s="2"/>
      <c r="T201" s="2"/>
      <c r="U201" s="2">
        <v>0</v>
      </c>
      <c r="V201" s="2"/>
      <c r="W201" s="26"/>
      <c r="X201" s="2"/>
      <c r="Y201" s="2"/>
      <c r="Z201" s="2"/>
      <c r="AA201" s="2">
        <v>1</v>
      </c>
      <c r="AB201">
        <f t="shared" si="3"/>
        <v>1</v>
      </c>
      <c r="AC201">
        <f>Tabela35[[#This Row],[6]]*AB201</f>
        <v>52</v>
      </c>
    </row>
    <row r="202" spans="1:29" ht="15.6">
      <c r="A202" s="17" t="s">
        <v>396</v>
      </c>
      <c r="B202" s="18">
        <v>196</v>
      </c>
      <c r="C202" s="19" t="s">
        <v>397</v>
      </c>
      <c r="D202" s="18" t="s">
        <v>16</v>
      </c>
      <c r="E202" s="21"/>
      <c r="F202" s="34">
        <v>4.21</v>
      </c>
      <c r="G202" s="23">
        <f>Tabela35[[#This Row],[5]]*Tabela35[[#This Row],[6]]</f>
        <v>0</v>
      </c>
      <c r="H202" s="24">
        <v>0.23</v>
      </c>
      <c r="I202" s="25">
        <f>(Tabela35[[#This Row],[7]]*Tabela35[[#This Row],[8]])+Tabela35[[#This Row],[7]]</f>
        <v>0</v>
      </c>
      <c r="J202" s="25">
        <v>0</v>
      </c>
      <c r="K202" s="25">
        <v>0</v>
      </c>
      <c r="L202" s="2"/>
      <c r="M202" s="2"/>
      <c r="N202" s="2"/>
      <c r="O202" s="2"/>
      <c r="P202" s="2"/>
      <c r="Q202" s="2"/>
      <c r="R202" s="2"/>
      <c r="S202" s="2"/>
      <c r="T202" s="2"/>
      <c r="U202" s="2">
        <v>0</v>
      </c>
      <c r="V202" s="2"/>
      <c r="W202" s="26"/>
      <c r="X202" s="2"/>
      <c r="Y202" s="2"/>
      <c r="Z202" s="2"/>
      <c r="AA202" s="2"/>
      <c r="AB202">
        <f t="shared" si="3"/>
        <v>0</v>
      </c>
      <c r="AC202">
        <f>Tabela35[[#This Row],[6]]*AB202</f>
        <v>0</v>
      </c>
    </row>
    <row r="203" spans="1:29" ht="15.6">
      <c r="A203" s="17" t="s">
        <v>398</v>
      </c>
      <c r="B203" s="18">
        <v>197</v>
      </c>
      <c r="C203" s="19" t="s">
        <v>399</v>
      </c>
      <c r="D203" s="18" t="s">
        <v>16</v>
      </c>
      <c r="E203" s="21"/>
      <c r="F203" s="34">
        <v>3.98</v>
      </c>
      <c r="G203" s="23">
        <f>Tabela35[[#This Row],[5]]*Tabela35[[#This Row],[6]]</f>
        <v>0</v>
      </c>
      <c r="H203" s="24">
        <v>0.23</v>
      </c>
      <c r="I203" s="25">
        <f>(Tabela35[[#This Row],[7]]*Tabela35[[#This Row],[8]])+Tabela35[[#This Row],[7]]</f>
        <v>0</v>
      </c>
      <c r="J203" s="25">
        <v>0</v>
      </c>
      <c r="K203" s="25">
        <v>0</v>
      </c>
      <c r="L203" s="2"/>
      <c r="M203" s="2"/>
      <c r="N203" s="2"/>
      <c r="O203" s="2"/>
      <c r="P203" s="2"/>
      <c r="Q203" s="2"/>
      <c r="R203" s="2"/>
      <c r="S203" s="2"/>
      <c r="T203" s="2"/>
      <c r="U203" s="2">
        <v>0</v>
      </c>
      <c r="V203" s="2"/>
      <c r="W203" s="26"/>
      <c r="X203" s="2"/>
      <c r="Y203" s="2"/>
      <c r="Z203" s="2"/>
      <c r="AA203" s="2">
        <v>100</v>
      </c>
      <c r="AB203">
        <f t="shared" si="3"/>
        <v>100</v>
      </c>
      <c r="AC203">
        <f>Tabela35[[#This Row],[6]]*AB203</f>
        <v>398</v>
      </c>
    </row>
    <row r="204" spans="1:29" ht="15.6">
      <c r="A204" s="17" t="s">
        <v>400</v>
      </c>
      <c r="B204" s="18">
        <v>198</v>
      </c>
      <c r="C204" s="19" t="s">
        <v>401</v>
      </c>
      <c r="D204" s="18" t="s">
        <v>16</v>
      </c>
      <c r="E204" s="21"/>
      <c r="F204" s="34">
        <v>255.87</v>
      </c>
      <c r="G204" s="23">
        <f>Tabela35[[#This Row],[5]]*Tabela35[[#This Row],[6]]</f>
        <v>0</v>
      </c>
      <c r="H204" s="24">
        <v>0.23</v>
      </c>
      <c r="I204" s="25">
        <f>(Tabela35[[#This Row],[7]]*Tabela35[[#This Row],[8]])+Tabela35[[#This Row],[7]]</f>
        <v>0</v>
      </c>
      <c r="J204" s="25">
        <v>0</v>
      </c>
      <c r="K204" s="25">
        <v>0</v>
      </c>
      <c r="L204" s="2"/>
      <c r="M204" s="2"/>
      <c r="N204" s="2"/>
      <c r="O204" s="2"/>
      <c r="P204" s="2"/>
      <c r="Q204" s="2"/>
      <c r="R204" s="2"/>
      <c r="S204" s="2"/>
      <c r="T204" s="2"/>
      <c r="U204" s="2">
        <v>0</v>
      </c>
      <c r="V204" s="2"/>
      <c r="W204" s="26"/>
      <c r="X204" s="2"/>
      <c r="Y204" s="2"/>
      <c r="Z204" s="2"/>
      <c r="AA204" s="2">
        <v>1</v>
      </c>
      <c r="AB204">
        <f t="shared" si="3"/>
        <v>1</v>
      </c>
      <c r="AC204">
        <f>Tabela35[[#This Row],[6]]*AB204</f>
        <v>255.87</v>
      </c>
    </row>
    <row r="205" spans="1:29" ht="15.6">
      <c r="A205" s="17" t="s">
        <v>402</v>
      </c>
      <c r="B205" s="18">
        <v>199</v>
      </c>
      <c r="C205" s="19" t="s">
        <v>403</v>
      </c>
      <c r="D205" s="18" t="s">
        <v>16</v>
      </c>
      <c r="E205" s="21"/>
      <c r="F205" s="34">
        <v>1.02</v>
      </c>
      <c r="G205" s="23">
        <f>Tabela35[[#This Row],[5]]*Tabela35[[#This Row],[6]]</f>
        <v>0</v>
      </c>
      <c r="H205" s="24">
        <v>0.23</v>
      </c>
      <c r="I205" s="25">
        <f>(Tabela35[[#This Row],[7]]*Tabela35[[#This Row],[8]])+Tabela35[[#This Row],[7]]</f>
        <v>0</v>
      </c>
      <c r="J205" s="25">
        <v>0</v>
      </c>
      <c r="K205" s="25">
        <v>0</v>
      </c>
      <c r="L205" s="2"/>
      <c r="M205" s="2"/>
      <c r="N205" s="2"/>
      <c r="O205" s="2"/>
      <c r="P205" s="2"/>
      <c r="Q205" s="2"/>
      <c r="R205" s="2"/>
      <c r="S205" s="2"/>
      <c r="T205" s="2"/>
      <c r="U205" s="2">
        <v>0</v>
      </c>
      <c r="V205" s="2"/>
      <c r="W205" s="26"/>
      <c r="X205" s="2"/>
      <c r="Y205" s="2"/>
      <c r="Z205" s="2"/>
      <c r="AA205" s="2"/>
      <c r="AB205">
        <f t="shared" si="3"/>
        <v>0</v>
      </c>
      <c r="AC205">
        <f>Tabela35[[#This Row],[6]]*AB205</f>
        <v>0</v>
      </c>
    </row>
    <row r="206" spans="1:29" ht="15.6">
      <c r="A206" s="17" t="s">
        <v>404</v>
      </c>
      <c r="B206" s="18">
        <v>200</v>
      </c>
      <c r="C206" s="19" t="s">
        <v>405</v>
      </c>
      <c r="D206" s="18" t="s">
        <v>16</v>
      </c>
      <c r="E206" s="21"/>
      <c r="F206" s="34">
        <v>1.02</v>
      </c>
      <c r="G206" s="23">
        <f>Tabela35[[#This Row],[5]]*Tabela35[[#This Row],[6]]</f>
        <v>0</v>
      </c>
      <c r="H206" s="24">
        <v>0.23</v>
      </c>
      <c r="I206" s="25">
        <f>(Tabela35[[#This Row],[7]]*Tabela35[[#This Row],[8]])+Tabela35[[#This Row],[7]]</f>
        <v>0</v>
      </c>
      <c r="J206" s="25">
        <v>0</v>
      </c>
      <c r="K206" s="25">
        <v>0</v>
      </c>
      <c r="L206" s="2"/>
      <c r="M206" s="2"/>
      <c r="N206" s="2"/>
      <c r="O206" s="2"/>
      <c r="P206" s="2"/>
      <c r="Q206" s="2"/>
      <c r="R206" s="2"/>
      <c r="S206" s="2"/>
      <c r="T206" s="2"/>
      <c r="U206" s="2">
        <v>0</v>
      </c>
      <c r="V206" s="2"/>
      <c r="W206" s="26"/>
      <c r="X206" s="2"/>
      <c r="Y206" s="2"/>
      <c r="Z206" s="2"/>
      <c r="AA206" s="2">
        <v>50</v>
      </c>
      <c r="AB206">
        <f t="shared" si="3"/>
        <v>50</v>
      </c>
      <c r="AC206">
        <f>Tabela35[[#This Row],[6]]*AB206</f>
        <v>51</v>
      </c>
    </row>
    <row r="207" spans="1:29" ht="15.6">
      <c r="A207" s="17" t="s">
        <v>406</v>
      </c>
      <c r="B207" s="18">
        <v>201</v>
      </c>
      <c r="C207" s="19" t="s">
        <v>407</v>
      </c>
      <c r="D207" s="18" t="s">
        <v>16</v>
      </c>
      <c r="E207" s="21"/>
      <c r="F207" s="34">
        <v>1.02</v>
      </c>
      <c r="G207" s="23">
        <f>Tabela35[[#This Row],[5]]*Tabela35[[#This Row],[6]]</f>
        <v>0</v>
      </c>
      <c r="H207" s="24">
        <v>0.23</v>
      </c>
      <c r="I207" s="25">
        <f>(Tabela35[[#This Row],[7]]*Tabela35[[#This Row],[8]])+Tabela35[[#This Row],[7]]</f>
        <v>0</v>
      </c>
      <c r="J207" s="25">
        <v>0</v>
      </c>
      <c r="K207" s="25">
        <v>0</v>
      </c>
      <c r="L207" s="2"/>
      <c r="M207" s="2"/>
      <c r="N207" s="2"/>
      <c r="O207" s="2"/>
      <c r="P207" s="2"/>
      <c r="Q207" s="2"/>
      <c r="R207" s="2"/>
      <c r="S207" s="2"/>
      <c r="T207" s="2"/>
      <c r="U207" s="2">
        <v>0</v>
      </c>
      <c r="V207" s="2"/>
      <c r="W207" s="26"/>
      <c r="X207" s="2"/>
      <c r="Y207" s="2"/>
      <c r="Z207" s="2"/>
      <c r="AA207" s="2">
        <v>50</v>
      </c>
      <c r="AB207">
        <f t="shared" si="3"/>
        <v>50</v>
      </c>
      <c r="AC207">
        <f>Tabela35[[#This Row],[6]]*AB207</f>
        <v>51</v>
      </c>
    </row>
    <row r="208" spans="1:29" ht="15.6">
      <c r="A208" s="17" t="s">
        <v>408</v>
      </c>
      <c r="B208" s="18">
        <v>202</v>
      </c>
      <c r="C208" s="19" t="s">
        <v>409</v>
      </c>
      <c r="D208" s="18" t="s">
        <v>16</v>
      </c>
      <c r="E208" s="21"/>
      <c r="F208" s="34">
        <v>208</v>
      </c>
      <c r="G208" s="23">
        <f>Tabela35[[#This Row],[5]]*Tabela35[[#This Row],[6]]</f>
        <v>0</v>
      </c>
      <c r="H208" s="24">
        <v>0.23</v>
      </c>
      <c r="I208" s="25">
        <f>(Tabela35[[#This Row],[7]]*Tabela35[[#This Row],[8]])+Tabela35[[#This Row],[7]]</f>
        <v>0</v>
      </c>
      <c r="J208" s="25">
        <v>0</v>
      </c>
      <c r="K208" s="25">
        <v>0</v>
      </c>
      <c r="L208" s="2"/>
      <c r="M208" s="2"/>
      <c r="N208" s="2"/>
      <c r="O208" s="2"/>
      <c r="P208" s="2"/>
      <c r="Q208" s="2"/>
      <c r="R208" s="2"/>
      <c r="S208" s="2"/>
      <c r="T208" s="2"/>
      <c r="U208" s="2">
        <v>0</v>
      </c>
      <c r="V208" s="2"/>
      <c r="W208" s="26"/>
      <c r="X208" s="2"/>
      <c r="Y208" s="2"/>
      <c r="Z208" s="2"/>
      <c r="AA208" s="2"/>
      <c r="AB208">
        <f t="shared" si="3"/>
        <v>0</v>
      </c>
      <c r="AC208">
        <f>Tabela35[[#This Row],[6]]*AB208</f>
        <v>0</v>
      </c>
    </row>
    <row r="209" spans="1:29" ht="31.2">
      <c r="A209" s="17" t="s">
        <v>410</v>
      </c>
      <c r="B209" s="18">
        <v>203</v>
      </c>
      <c r="C209" s="19" t="s">
        <v>411</v>
      </c>
      <c r="D209" s="18" t="s">
        <v>16</v>
      </c>
      <c r="E209" s="21"/>
      <c r="F209" s="34">
        <v>121.24</v>
      </c>
      <c r="G209" s="23">
        <f>Tabela35[[#This Row],[5]]*Tabela35[[#This Row],[6]]</f>
        <v>0</v>
      </c>
      <c r="H209" s="24">
        <v>0.23</v>
      </c>
      <c r="I209" s="25">
        <f>(Tabela35[[#This Row],[7]]*Tabela35[[#This Row],[8]])+Tabela35[[#This Row],[7]]</f>
        <v>0</v>
      </c>
      <c r="J209" s="25">
        <v>0</v>
      </c>
      <c r="K209" s="25">
        <v>0</v>
      </c>
      <c r="L209" s="2"/>
      <c r="M209" s="2"/>
      <c r="N209" s="2"/>
      <c r="O209" s="2"/>
      <c r="P209" s="2"/>
      <c r="Q209" s="2"/>
      <c r="R209" s="2"/>
      <c r="S209" s="2"/>
      <c r="T209" s="2"/>
      <c r="U209" s="2">
        <v>0</v>
      </c>
      <c r="V209" s="2"/>
      <c r="W209" s="26"/>
      <c r="X209" s="2"/>
      <c r="Y209" s="2"/>
      <c r="Z209" s="2"/>
      <c r="AA209" s="2">
        <v>1</v>
      </c>
      <c r="AB209">
        <f t="shared" si="3"/>
        <v>1</v>
      </c>
      <c r="AC209">
        <f>Tabela35[[#This Row],[6]]*AB209</f>
        <v>121.24</v>
      </c>
    </row>
    <row r="210" spans="1:29" ht="31.2">
      <c r="A210" s="17" t="s">
        <v>412</v>
      </c>
      <c r="B210" s="18">
        <v>204</v>
      </c>
      <c r="C210" s="19" t="s">
        <v>413</v>
      </c>
      <c r="D210" s="18" t="s">
        <v>16</v>
      </c>
      <c r="E210" s="21"/>
      <c r="F210" s="34">
        <v>112.91</v>
      </c>
      <c r="G210" s="23">
        <f>Tabela35[[#This Row],[5]]*Tabela35[[#This Row],[6]]</f>
        <v>0</v>
      </c>
      <c r="H210" s="24">
        <v>0.23</v>
      </c>
      <c r="I210" s="25">
        <f>(Tabela35[[#This Row],[7]]*Tabela35[[#This Row],[8]])+Tabela35[[#This Row],[7]]</f>
        <v>0</v>
      </c>
      <c r="J210" s="25">
        <v>0</v>
      </c>
      <c r="K210" s="25">
        <v>0</v>
      </c>
      <c r="L210" s="2"/>
      <c r="M210" s="2"/>
      <c r="N210" s="2"/>
      <c r="O210" s="2"/>
      <c r="P210" s="2"/>
      <c r="Q210" s="2"/>
      <c r="R210" s="2"/>
      <c r="S210" s="2"/>
      <c r="T210" s="2"/>
      <c r="U210" s="2">
        <v>0</v>
      </c>
      <c r="V210" s="2"/>
      <c r="W210" s="26"/>
      <c r="X210" s="2"/>
      <c r="Y210" s="2"/>
      <c r="Z210" s="2"/>
      <c r="AA210" s="2">
        <v>1</v>
      </c>
      <c r="AB210">
        <f t="shared" si="3"/>
        <v>1</v>
      </c>
      <c r="AC210">
        <f>Tabela35[[#This Row],[6]]*AB210</f>
        <v>112.91</v>
      </c>
    </row>
    <row r="211" spans="1:29" ht="15.6">
      <c r="A211" s="17" t="s">
        <v>414</v>
      </c>
      <c r="B211" s="18">
        <v>205</v>
      </c>
      <c r="C211" s="19" t="s">
        <v>415</v>
      </c>
      <c r="D211" s="18" t="s">
        <v>250</v>
      </c>
      <c r="E211" s="21"/>
      <c r="F211" s="34">
        <v>0.73</v>
      </c>
      <c r="G211" s="23">
        <f>Tabela35[[#This Row],[5]]*Tabela35[[#This Row],[6]]</f>
        <v>0</v>
      </c>
      <c r="H211" s="24">
        <v>0.23</v>
      </c>
      <c r="I211" s="25">
        <f>(Tabela35[[#This Row],[7]]*Tabela35[[#This Row],[8]])+Tabela35[[#This Row],[7]]</f>
        <v>0</v>
      </c>
      <c r="J211" s="25">
        <v>0</v>
      </c>
      <c r="K211" s="25">
        <v>0</v>
      </c>
      <c r="L211" s="2"/>
      <c r="M211" s="2"/>
      <c r="N211" s="2"/>
      <c r="O211" s="2"/>
      <c r="P211" s="2"/>
      <c r="Q211" s="2"/>
      <c r="R211" s="2"/>
      <c r="S211" s="2"/>
      <c r="T211" s="2"/>
      <c r="U211" s="2">
        <v>0</v>
      </c>
      <c r="V211" s="2"/>
      <c r="W211" s="26"/>
      <c r="X211" s="2"/>
      <c r="Y211" s="2"/>
      <c r="Z211" s="2"/>
      <c r="AA211" s="2">
        <v>1000</v>
      </c>
      <c r="AB211">
        <f t="shared" si="3"/>
        <v>1000</v>
      </c>
      <c r="AC211">
        <f>Tabela35[[#This Row],[6]]*AB211</f>
        <v>730</v>
      </c>
    </row>
    <row r="212" spans="1:29" ht="15.6">
      <c r="A212" s="17" t="s">
        <v>416</v>
      </c>
      <c r="B212" s="18">
        <v>206</v>
      </c>
      <c r="C212" s="19" t="s">
        <v>417</v>
      </c>
      <c r="D212" s="18" t="s">
        <v>250</v>
      </c>
      <c r="E212" s="21"/>
      <c r="F212" s="34">
        <v>0.64</v>
      </c>
      <c r="G212" s="23">
        <f>Tabela35[[#This Row],[5]]*Tabela35[[#This Row],[6]]</f>
        <v>0</v>
      </c>
      <c r="H212" s="24">
        <v>0.23</v>
      </c>
      <c r="I212" s="25">
        <f>(Tabela35[[#This Row],[7]]*Tabela35[[#This Row],[8]])+Tabela35[[#This Row],[7]]</f>
        <v>0</v>
      </c>
      <c r="J212" s="25">
        <v>0</v>
      </c>
      <c r="K212" s="25">
        <v>0</v>
      </c>
      <c r="L212" s="2"/>
      <c r="M212" s="2"/>
      <c r="N212" s="2"/>
      <c r="O212" s="2"/>
      <c r="P212" s="2"/>
      <c r="Q212" s="2"/>
      <c r="R212" s="2"/>
      <c r="S212" s="2"/>
      <c r="T212" s="2"/>
      <c r="U212" s="2">
        <v>0</v>
      </c>
      <c r="V212" s="2"/>
      <c r="W212" s="26"/>
      <c r="X212" s="2"/>
      <c r="Y212" s="2"/>
      <c r="Z212" s="2"/>
      <c r="AA212" s="2">
        <v>1000</v>
      </c>
      <c r="AB212">
        <f t="shared" si="3"/>
        <v>1000</v>
      </c>
      <c r="AC212">
        <f>Tabela35[[#This Row],[6]]*AB212</f>
        <v>640</v>
      </c>
    </row>
    <row r="213" spans="1:29" ht="15.6">
      <c r="A213" s="17" t="s">
        <v>418</v>
      </c>
      <c r="B213" s="18">
        <v>207</v>
      </c>
      <c r="C213" s="19" t="s">
        <v>419</v>
      </c>
      <c r="D213" s="18" t="s">
        <v>16</v>
      </c>
      <c r="E213" s="21"/>
      <c r="F213" s="34">
        <v>14.34</v>
      </c>
      <c r="G213" s="23">
        <f>Tabela35[[#This Row],[5]]*Tabela35[[#This Row],[6]]</f>
        <v>0</v>
      </c>
      <c r="H213" s="24">
        <v>0.23</v>
      </c>
      <c r="I213" s="25">
        <f>(Tabela35[[#This Row],[7]]*Tabela35[[#This Row],[8]])+Tabela35[[#This Row],[7]]</f>
        <v>0</v>
      </c>
      <c r="J213" s="25">
        <v>0</v>
      </c>
      <c r="K213" s="25">
        <v>0</v>
      </c>
      <c r="L213" s="2"/>
      <c r="M213" s="2"/>
      <c r="N213" s="2"/>
      <c r="O213" s="2"/>
      <c r="P213" s="2"/>
      <c r="Q213" s="2"/>
      <c r="R213" s="2"/>
      <c r="S213" s="2"/>
      <c r="T213" s="2"/>
      <c r="U213" s="2">
        <v>0</v>
      </c>
      <c r="V213" s="2"/>
      <c r="W213" s="26"/>
      <c r="X213" s="2"/>
      <c r="Y213" s="2"/>
      <c r="Z213" s="2"/>
      <c r="AA213" s="2">
        <v>30</v>
      </c>
      <c r="AB213">
        <f t="shared" si="3"/>
        <v>30</v>
      </c>
      <c r="AC213">
        <f>Tabela35[[#This Row],[6]]*AB213</f>
        <v>430.2</v>
      </c>
    </row>
    <row r="214" spans="1:29" ht="15.6">
      <c r="A214" s="17" t="s">
        <v>420</v>
      </c>
      <c r="B214" s="18">
        <v>208</v>
      </c>
      <c r="C214" s="19" t="s">
        <v>421</v>
      </c>
      <c r="D214" s="18" t="s">
        <v>16</v>
      </c>
      <c r="E214" s="21"/>
      <c r="F214" s="34">
        <v>19.87</v>
      </c>
      <c r="G214" s="23">
        <f>Tabela35[[#This Row],[5]]*Tabela35[[#This Row],[6]]</f>
        <v>0</v>
      </c>
      <c r="H214" s="24">
        <v>0.23</v>
      </c>
      <c r="I214" s="25">
        <f>(Tabela35[[#This Row],[7]]*Tabela35[[#This Row],[8]])+Tabela35[[#This Row],[7]]</f>
        <v>0</v>
      </c>
      <c r="J214" s="25">
        <v>0</v>
      </c>
      <c r="K214" s="25">
        <v>0</v>
      </c>
      <c r="L214" s="2"/>
      <c r="M214" s="2"/>
      <c r="N214" s="2"/>
      <c r="O214" s="2"/>
      <c r="P214" s="2"/>
      <c r="Q214" s="2"/>
      <c r="R214" s="2"/>
      <c r="S214" s="2"/>
      <c r="T214" s="2"/>
      <c r="U214" s="2">
        <v>0</v>
      </c>
      <c r="V214" s="2"/>
      <c r="W214" s="26"/>
      <c r="X214" s="2"/>
      <c r="Y214" s="2"/>
      <c r="Z214" s="2"/>
      <c r="AA214" s="2">
        <v>30</v>
      </c>
      <c r="AB214">
        <f t="shared" si="3"/>
        <v>30</v>
      </c>
      <c r="AC214">
        <f>Tabela35[[#This Row],[6]]*AB214</f>
        <v>596.1</v>
      </c>
    </row>
    <row r="215" spans="1:29" ht="31.2">
      <c r="A215" s="17" t="s">
        <v>422</v>
      </c>
      <c r="B215" s="18">
        <v>209</v>
      </c>
      <c r="C215" s="19" t="s">
        <v>506</v>
      </c>
      <c r="D215" s="18" t="s">
        <v>16</v>
      </c>
      <c r="E215" s="21"/>
      <c r="F215" s="34">
        <v>4.68</v>
      </c>
      <c r="G215" s="23">
        <f>Tabela35[[#This Row],[5]]*Tabela35[[#This Row],[6]]</f>
        <v>0</v>
      </c>
      <c r="H215" s="24">
        <v>0.23</v>
      </c>
      <c r="I215" s="25">
        <f>(Tabela35[[#This Row],[7]]*Tabela35[[#This Row],[8]])+Tabela35[[#This Row],[7]]</f>
        <v>0</v>
      </c>
      <c r="J215" s="25">
        <v>0</v>
      </c>
      <c r="K215" s="25">
        <v>0</v>
      </c>
      <c r="L215" s="2"/>
      <c r="M215" s="2"/>
      <c r="N215" s="2"/>
      <c r="O215" s="2"/>
      <c r="P215" s="2"/>
      <c r="Q215" s="2"/>
      <c r="R215" s="2"/>
      <c r="S215" s="2"/>
      <c r="T215" s="2"/>
      <c r="U215" s="2">
        <v>0</v>
      </c>
      <c r="V215" s="2"/>
      <c r="W215" s="26"/>
      <c r="X215" s="2"/>
      <c r="Y215" s="2"/>
      <c r="Z215" s="2"/>
      <c r="AA215" s="2">
        <v>50</v>
      </c>
      <c r="AB215">
        <f t="shared" si="3"/>
        <v>50</v>
      </c>
      <c r="AC215">
        <f>Tabela35[[#This Row],[6]]*AB215</f>
        <v>234</v>
      </c>
    </row>
    <row r="216" spans="1:29" ht="15.6">
      <c r="A216" s="35" t="s">
        <v>462</v>
      </c>
      <c r="B216" s="18">
        <v>210</v>
      </c>
      <c r="C216" s="36" t="s">
        <v>423</v>
      </c>
      <c r="D216" s="26" t="s">
        <v>27</v>
      </c>
      <c r="E216" s="21"/>
      <c r="F216" s="37">
        <v>8.93</v>
      </c>
      <c r="G216" s="23">
        <f>Tabela35[[#This Row],[5]]*Tabela35[[#This Row],[6]]</f>
        <v>0</v>
      </c>
      <c r="H216" s="24">
        <v>0.23</v>
      </c>
      <c r="I216" s="25">
        <f>(Tabela35[[#This Row],[7]]*Tabela35[[#This Row],[8]])+Tabela35[[#This Row],[7]]</f>
        <v>0</v>
      </c>
      <c r="J216" s="25">
        <v>0</v>
      </c>
      <c r="K216" s="25">
        <v>0</v>
      </c>
      <c r="L216" s="2"/>
      <c r="M216" s="2"/>
      <c r="N216" s="2"/>
      <c r="O216" s="2"/>
      <c r="P216" s="2"/>
      <c r="Q216" s="2"/>
      <c r="R216" s="2"/>
      <c r="S216" s="2"/>
      <c r="T216" s="2"/>
      <c r="U216" s="2">
        <v>0</v>
      </c>
      <c r="V216" s="2"/>
      <c r="W216" s="26"/>
      <c r="X216" s="2"/>
      <c r="Y216" s="2"/>
      <c r="Z216" s="2">
        <v>1</v>
      </c>
      <c r="AA216" s="2"/>
      <c r="AB216">
        <f t="shared" si="3"/>
        <v>1</v>
      </c>
      <c r="AC216">
        <f>Tabela35[[#This Row],[6]]*AB216</f>
        <v>8.93</v>
      </c>
    </row>
    <row r="217" spans="1:29" ht="31.2">
      <c r="A217" s="35" t="s">
        <v>463</v>
      </c>
      <c r="B217" s="18">
        <v>211</v>
      </c>
      <c r="C217" s="36" t="s">
        <v>424</v>
      </c>
      <c r="D217" s="26" t="s">
        <v>27</v>
      </c>
      <c r="E217" s="21"/>
      <c r="F217" s="37">
        <v>6.3</v>
      </c>
      <c r="G217" s="23">
        <f>Tabela35[[#This Row],[5]]*Tabela35[[#This Row],[6]]</f>
        <v>0</v>
      </c>
      <c r="H217" s="24">
        <v>0.23</v>
      </c>
      <c r="I217" s="25">
        <f>(Tabela35[[#This Row],[7]]*Tabela35[[#This Row],[8]])+Tabela35[[#This Row],[7]]</f>
        <v>0</v>
      </c>
      <c r="J217" s="25">
        <v>0</v>
      </c>
      <c r="K217" s="25">
        <v>0</v>
      </c>
      <c r="L217" s="2"/>
      <c r="M217" s="2"/>
      <c r="N217" s="2"/>
      <c r="O217" s="2"/>
      <c r="P217" s="2"/>
      <c r="Q217" s="2"/>
      <c r="R217" s="2"/>
      <c r="S217" s="2"/>
      <c r="T217" s="2"/>
      <c r="U217" s="2">
        <v>0</v>
      </c>
      <c r="V217" s="2"/>
      <c r="W217" s="26">
        <v>5</v>
      </c>
      <c r="X217" s="2"/>
      <c r="Y217" s="2"/>
      <c r="Z217" s="2"/>
      <c r="AA217" s="2"/>
      <c r="AB217">
        <f t="shared" si="3"/>
        <v>5</v>
      </c>
      <c r="AC217">
        <f>Tabela35[[#This Row],[6]]*AB217</f>
        <v>31.5</v>
      </c>
    </row>
    <row r="218" spans="1:29" ht="31.2">
      <c r="A218" s="35" t="s">
        <v>464</v>
      </c>
      <c r="B218" s="18">
        <v>212</v>
      </c>
      <c r="C218" s="36" t="s">
        <v>425</v>
      </c>
      <c r="D218" s="26" t="s">
        <v>27</v>
      </c>
      <c r="E218" s="21"/>
      <c r="F218" s="37">
        <v>6.3</v>
      </c>
      <c r="G218" s="23">
        <f>Tabela35[[#This Row],[5]]*Tabela35[[#This Row],[6]]</f>
        <v>0</v>
      </c>
      <c r="H218" s="24">
        <v>0.23</v>
      </c>
      <c r="I218" s="25">
        <f>(Tabela35[[#This Row],[7]]*Tabela35[[#This Row],[8]])+Tabela35[[#This Row],[7]]</f>
        <v>0</v>
      </c>
      <c r="J218" s="25">
        <v>0</v>
      </c>
      <c r="K218" s="25">
        <v>0</v>
      </c>
      <c r="L218" s="2"/>
      <c r="M218" s="2"/>
      <c r="N218" s="2"/>
      <c r="O218" s="2"/>
      <c r="P218" s="2"/>
      <c r="Q218" s="2"/>
      <c r="R218" s="2"/>
      <c r="S218" s="2"/>
      <c r="T218" s="2"/>
      <c r="U218" s="2">
        <v>0</v>
      </c>
      <c r="V218" s="2"/>
      <c r="W218" s="26">
        <v>5</v>
      </c>
      <c r="X218" s="2"/>
      <c r="Y218" s="2"/>
      <c r="Z218" s="2"/>
      <c r="AA218" s="2"/>
      <c r="AB218">
        <f t="shared" si="3"/>
        <v>5</v>
      </c>
      <c r="AC218">
        <f>Tabela35[[#This Row],[6]]*AB218</f>
        <v>31.5</v>
      </c>
    </row>
    <row r="219" spans="1:29" ht="15.6">
      <c r="A219" s="35" t="s">
        <v>465</v>
      </c>
      <c r="B219" s="18">
        <v>213</v>
      </c>
      <c r="C219" s="31" t="s">
        <v>426</v>
      </c>
      <c r="D219" s="26" t="s">
        <v>250</v>
      </c>
      <c r="E219" s="21"/>
      <c r="F219" s="37">
        <v>3.57</v>
      </c>
      <c r="G219" s="23">
        <f>Tabela35[[#This Row],[5]]*Tabela35[[#This Row],[6]]</f>
        <v>0</v>
      </c>
      <c r="H219" s="24">
        <v>0.23</v>
      </c>
      <c r="I219" s="25">
        <f>(Tabela35[[#This Row],[7]]*Tabela35[[#This Row],[8]])+Tabela35[[#This Row],[7]]</f>
        <v>0</v>
      </c>
      <c r="J219" s="25">
        <v>0</v>
      </c>
      <c r="K219" s="25">
        <v>0</v>
      </c>
      <c r="L219" s="2"/>
      <c r="M219" s="2"/>
      <c r="N219" s="2"/>
      <c r="O219" s="2"/>
      <c r="P219" s="2"/>
      <c r="Q219" s="2"/>
      <c r="R219" s="2"/>
      <c r="S219" s="2"/>
      <c r="T219" s="2"/>
      <c r="U219" s="2">
        <v>0</v>
      </c>
      <c r="V219" s="2"/>
      <c r="W219" s="26"/>
      <c r="X219" s="2"/>
      <c r="Y219" s="2"/>
      <c r="Z219" s="2">
        <v>1</v>
      </c>
      <c r="AA219" s="2"/>
      <c r="AB219">
        <f t="shared" si="3"/>
        <v>1</v>
      </c>
      <c r="AC219">
        <f>Tabela35[[#This Row],[6]]*AB219</f>
        <v>3.57</v>
      </c>
    </row>
    <row r="220" spans="1:29" ht="15.6">
      <c r="A220" s="35" t="s">
        <v>466</v>
      </c>
      <c r="B220" s="18">
        <v>214</v>
      </c>
      <c r="C220" s="31" t="s">
        <v>427</v>
      </c>
      <c r="D220" s="26" t="s">
        <v>250</v>
      </c>
      <c r="E220" s="21"/>
      <c r="F220" s="37">
        <v>1.52</v>
      </c>
      <c r="G220" s="23">
        <f>Tabela35[[#This Row],[5]]*Tabela35[[#This Row],[6]]</f>
        <v>0</v>
      </c>
      <c r="H220" s="24">
        <v>0.23</v>
      </c>
      <c r="I220" s="25">
        <f>(Tabela35[[#This Row],[7]]*Tabela35[[#This Row],[8]])+Tabela35[[#This Row],[7]]</f>
        <v>0</v>
      </c>
      <c r="J220" s="25">
        <v>0</v>
      </c>
      <c r="K220" s="25">
        <v>0</v>
      </c>
      <c r="L220" s="2"/>
      <c r="M220" s="2"/>
      <c r="N220" s="2"/>
      <c r="O220" s="2"/>
      <c r="P220" s="2"/>
      <c r="Q220" s="2"/>
      <c r="R220" s="2"/>
      <c r="S220" s="2"/>
      <c r="T220" s="2"/>
      <c r="U220" s="2">
        <v>0</v>
      </c>
      <c r="V220" s="2"/>
      <c r="W220" s="26"/>
      <c r="X220" s="2"/>
      <c r="Y220" s="2"/>
      <c r="Z220" s="2">
        <v>1</v>
      </c>
      <c r="AA220" s="2"/>
      <c r="AB220">
        <f t="shared" si="3"/>
        <v>1</v>
      </c>
      <c r="AC220">
        <f>Tabela35[[#This Row],[6]]*AB220</f>
        <v>1.52</v>
      </c>
    </row>
    <row r="221" spans="1:29" ht="46.8">
      <c r="A221" s="35" t="s">
        <v>467</v>
      </c>
      <c r="B221" s="18">
        <v>215</v>
      </c>
      <c r="C221" s="31" t="s">
        <v>428</v>
      </c>
      <c r="D221" s="26" t="s">
        <v>27</v>
      </c>
      <c r="E221" s="21"/>
      <c r="F221" s="34">
        <v>517</v>
      </c>
      <c r="G221" s="23">
        <f>Tabela35[[#This Row],[5]]*Tabela35[[#This Row],[6]]</f>
        <v>0</v>
      </c>
      <c r="H221" s="24">
        <v>0.23</v>
      </c>
      <c r="I221" s="25">
        <f>(Tabela35[[#This Row],[7]]*Tabela35[[#This Row],[8]])+Tabela35[[#This Row],[7]]</f>
        <v>0</v>
      </c>
      <c r="J221" s="25">
        <v>0</v>
      </c>
      <c r="K221" s="25">
        <v>0</v>
      </c>
      <c r="L221" s="2"/>
      <c r="M221" s="2"/>
      <c r="N221" s="2"/>
      <c r="O221" s="2"/>
      <c r="P221" s="2"/>
      <c r="Q221" s="2"/>
      <c r="R221" s="2"/>
      <c r="S221" s="2"/>
      <c r="T221" s="2"/>
      <c r="U221" s="2">
        <v>0</v>
      </c>
      <c r="V221" s="2"/>
      <c r="W221" s="26"/>
      <c r="X221" s="2"/>
      <c r="Y221" s="2"/>
      <c r="Z221" s="2"/>
      <c r="AA221" s="2">
        <v>1</v>
      </c>
      <c r="AB221">
        <f t="shared" si="3"/>
        <v>1</v>
      </c>
      <c r="AC221">
        <f>Tabela35[[#This Row],[6]]*AB221</f>
        <v>517</v>
      </c>
    </row>
    <row r="222" spans="1:29" ht="46.8">
      <c r="A222" s="35" t="s">
        <v>468</v>
      </c>
      <c r="B222" s="18">
        <v>216</v>
      </c>
      <c r="C222" s="31" t="s">
        <v>429</v>
      </c>
      <c r="D222" s="26" t="s">
        <v>430</v>
      </c>
      <c r="E222" s="21"/>
      <c r="F222" s="34">
        <v>38.1</v>
      </c>
      <c r="G222" s="23">
        <f>Tabela35[[#This Row],[5]]*Tabela35[[#This Row],[6]]</f>
        <v>0</v>
      </c>
      <c r="H222" s="24">
        <v>0.23</v>
      </c>
      <c r="I222" s="25">
        <f>(Tabela35[[#This Row],[7]]*Tabela35[[#This Row],[8]])+Tabela35[[#This Row],[7]]</f>
        <v>0</v>
      </c>
      <c r="J222" s="25">
        <v>0</v>
      </c>
      <c r="K222" s="25">
        <v>0</v>
      </c>
      <c r="L222" s="2"/>
      <c r="M222" s="2"/>
      <c r="N222" s="2"/>
      <c r="O222" s="2"/>
      <c r="P222" s="2"/>
      <c r="Q222" s="2"/>
      <c r="R222" s="2"/>
      <c r="S222" s="2"/>
      <c r="T222" s="2"/>
      <c r="U222" s="2">
        <v>0</v>
      </c>
      <c r="V222" s="2"/>
      <c r="W222" s="26"/>
      <c r="X222" s="2"/>
      <c r="Y222" s="2"/>
      <c r="Z222" s="2">
        <v>5</v>
      </c>
      <c r="AA222" s="2"/>
      <c r="AB222">
        <f t="shared" si="3"/>
        <v>5</v>
      </c>
      <c r="AC222">
        <f>Tabela35[[#This Row],[6]]*AB222</f>
        <v>190.5</v>
      </c>
    </row>
    <row r="223" spans="1:29" ht="46.8">
      <c r="A223" s="35" t="s">
        <v>469</v>
      </c>
      <c r="B223" s="18">
        <v>217</v>
      </c>
      <c r="C223" s="31" t="s">
        <v>431</v>
      </c>
      <c r="D223" s="26" t="s">
        <v>430</v>
      </c>
      <c r="E223" s="21"/>
      <c r="F223" s="34">
        <v>38.93</v>
      </c>
      <c r="G223" s="23">
        <f>Tabela35[[#This Row],[5]]*Tabela35[[#This Row],[6]]</f>
        <v>0</v>
      </c>
      <c r="H223" s="24">
        <v>0.23</v>
      </c>
      <c r="I223" s="25">
        <f>(Tabela35[[#This Row],[7]]*Tabela35[[#This Row],[8]])+Tabela35[[#This Row],[7]]</f>
        <v>0</v>
      </c>
      <c r="J223" s="25">
        <v>0</v>
      </c>
      <c r="K223" s="25">
        <v>0</v>
      </c>
      <c r="L223" s="2"/>
      <c r="M223" s="2"/>
      <c r="N223" s="2"/>
      <c r="O223" s="2"/>
      <c r="P223" s="2"/>
      <c r="Q223" s="2"/>
      <c r="R223" s="2"/>
      <c r="S223" s="2"/>
      <c r="T223" s="2"/>
      <c r="U223" s="2">
        <v>0</v>
      </c>
      <c r="V223" s="2"/>
      <c r="W223" s="26"/>
      <c r="X223" s="2"/>
      <c r="Y223" s="2"/>
      <c r="Z223" s="2">
        <v>5</v>
      </c>
      <c r="AA223" s="2"/>
      <c r="AB223">
        <f t="shared" si="3"/>
        <v>5</v>
      </c>
      <c r="AC223">
        <f>Tabela35[[#This Row],[6]]*AB223</f>
        <v>194.65</v>
      </c>
    </row>
    <row r="224" spans="1:29" ht="46.8">
      <c r="A224" s="35" t="s">
        <v>470</v>
      </c>
      <c r="B224" s="18">
        <v>218</v>
      </c>
      <c r="C224" s="31" t="s">
        <v>432</v>
      </c>
      <c r="D224" s="26" t="s">
        <v>430</v>
      </c>
      <c r="E224" s="21"/>
      <c r="F224" s="34">
        <v>39.69</v>
      </c>
      <c r="G224" s="23">
        <f>Tabela35[[#This Row],[5]]*Tabela35[[#This Row],[6]]</f>
        <v>0</v>
      </c>
      <c r="H224" s="24">
        <v>0.23</v>
      </c>
      <c r="I224" s="25">
        <f>(Tabela35[[#This Row],[7]]*Tabela35[[#This Row],[8]])+Tabela35[[#This Row],[7]]</f>
        <v>0</v>
      </c>
      <c r="J224" s="25">
        <v>0</v>
      </c>
      <c r="K224" s="25">
        <v>0</v>
      </c>
      <c r="L224" s="2"/>
      <c r="M224" s="2"/>
      <c r="N224" s="2"/>
      <c r="O224" s="2"/>
      <c r="P224" s="2"/>
      <c r="Q224" s="2"/>
      <c r="R224" s="2"/>
      <c r="S224" s="2"/>
      <c r="T224" s="2"/>
      <c r="U224" s="2">
        <v>0</v>
      </c>
      <c r="V224" s="2"/>
      <c r="W224" s="26"/>
      <c r="X224" s="2"/>
      <c r="Y224" s="2"/>
      <c r="Z224" s="2">
        <v>5</v>
      </c>
      <c r="AA224" s="2"/>
      <c r="AB224">
        <f t="shared" si="3"/>
        <v>5</v>
      </c>
      <c r="AC224">
        <f>Tabela35[[#This Row],[6]]*AB224</f>
        <v>198.45</v>
      </c>
    </row>
    <row r="225" spans="1:29" ht="46.8">
      <c r="A225" s="35" t="s">
        <v>471</v>
      </c>
      <c r="B225" s="18">
        <v>219</v>
      </c>
      <c r="C225" s="31" t="s">
        <v>433</v>
      </c>
      <c r="D225" s="26" t="s">
        <v>430</v>
      </c>
      <c r="E225" s="21"/>
      <c r="F225" s="34">
        <v>49.84</v>
      </c>
      <c r="G225" s="23">
        <f>Tabela35[[#This Row],[5]]*Tabela35[[#This Row],[6]]</f>
        <v>0</v>
      </c>
      <c r="H225" s="24">
        <v>0.23</v>
      </c>
      <c r="I225" s="25">
        <f>(Tabela35[[#This Row],[7]]*Tabela35[[#This Row],[8]])+Tabela35[[#This Row],[7]]</f>
        <v>0</v>
      </c>
      <c r="J225" s="25">
        <v>0</v>
      </c>
      <c r="K225" s="25">
        <v>0</v>
      </c>
      <c r="L225" s="2"/>
      <c r="M225" s="2"/>
      <c r="N225" s="2"/>
      <c r="O225" s="2"/>
      <c r="P225" s="2"/>
      <c r="Q225" s="2"/>
      <c r="R225" s="2"/>
      <c r="S225" s="2"/>
      <c r="T225" s="2"/>
      <c r="U225" s="2">
        <v>0</v>
      </c>
      <c r="V225" s="2"/>
      <c r="W225" s="26"/>
      <c r="X225" s="2"/>
      <c r="Y225" s="2"/>
      <c r="Z225" s="2">
        <v>5</v>
      </c>
      <c r="AA225" s="2"/>
      <c r="AB225">
        <f t="shared" si="3"/>
        <v>5</v>
      </c>
      <c r="AC225">
        <f>Tabela35[[#This Row],[6]]*AB225</f>
        <v>249.20000000000002</v>
      </c>
    </row>
    <row r="226" spans="1:29" ht="46.8">
      <c r="A226" s="35" t="s">
        <v>472</v>
      </c>
      <c r="B226" s="18">
        <v>220</v>
      </c>
      <c r="C226" s="31" t="s">
        <v>434</v>
      </c>
      <c r="D226" s="26" t="s">
        <v>250</v>
      </c>
      <c r="E226" s="21"/>
      <c r="F226" s="34">
        <v>0.76</v>
      </c>
      <c r="G226" s="23">
        <f>Tabela35[[#This Row],[5]]*Tabela35[[#This Row],[6]]</f>
        <v>0</v>
      </c>
      <c r="H226" s="24">
        <v>0.23</v>
      </c>
      <c r="I226" s="25">
        <f>(Tabela35[[#This Row],[7]]*Tabela35[[#This Row],[8]])+Tabela35[[#This Row],[7]]</f>
        <v>0</v>
      </c>
      <c r="J226" s="25">
        <v>0</v>
      </c>
      <c r="K226" s="25">
        <v>0</v>
      </c>
      <c r="L226" s="2"/>
      <c r="M226" s="2"/>
      <c r="N226" s="2"/>
      <c r="O226" s="2"/>
      <c r="P226" s="2"/>
      <c r="Q226" s="2"/>
      <c r="R226" s="2"/>
      <c r="S226" s="2"/>
      <c r="T226" s="2"/>
      <c r="U226" s="2">
        <v>0</v>
      </c>
      <c r="V226" s="2"/>
      <c r="W226" s="26"/>
      <c r="X226" s="2"/>
      <c r="Y226" s="2"/>
      <c r="Z226" s="2">
        <v>100</v>
      </c>
      <c r="AA226" s="2"/>
      <c r="AB226">
        <f t="shared" si="3"/>
        <v>100</v>
      </c>
      <c r="AC226">
        <f>Tabela35[[#This Row],[6]]*AB226</f>
        <v>76</v>
      </c>
    </row>
    <row r="227" spans="1:29" ht="46.8">
      <c r="A227" s="35" t="s">
        <v>473</v>
      </c>
      <c r="B227" s="18">
        <v>221</v>
      </c>
      <c r="C227" s="31" t="s">
        <v>435</v>
      </c>
      <c r="D227" s="26" t="s">
        <v>250</v>
      </c>
      <c r="E227" s="21"/>
      <c r="F227" s="34">
        <v>0.84</v>
      </c>
      <c r="G227" s="23">
        <f>Tabela35[[#This Row],[5]]*Tabela35[[#This Row],[6]]</f>
        <v>0</v>
      </c>
      <c r="H227" s="24">
        <v>0.23</v>
      </c>
      <c r="I227" s="25">
        <f>(Tabela35[[#This Row],[7]]*Tabela35[[#This Row],[8]])+Tabela35[[#This Row],[7]]</f>
        <v>0</v>
      </c>
      <c r="J227" s="25">
        <v>0</v>
      </c>
      <c r="K227" s="25">
        <v>0</v>
      </c>
      <c r="L227" s="2"/>
      <c r="M227" s="2"/>
      <c r="N227" s="2"/>
      <c r="O227" s="2"/>
      <c r="P227" s="2"/>
      <c r="Q227" s="2"/>
      <c r="R227" s="2"/>
      <c r="S227" s="2"/>
      <c r="T227" s="2"/>
      <c r="U227" s="2">
        <v>0</v>
      </c>
      <c r="V227" s="2"/>
      <c r="W227" s="26"/>
      <c r="X227" s="2"/>
      <c r="Y227" s="2"/>
      <c r="Z227" s="2">
        <v>300</v>
      </c>
      <c r="AA227" s="2"/>
      <c r="AB227">
        <f t="shared" si="3"/>
        <v>300</v>
      </c>
      <c r="AC227">
        <f>Tabela35[[#This Row],[6]]*AB227</f>
        <v>252</v>
      </c>
    </row>
    <row r="228" spans="1:29" ht="31.2">
      <c r="A228" s="35" t="s">
        <v>474</v>
      </c>
      <c r="B228" s="18">
        <v>222</v>
      </c>
      <c r="C228" s="31" t="s">
        <v>436</v>
      </c>
      <c r="D228" s="26" t="s">
        <v>27</v>
      </c>
      <c r="E228" s="21"/>
      <c r="F228" s="34">
        <v>8.4</v>
      </c>
      <c r="G228" s="23">
        <f>Tabela35[[#This Row],[5]]*Tabela35[[#This Row],[6]]</f>
        <v>0</v>
      </c>
      <c r="H228" s="24">
        <v>0.23</v>
      </c>
      <c r="I228" s="25">
        <f>(Tabela35[[#This Row],[7]]*Tabela35[[#This Row],[8]])+Tabela35[[#This Row],[7]]</f>
        <v>0</v>
      </c>
      <c r="J228" s="25">
        <v>0</v>
      </c>
      <c r="K228" s="25">
        <v>0</v>
      </c>
      <c r="L228" s="2"/>
      <c r="M228" s="2">
        <v>4</v>
      </c>
      <c r="N228" s="2">
        <v>1</v>
      </c>
      <c r="O228" s="2"/>
      <c r="P228" s="2"/>
      <c r="Q228" s="2"/>
      <c r="R228" s="2"/>
      <c r="S228" s="2"/>
      <c r="T228" s="2"/>
      <c r="U228" s="2">
        <v>0</v>
      </c>
      <c r="V228" s="2"/>
      <c r="W228" s="26">
        <v>5</v>
      </c>
      <c r="X228" s="2"/>
      <c r="Y228" s="2"/>
      <c r="Z228" s="2">
        <v>2</v>
      </c>
      <c r="AA228" s="2"/>
      <c r="AB228">
        <f t="shared" si="3"/>
        <v>12</v>
      </c>
      <c r="AC228">
        <f>Tabela35[[#This Row],[6]]*AB228</f>
        <v>100.80000000000001</v>
      </c>
    </row>
    <row r="229" spans="1:29" ht="31.2">
      <c r="A229" s="35" t="s">
        <v>475</v>
      </c>
      <c r="B229" s="18">
        <v>223</v>
      </c>
      <c r="C229" s="31" t="s">
        <v>437</v>
      </c>
      <c r="D229" s="26" t="s">
        <v>27</v>
      </c>
      <c r="E229" s="21"/>
      <c r="F229" s="34">
        <v>26.78</v>
      </c>
      <c r="G229" s="23">
        <f>Tabela35[[#This Row],[5]]*Tabela35[[#This Row],[6]]</f>
        <v>0</v>
      </c>
      <c r="H229" s="24">
        <v>0.23</v>
      </c>
      <c r="I229" s="25">
        <f>(Tabela35[[#This Row],[7]]*Tabela35[[#This Row],[8]])+Tabela35[[#This Row],[7]]</f>
        <v>0</v>
      </c>
      <c r="J229" s="25">
        <v>0</v>
      </c>
      <c r="K229" s="25">
        <v>0</v>
      </c>
      <c r="L229" s="2"/>
      <c r="M229" s="2">
        <v>2</v>
      </c>
      <c r="N229" s="2">
        <v>2</v>
      </c>
      <c r="O229" s="2">
        <v>3</v>
      </c>
      <c r="P229" s="2">
        <v>2</v>
      </c>
      <c r="Q229" s="2"/>
      <c r="R229" s="2"/>
      <c r="S229" s="2"/>
      <c r="T229" s="2"/>
      <c r="U229" s="2">
        <v>2</v>
      </c>
      <c r="V229" s="2">
        <v>10</v>
      </c>
      <c r="W229" s="26">
        <v>5</v>
      </c>
      <c r="X229" s="2"/>
      <c r="Y229" s="2"/>
      <c r="Z229" s="2">
        <v>2</v>
      </c>
      <c r="AA229" s="2"/>
      <c r="AB229">
        <f t="shared" si="3"/>
        <v>28</v>
      </c>
      <c r="AC229">
        <f>Tabela35[[#This Row],[6]]*AB229</f>
        <v>749.84</v>
      </c>
    </row>
    <row r="230" spans="1:29" ht="31.2">
      <c r="A230" s="35" t="s">
        <v>476</v>
      </c>
      <c r="B230" s="18">
        <v>224</v>
      </c>
      <c r="C230" s="31" t="s">
        <v>438</v>
      </c>
      <c r="D230" s="26" t="s">
        <v>27</v>
      </c>
      <c r="E230" s="21"/>
      <c r="F230" s="34">
        <v>5.78</v>
      </c>
      <c r="G230" s="23">
        <f>Tabela35[[#This Row],[5]]*Tabela35[[#This Row],[6]]</f>
        <v>0</v>
      </c>
      <c r="H230" s="24">
        <v>0.23</v>
      </c>
      <c r="I230" s="25">
        <f>(Tabela35[[#This Row],[7]]*Tabela35[[#This Row],[8]])+Tabela35[[#This Row],[7]]</f>
        <v>0</v>
      </c>
      <c r="J230" s="25">
        <v>0</v>
      </c>
      <c r="K230" s="25">
        <v>5</v>
      </c>
      <c r="L230" s="2"/>
      <c r="M230" s="2"/>
      <c r="N230" s="2">
        <v>1</v>
      </c>
      <c r="O230" s="2">
        <v>1</v>
      </c>
      <c r="P230" s="2"/>
      <c r="Q230" s="2"/>
      <c r="R230" s="2"/>
      <c r="S230" s="2"/>
      <c r="T230" s="2"/>
      <c r="U230" s="2">
        <v>6</v>
      </c>
      <c r="V230" s="2">
        <v>10</v>
      </c>
      <c r="W230" s="26">
        <v>5</v>
      </c>
      <c r="X230" s="2"/>
      <c r="Y230" s="2"/>
      <c r="Z230" s="2">
        <v>2</v>
      </c>
      <c r="AA230" s="2"/>
      <c r="AB230">
        <f t="shared" si="3"/>
        <v>30</v>
      </c>
      <c r="AC230">
        <f>Tabela35[[#This Row],[6]]*AB230</f>
        <v>173.4</v>
      </c>
    </row>
    <row r="231" spans="1:29" ht="15.6">
      <c r="A231" s="35" t="s">
        <v>477</v>
      </c>
      <c r="B231" s="18">
        <v>225</v>
      </c>
      <c r="C231" s="31" t="s">
        <v>439</v>
      </c>
      <c r="D231" s="38" t="s">
        <v>16</v>
      </c>
      <c r="E231" s="21"/>
      <c r="F231" s="39">
        <v>11.55</v>
      </c>
      <c r="G231" s="23">
        <f>Tabela35[[#This Row],[5]]*Tabela35[[#This Row],[6]]</f>
        <v>0</v>
      </c>
      <c r="H231" s="24">
        <v>0.23</v>
      </c>
      <c r="I231" s="25">
        <f>(Tabela35[[#This Row],[7]]*Tabela35[[#This Row],[8]])+Tabela35[[#This Row],[7]]</f>
        <v>0</v>
      </c>
      <c r="J231" s="25">
        <v>0</v>
      </c>
      <c r="K231" s="25">
        <v>20</v>
      </c>
      <c r="L231" s="2"/>
      <c r="M231" s="2"/>
      <c r="N231" s="2"/>
      <c r="O231" s="2"/>
      <c r="P231" s="2"/>
      <c r="Q231" s="2"/>
      <c r="R231" s="2"/>
      <c r="S231" s="2"/>
      <c r="T231" s="2"/>
      <c r="U231" s="2">
        <v>0</v>
      </c>
      <c r="V231" s="2"/>
      <c r="W231" s="26"/>
      <c r="X231" s="2"/>
      <c r="Y231" s="2"/>
      <c r="Z231" s="2">
        <v>1</v>
      </c>
      <c r="AA231" s="2"/>
      <c r="AB231">
        <f t="shared" si="3"/>
        <v>21</v>
      </c>
      <c r="AC231">
        <f>Tabela35[[#This Row],[6]]*AB231</f>
        <v>242.55</v>
      </c>
    </row>
    <row r="232" spans="1:29" ht="15.6">
      <c r="A232" s="35" t="s">
        <v>478</v>
      </c>
      <c r="B232" s="18">
        <v>226</v>
      </c>
      <c r="C232" s="31" t="s">
        <v>440</v>
      </c>
      <c r="D232" s="38" t="s">
        <v>441</v>
      </c>
      <c r="E232" s="21"/>
      <c r="F232" s="39">
        <v>11.55</v>
      </c>
      <c r="G232" s="23">
        <f>Tabela35[[#This Row],[5]]*Tabela35[[#This Row],[6]]</f>
        <v>0</v>
      </c>
      <c r="H232" s="24">
        <v>0.23</v>
      </c>
      <c r="I232" s="25">
        <f>(Tabela35[[#This Row],[7]]*Tabela35[[#This Row],[8]])+Tabela35[[#This Row],[7]]</f>
        <v>0</v>
      </c>
      <c r="J232" s="25">
        <v>0</v>
      </c>
      <c r="K232" s="25">
        <v>20</v>
      </c>
      <c r="L232" s="2"/>
      <c r="M232" s="2"/>
      <c r="N232" s="2"/>
      <c r="O232" s="2"/>
      <c r="P232" s="2"/>
      <c r="Q232" s="2"/>
      <c r="R232" s="2"/>
      <c r="S232" s="2"/>
      <c r="T232" s="2"/>
      <c r="U232" s="2">
        <v>0</v>
      </c>
      <c r="V232" s="2"/>
      <c r="W232" s="26"/>
      <c r="X232" s="2"/>
      <c r="Y232" s="2"/>
      <c r="Z232" s="2">
        <v>1</v>
      </c>
      <c r="AA232" s="2"/>
      <c r="AB232">
        <f t="shared" si="3"/>
        <v>21</v>
      </c>
      <c r="AC232">
        <f>Tabela35[[#This Row],[6]]*AB232</f>
        <v>242.55</v>
      </c>
    </row>
    <row r="233" spans="1:29" ht="31.2">
      <c r="A233" s="35" t="s">
        <v>479</v>
      </c>
      <c r="B233" s="18">
        <v>227</v>
      </c>
      <c r="C233" s="31" t="s">
        <v>442</v>
      </c>
      <c r="D233" s="38" t="s">
        <v>443</v>
      </c>
      <c r="E233" s="21"/>
      <c r="F233" s="39">
        <v>3.15</v>
      </c>
      <c r="G233" s="23">
        <f>Tabela35[[#This Row],[5]]*Tabela35[[#This Row],[6]]</f>
        <v>0</v>
      </c>
      <c r="H233" s="24">
        <v>0.23</v>
      </c>
      <c r="I233" s="25">
        <f>(Tabela35[[#This Row],[7]]*Tabela35[[#This Row],[8]])+Tabela35[[#This Row],[7]]</f>
        <v>0</v>
      </c>
      <c r="J233" s="25">
        <v>0</v>
      </c>
      <c r="K233" s="25">
        <v>0</v>
      </c>
      <c r="L233" s="2"/>
      <c r="M233" s="2"/>
      <c r="N233" s="2"/>
      <c r="O233" s="2"/>
      <c r="P233" s="2"/>
      <c r="Q233" s="2"/>
      <c r="R233" s="2"/>
      <c r="S233" s="2">
        <v>100</v>
      </c>
      <c r="T233" s="2"/>
      <c r="U233" s="2">
        <v>0</v>
      </c>
      <c r="V233" s="2"/>
      <c r="W233" s="26"/>
      <c r="X233" s="2"/>
      <c r="Y233" s="2"/>
      <c r="Z233" s="2"/>
      <c r="AA233" s="2"/>
      <c r="AB233">
        <f t="shared" si="3"/>
        <v>100</v>
      </c>
      <c r="AC233">
        <f>Tabela35[[#This Row],[6]]*AB233</f>
        <v>315</v>
      </c>
    </row>
    <row r="234" spans="1:29" ht="31.2">
      <c r="A234" s="35" t="s">
        <v>480</v>
      </c>
      <c r="B234" s="18">
        <v>228</v>
      </c>
      <c r="C234" s="31" t="s">
        <v>444</v>
      </c>
      <c r="D234" s="38" t="s">
        <v>443</v>
      </c>
      <c r="E234" s="21"/>
      <c r="F234" s="39">
        <v>3.15</v>
      </c>
      <c r="G234" s="23">
        <f>Tabela35[[#This Row],[5]]*Tabela35[[#This Row],[6]]</f>
        <v>0</v>
      </c>
      <c r="H234" s="24">
        <v>0.23</v>
      </c>
      <c r="I234" s="25">
        <f>(Tabela35[[#This Row],[7]]*Tabela35[[#This Row],[8]])+Tabela35[[#This Row],[7]]</f>
        <v>0</v>
      </c>
      <c r="J234" s="25">
        <v>0</v>
      </c>
      <c r="K234" s="25">
        <v>0</v>
      </c>
      <c r="L234" s="2"/>
      <c r="M234" s="2"/>
      <c r="N234" s="2"/>
      <c r="O234" s="2"/>
      <c r="P234" s="2"/>
      <c r="Q234" s="2"/>
      <c r="R234" s="2"/>
      <c r="S234" s="2"/>
      <c r="T234" s="2"/>
      <c r="U234" s="2">
        <v>0</v>
      </c>
      <c r="V234" s="2"/>
      <c r="W234" s="26"/>
      <c r="X234" s="2"/>
      <c r="Y234" s="2"/>
      <c r="Z234" s="2"/>
      <c r="AA234" s="2"/>
      <c r="AB234">
        <f t="shared" si="3"/>
        <v>0</v>
      </c>
      <c r="AC234">
        <f>Tabela35[[#This Row],[6]]*AB234</f>
        <v>0</v>
      </c>
    </row>
    <row r="235" spans="1:29" ht="31.2">
      <c r="A235" s="35" t="s">
        <v>481</v>
      </c>
      <c r="B235" s="18">
        <v>229</v>
      </c>
      <c r="C235" s="31" t="s">
        <v>445</v>
      </c>
      <c r="D235" s="38" t="s">
        <v>443</v>
      </c>
      <c r="E235" s="21"/>
      <c r="F235" s="39">
        <v>3.15</v>
      </c>
      <c r="G235" s="23">
        <f>Tabela35[[#This Row],[5]]*Tabela35[[#This Row],[6]]</f>
        <v>0</v>
      </c>
      <c r="H235" s="24">
        <v>0.23</v>
      </c>
      <c r="I235" s="25">
        <f>(Tabela35[[#This Row],[7]]*Tabela35[[#This Row],[8]])+Tabela35[[#This Row],[7]]</f>
        <v>0</v>
      </c>
      <c r="J235" s="25">
        <v>0</v>
      </c>
      <c r="K235" s="25">
        <v>0</v>
      </c>
      <c r="L235" s="2"/>
      <c r="M235" s="2"/>
      <c r="N235" s="2"/>
      <c r="O235" s="2"/>
      <c r="P235" s="2"/>
      <c r="Q235" s="2"/>
      <c r="R235" s="2"/>
      <c r="S235" s="2"/>
      <c r="T235" s="2"/>
      <c r="U235" s="2">
        <v>0</v>
      </c>
      <c r="V235" s="2"/>
      <c r="W235" s="26"/>
      <c r="X235" s="2"/>
      <c r="Y235" s="2"/>
      <c r="Z235" s="2"/>
      <c r="AA235" s="2"/>
      <c r="AB235">
        <f t="shared" si="3"/>
        <v>0</v>
      </c>
      <c r="AC235">
        <f>Tabela35[[#This Row],[6]]*AB235</f>
        <v>0</v>
      </c>
    </row>
    <row r="236" spans="1:29" ht="31.2">
      <c r="A236" s="35" t="s">
        <v>482</v>
      </c>
      <c r="B236" s="18">
        <v>230</v>
      </c>
      <c r="C236" s="31" t="s">
        <v>446</v>
      </c>
      <c r="D236" s="38" t="s">
        <v>443</v>
      </c>
      <c r="E236" s="21"/>
      <c r="F236" s="39">
        <v>3.15</v>
      </c>
      <c r="G236" s="23">
        <f>Tabela35[[#This Row],[5]]*Tabela35[[#This Row],[6]]</f>
        <v>0</v>
      </c>
      <c r="H236" s="24">
        <v>0.23</v>
      </c>
      <c r="I236" s="25">
        <f>(Tabela35[[#This Row],[7]]*Tabela35[[#This Row],[8]])+Tabela35[[#This Row],[7]]</f>
        <v>0</v>
      </c>
      <c r="J236" s="25">
        <v>0</v>
      </c>
      <c r="K236" s="25">
        <v>0</v>
      </c>
      <c r="L236" s="2"/>
      <c r="M236" s="2"/>
      <c r="N236" s="2"/>
      <c r="O236" s="2"/>
      <c r="P236" s="2"/>
      <c r="Q236" s="2"/>
      <c r="R236" s="2"/>
      <c r="S236" s="2"/>
      <c r="T236" s="2"/>
      <c r="U236" s="2">
        <v>0</v>
      </c>
      <c r="V236" s="2"/>
      <c r="W236" s="26"/>
      <c r="X236" s="2"/>
      <c r="Y236" s="2"/>
      <c r="Z236" s="2"/>
      <c r="AA236" s="2"/>
      <c r="AB236">
        <f t="shared" si="3"/>
        <v>0</v>
      </c>
      <c r="AC236">
        <f>Tabela35[[#This Row],[6]]*AB236</f>
        <v>0</v>
      </c>
    </row>
    <row r="237" spans="1:29" ht="31.2">
      <c r="A237" s="35" t="s">
        <v>483</v>
      </c>
      <c r="B237" s="18">
        <v>231</v>
      </c>
      <c r="C237" s="31" t="s">
        <v>447</v>
      </c>
      <c r="D237" s="38" t="s">
        <v>443</v>
      </c>
      <c r="E237" s="21"/>
      <c r="F237" s="39">
        <v>3.15</v>
      </c>
      <c r="G237" s="23">
        <f>Tabela35[[#This Row],[5]]*Tabela35[[#This Row],[6]]</f>
        <v>0</v>
      </c>
      <c r="H237" s="24">
        <v>0.23</v>
      </c>
      <c r="I237" s="25">
        <f>(Tabela35[[#This Row],[7]]*Tabela35[[#This Row],[8]])+Tabela35[[#This Row],[7]]</f>
        <v>0</v>
      </c>
      <c r="J237" s="25">
        <v>0</v>
      </c>
      <c r="K237" s="25">
        <v>0</v>
      </c>
      <c r="L237" s="2"/>
      <c r="M237" s="2"/>
      <c r="N237" s="2"/>
      <c r="O237" s="2"/>
      <c r="P237" s="2"/>
      <c r="Q237" s="2"/>
      <c r="R237" s="2"/>
      <c r="S237" s="2"/>
      <c r="T237" s="2"/>
      <c r="U237" s="2">
        <v>0</v>
      </c>
      <c r="V237" s="2"/>
      <c r="W237" s="26"/>
      <c r="X237" s="2"/>
      <c r="Y237" s="2"/>
      <c r="Z237" s="2"/>
      <c r="AA237" s="2"/>
      <c r="AB237">
        <f t="shared" si="3"/>
        <v>0</v>
      </c>
      <c r="AC237">
        <f>Tabela35[[#This Row],[6]]*AB237</f>
        <v>0</v>
      </c>
    </row>
    <row r="238" spans="1:29" ht="15.6">
      <c r="A238" s="35" t="s">
        <v>484</v>
      </c>
      <c r="B238" s="18">
        <v>232</v>
      </c>
      <c r="C238" s="31" t="s">
        <v>448</v>
      </c>
      <c r="D238" s="26" t="s">
        <v>16</v>
      </c>
      <c r="E238" s="21"/>
      <c r="F238" s="22">
        <v>18.059999999999999</v>
      </c>
      <c r="G238" s="23">
        <f>Tabela35[[#This Row],[5]]*Tabela35[[#This Row],[6]]</f>
        <v>0</v>
      </c>
      <c r="H238" s="24">
        <v>0.23</v>
      </c>
      <c r="I238" s="25">
        <f>(Tabela35[[#This Row],[7]]*Tabela35[[#This Row],[8]])+Tabela35[[#This Row],[7]]</f>
        <v>0</v>
      </c>
      <c r="J238" s="25">
        <v>0</v>
      </c>
      <c r="K238" s="25">
        <v>0</v>
      </c>
      <c r="L238" s="2"/>
      <c r="M238" s="2"/>
      <c r="N238" s="2"/>
      <c r="O238" s="2"/>
      <c r="P238" s="2"/>
      <c r="Q238" s="2"/>
      <c r="R238" s="2"/>
      <c r="S238" s="2"/>
      <c r="T238" s="2"/>
      <c r="U238" s="2">
        <v>0</v>
      </c>
      <c r="V238" s="2"/>
      <c r="W238" s="26"/>
      <c r="X238" s="2"/>
      <c r="Y238" s="2"/>
      <c r="Z238" s="2"/>
      <c r="AA238" s="2">
        <v>1</v>
      </c>
      <c r="AB238">
        <f t="shared" si="3"/>
        <v>1</v>
      </c>
      <c r="AC238">
        <f>Tabela35[[#This Row],[6]]*AB238</f>
        <v>18.059999999999999</v>
      </c>
    </row>
    <row r="239" spans="1:29" ht="15.6">
      <c r="A239" s="35" t="s">
        <v>485</v>
      </c>
      <c r="B239" s="18">
        <v>233</v>
      </c>
      <c r="C239" s="31" t="s">
        <v>449</v>
      </c>
      <c r="D239" s="26" t="s">
        <v>16</v>
      </c>
      <c r="E239" s="21"/>
      <c r="F239" s="40">
        <v>19.87</v>
      </c>
      <c r="G239" s="23">
        <f>Tabela35[[#This Row],[5]]*Tabela35[[#This Row],[6]]</f>
        <v>0</v>
      </c>
      <c r="H239" s="24">
        <v>0.23</v>
      </c>
      <c r="I239" s="25">
        <f>(Tabela35[[#This Row],[7]]*Tabela35[[#This Row],[8]])+Tabela35[[#This Row],[7]]</f>
        <v>0</v>
      </c>
      <c r="J239" s="25">
        <v>0</v>
      </c>
      <c r="K239" s="25">
        <v>0</v>
      </c>
      <c r="L239" s="2"/>
      <c r="M239" s="2"/>
      <c r="N239" s="2"/>
      <c r="O239" s="2"/>
      <c r="P239" s="2"/>
      <c r="Q239" s="2"/>
      <c r="R239" s="2"/>
      <c r="S239" s="2"/>
      <c r="T239" s="2"/>
      <c r="U239" s="2">
        <v>0</v>
      </c>
      <c r="V239" s="2"/>
      <c r="W239" s="26"/>
      <c r="X239" s="2"/>
      <c r="Y239" s="2"/>
      <c r="Z239" s="2"/>
      <c r="AA239" s="2">
        <v>2</v>
      </c>
      <c r="AB239">
        <f t="shared" si="3"/>
        <v>2</v>
      </c>
      <c r="AC239">
        <f>Tabela35[[#This Row],[6]]*AB239</f>
        <v>39.74</v>
      </c>
    </row>
    <row r="240" spans="1:29" ht="78">
      <c r="A240" s="35" t="s">
        <v>486</v>
      </c>
      <c r="B240" s="18">
        <v>234</v>
      </c>
      <c r="C240" s="31" t="s">
        <v>450</v>
      </c>
      <c r="D240" s="26" t="s">
        <v>16</v>
      </c>
      <c r="E240" s="21"/>
      <c r="F240" s="22">
        <v>38.97</v>
      </c>
      <c r="G240" s="23">
        <f>Tabela35[[#This Row],[5]]*Tabela35[[#This Row],[6]]</f>
        <v>0</v>
      </c>
      <c r="H240" s="24">
        <v>0.23</v>
      </c>
      <c r="I240" s="25">
        <f>(Tabela35[[#This Row],[7]]*Tabela35[[#This Row],[8]])+Tabela35[[#This Row],[7]]</f>
        <v>0</v>
      </c>
      <c r="J240" s="25">
        <v>0</v>
      </c>
      <c r="K240" s="25">
        <v>0</v>
      </c>
      <c r="L240" s="2"/>
      <c r="M240" s="2"/>
      <c r="N240" s="2"/>
      <c r="O240" s="2"/>
      <c r="P240" s="2"/>
      <c r="Q240" s="2"/>
      <c r="R240" s="2"/>
      <c r="S240" s="2"/>
      <c r="T240" s="2"/>
      <c r="U240" s="2">
        <v>0</v>
      </c>
      <c r="V240" s="2"/>
      <c r="W240" s="26"/>
      <c r="X240" s="2"/>
      <c r="Y240" s="2"/>
      <c r="Z240" s="2"/>
      <c r="AA240" s="2">
        <v>2</v>
      </c>
      <c r="AB240">
        <f t="shared" si="3"/>
        <v>2</v>
      </c>
      <c r="AC240">
        <f>Tabela35[[#This Row],[6]]*AB240</f>
        <v>77.94</v>
      </c>
    </row>
    <row r="241" spans="1:29" ht="15.6">
      <c r="A241" s="35" t="s">
        <v>487</v>
      </c>
      <c r="B241" s="18">
        <v>235</v>
      </c>
      <c r="C241" s="31" t="s">
        <v>451</v>
      </c>
      <c r="D241" s="26" t="s">
        <v>16</v>
      </c>
      <c r="E241" s="21"/>
      <c r="F241" s="22">
        <v>18.309999999999999</v>
      </c>
      <c r="G241" s="23">
        <f>Tabela35[[#This Row],[5]]*Tabela35[[#This Row],[6]]</f>
        <v>0</v>
      </c>
      <c r="H241" s="24">
        <v>0.23</v>
      </c>
      <c r="I241" s="25">
        <f>(Tabela35[[#This Row],[7]]*Tabela35[[#This Row],[8]])+Tabela35[[#This Row],[7]]</f>
        <v>0</v>
      </c>
      <c r="J241" s="25">
        <v>0</v>
      </c>
      <c r="K241" s="25">
        <v>0</v>
      </c>
      <c r="L241" s="2"/>
      <c r="M241" s="2"/>
      <c r="N241" s="2"/>
      <c r="O241" s="2"/>
      <c r="P241" s="2"/>
      <c r="Q241" s="2"/>
      <c r="R241" s="2"/>
      <c r="S241" s="2"/>
      <c r="T241" s="2"/>
      <c r="U241" s="2">
        <v>0</v>
      </c>
      <c r="V241" s="2"/>
      <c r="W241" s="26"/>
      <c r="X241" s="2"/>
      <c r="Y241" s="2"/>
      <c r="Z241" s="2"/>
      <c r="AA241" s="2">
        <v>2</v>
      </c>
      <c r="AB241">
        <f t="shared" si="3"/>
        <v>2</v>
      </c>
      <c r="AC241">
        <f>Tabela35[[#This Row],[6]]*AB241</f>
        <v>36.619999999999997</v>
      </c>
    </row>
    <row r="242" spans="1:29" ht="31.2">
      <c r="A242" s="35" t="s">
        <v>488</v>
      </c>
      <c r="B242" s="18">
        <v>236</v>
      </c>
      <c r="C242" s="31" t="s">
        <v>452</v>
      </c>
      <c r="D242" s="26" t="s">
        <v>16</v>
      </c>
      <c r="E242" s="21"/>
      <c r="F242" s="22">
        <v>10.38</v>
      </c>
      <c r="G242" s="23">
        <f>Tabela35[[#This Row],[5]]*Tabela35[[#This Row],[6]]</f>
        <v>0</v>
      </c>
      <c r="H242" s="24">
        <v>0.23</v>
      </c>
      <c r="I242" s="25">
        <f>(Tabela35[[#This Row],[7]]*Tabela35[[#This Row],[8]])+Tabela35[[#This Row],[7]]</f>
        <v>0</v>
      </c>
      <c r="J242" s="25">
        <v>0</v>
      </c>
      <c r="K242" s="25">
        <v>0</v>
      </c>
      <c r="L242" s="2"/>
      <c r="M242" s="2"/>
      <c r="N242" s="2"/>
      <c r="O242" s="2"/>
      <c r="P242" s="2"/>
      <c r="Q242" s="2"/>
      <c r="R242" s="2"/>
      <c r="S242" s="2"/>
      <c r="T242" s="2"/>
      <c r="U242" s="2">
        <v>0</v>
      </c>
      <c r="V242" s="2"/>
      <c r="W242" s="26"/>
      <c r="X242" s="2"/>
      <c r="Y242" s="2"/>
      <c r="Z242" s="2">
        <v>5</v>
      </c>
      <c r="AA242" s="2"/>
      <c r="AB242">
        <f t="shared" si="3"/>
        <v>5</v>
      </c>
      <c r="AC242">
        <f>Tabela35[[#This Row],[6]]*AB242</f>
        <v>51.900000000000006</v>
      </c>
    </row>
    <row r="243" spans="1:29" ht="31.2">
      <c r="A243" s="35" t="s">
        <v>489</v>
      </c>
      <c r="B243" s="18">
        <v>237</v>
      </c>
      <c r="C243" s="31" t="s">
        <v>453</v>
      </c>
      <c r="D243" s="26" t="s">
        <v>16</v>
      </c>
      <c r="E243" s="21"/>
      <c r="F243" s="22">
        <v>8.3800000000000008</v>
      </c>
      <c r="G243" s="23">
        <f>Tabela35[[#This Row],[5]]*Tabela35[[#This Row],[6]]</f>
        <v>0</v>
      </c>
      <c r="H243" s="24">
        <v>0.23</v>
      </c>
      <c r="I243" s="25">
        <f>(Tabela35[[#This Row],[7]]*Tabela35[[#This Row],[8]])+Tabela35[[#This Row],[7]]</f>
        <v>0</v>
      </c>
      <c r="J243" s="25">
        <v>0</v>
      </c>
      <c r="K243" s="25">
        <v>0</v>
      </c>
      <c r="L243" s="2"/>
      <c r="M243" s="2"/>
      <c r="N243" s="2"/>
      <c r="O243" s="2"/>
      <c r="P243" s="2"/>
      <c r="Q243" s="2"/>
      <c r="R243" s="2"/>
      <c r="S243" s="2"/>
      <c r="T243" s="2"/>
      <c r="U243" s="2">
        <v>0</v>
      </c>
      <c r="V243" s="2"/>
      <c r="W243" s="26"/>
      <c r="X243" s="2"/>
      <c r="Y243" s="2"/>
      <c r="Z243" s="2">
        <v>5</v>
      </c>
      <c r="AA243" s="2"/>
      <c r="AB243">
        <f t="shared" si="3"/>
        <v>5</v>
      </c>
      <c r="AC243">
        <f>Tabela35[[#This Row],[6]]*AB243</f>
        <v>41.900000000000006</v>
      </c>
    </row>
    <row r="244" spans="1:29" ht="15.6">
      <c r="A244" s="35" t="s">
        <v>490</v>
      </c>
      <c r="B244" s="18">
        <v>238</v>
      </c>
      <c r="C244" s="31" t="s">
        <v>454</v>
      </c>
      <c r="D244" s="26" t="s">
        <v>16</v>
      </c>
      <c r="E244" s="21"/>
      <c r="F244" s="22">
        <v>3.65</v>
      </c>
      <c r="G244" s="23">
        <f>Tabela35[[#This Row],[5]]*Tabela35[[#This Row],[6]]</f>
        <v>0</v>
      </c>
      <c r="H244" s="24">
        <v>0.23</v>
      </c>
      <c r="I244" s="25">
        <f>(Tabela35[[#This Row],[7]]*Tabela35[[#This Row],[8]])+Tabela35[[#This Row],[7]]</f>
        <v>0</v>
      </c>
      <c r="J244" s="25">
        <v>0</v>
      </c>
      <c r="K244" s="25">
        <v>0</v>
      </c>
      <c r="L244" s="2"/>
      <c r="M244" s="2"/>
      <c r="N244" s="2"/>
      <c r="O244" s="2"/>
      <c r="P244" s="2"/>
      <c r="Q244" s="2"/>
      <c r="R244" s="2"/>
      <c r="S244" s="2"/>
      <c r="T244" s="2"/>
      <c r="U244" s="2">
        <v>0</v>
      </c>
      <c r="V244" s="2"/>
      <c r="W244" s="26"/>
      <c r="X244" s="2"/>
      <c r="Y244" s="2"/>
      <c r="Z244" s="2"/>
      <c r="AA244" s="2"/>
      <c r="AB244">
        <f t="shared" si="3"/>
        <v>0</v>
      </c>
      <c r="AC244">
        <f>Tabela35[[#This Row],[6]]*AB244</f>
        <v>0</v>
      </c>
    </row>
    <row r="245" spans="1:29" ht="15.6">
      <c r="A245" s="35" t="s">
        <v>491</v>
      </c>
      <c r="B245" s="18">
        <v>239</v>
      </c>
      <c r="C245" s="31" t="s">
        <v>455</v>
      </c>
      <c r="D245" s="41" t="s">
        <v>441</v>
      </c>
      <c r="E245" s="21"/>
      <c r="F245" s="42">
        <v>1.91</v>
      </c>
      <c r="G245" s="23">
        <f>Tabela35[[#This Row],[5]]*Tabela35[[#This Row],[6]]</f>
        <v>0</v>
      </c>
      <c r="H245" s="24">
        <v>0.23</v>
      </c>
      <c r="I245" s="25">
        <f>(Tabela35[[#This Row],[7]]*Tabela35[[#This Row],[8]])+Tabela35[[#This Row],[7]]</f>
        <v>0</v>
      </c>
      <c r="J245" s="25">
        <v>0</v>
      </c>
      <c r="K245" s="25">
        <v>0</v>
      </c>
      <c r="L245" s="2"/>
      <c r="M245" s="2"/>
      <c r="N245" s="2"/>
      <c r="O245" s="2"/>
      <c r="P245" s="2"/>
      <c r="Q245" s="2"/>
      <c r="R245" s="2"/>
      <c r="S245" s="2"/>
      <c r="T245" s="2"/>
      <c r="U245" s="2">
        <v>0</v>
      </c>
      <c r="V245" s="2"/>
      <c r="W245" s="26"/>
      <c r="X245" s="2"/>
      <c r="Y245" s="2"/>
      <c r="Z245" s="2">
        <v>10</v>
      </c>
      <c r="AA245" s="2"/>
      <c r="AB245">
        <f t="shared" si="3"/>
        <v>10</v>
      </c>
      <c r="AC245">
        <f>Tabela35[[#This Row],[6]]*AB245</f>
        <v>19.099999999999998</v>
      </c>
    </row>
    <row r="246" spans="1:29" ht="15.6">
      <c r="A246" s="35" t="s">
        <v>492</v>
      </c>
      <c r="B246" s="18">
        <v>240</v>
      </c>
      <c r="C246" s="31" t="s">
        <v>460</v>
      </c>
      <c r="D246" s="41" t="s">
        <v>441</v>
      </c>
      <c r="E246" s="21"/>
      <c r="F246" s="42">
        <v>13.48</v>
      </c>
      <c r="G246" s="23">
        <f>Tabela35[[#This Row],[5]]*Tabela35[[#This Row],[6]]</f>
        <v>0</v>
      </c>
      <c r="H246" s="24">
        <v>0.23</v>
      </c>
      <c r="I246" s="25">
        <f>(Tabela35[[#This Row],[7]]*Tabela35[[#This Row],[8]])+Tabela35[[#This Row],[7]]</f>
        <v>0</v>
      </c>
      <c r="J246" s="25">
        <v>0</v>
      </c>
      <c r="K246" s="25">
        <v>0</v>
      </c>
      <c r="L246" s="2"/>
      <c r="M246" s="2"/>
      <c r="N246" s="2"/>
      <c r="O246" s="2"/>
      <c r="P246" s="2"/>
      <c r="Q246" s="2"/>
      <c r="R246" s="2"/>
      <c r="S246" s="2"/>
      <c r="T246" s="2"/>
      <c r="U246" s="2">
        <v>0</v>
      </c>
      <c r="V246" s="2"/>
      <c r="W246" s="26"/>
      <c r="X246" s="2"/>
      <c r="Y246" s="2"/>
      <c r="Z246" s="2"/>
      <c r="AA246" s="2"/>
      <c r="AB246">
        <f t="shared" si="3"/>
        <v>0</v>
      </c>
      <c r="AC246">
        <f>Tabela35[[#This Row],[6]]*AB246</f>
        <v>0</v>
      </c>
    </row>
    <row r="247" spans="1:29" ht="15.6">
      <c r="A247" s="35" t="s">
        <v>493</v>
      </c>
      <c r="B247" s="18">
        <v>241</v>
      </c>
      <c r="C247" s="31" t="s">
        <v>456</v>
      </c>
      <c r="D247" s="41" t="s">
        <v>441</v>
      </c>
      <c r="E247" s="21"/>
      <c r="F247" s="37">
        <v>3.65</v>
      </c>
      <c r="G247" s="23">
        <f>Tabela35[[#This Row],[5]]*Tabela35[[#This Row],[6]]</f>
        <v>0</v>
      </c>
      <c r="H247" s="24">
        <v>0.23</v>
      </c>
      <c r="I247" s="25">
        <f>(Tabela35[[#This Row],[7]]*Tabela35[[#This Row],[8]])+Tabela35[[#This Row],[7]]</f>
        <v>0</v>
      </c>
      <c r="J247" s="25">
        <v>0</v>
      </c>
      <c r="K247" s="25">
        <v>0</v>
      </c>
      <c r="L247" s="2"/>
      <c r="M247" s="2"/>
      <c r="N247" s="2"/>
      <c r="O247" s="2"/>
      <c r="P247" s="2"/>
      <c r="Q247" s="2"/>
      <c r="R247" s="2"/>
      <c r="S247" s="2"/>
      <c r="T247" s="2"/>
      <c r="U247" s="2">
        <v>0</v>
      </c>
      <c r="V247" s="2"/>
      <c r="W247" s="26"/>
      <c r="X247" s="2"/>
      <c r="Y247" s="2"/>
      <c r="Z247" s="2">
        <v>10</v>
      </c>
      <c r="AA247" s="2"/>
      <c r="AB247">
        <f t="shared" si="3"/>
        <v>10</v>
      </c>
      <c r="AC247">
        <f>Tabela35[[#This Row],[6]]*AB247</f>
        <v>36.5</v>
      </c>
    </row>
    <row r="248" spans="1:29" ht="15.6">
      <c r="A248" s="35" t="s">
        <v>494</v>
      </c>
      <c r="B248" s="18">
        <v>242</v>
      </c>
      <c r="C248" s="31" t="s">
        <v>457</v>
      </c>
      <c r="D248" s="41" t="s">
        <v>441</v>
      </c>
      <c r="E248" s="21"/>
      <c r="F248" s="37">
        <v>0.96</v>
      </c>
      <c r="G248" s="23">
        <f>Tabela35[[#This Row],[5]]*Tabela35[[#This Row],[6]]</f>
        <v>0</v>
      </c>
      <c r="H248" s="24">
        <v>0.23</v>
      </c>
      <c r="I248" s="25">
        <f>(Tabela35[[#This Row],[7]]*Tabela35[[#This Row],[8]])+Tabela35[[#This Row],[7]]</f>
        <v>0</v>
      </c>
      <c r="J248" s="25">
        <v>0</v>
      </c>
      <c r="K248" s="25">
        <v>0</v>
      </c>
      <c r="L248" s="2"/>
      <c r="M248" s="2"/>
      <c r="N248" s="2"/>
      <c r="O248" s="2"/>
      <c r="P248" s="2"/>
      <c r="Q248" s="2"/>
      <c r="R248" s="2"/>
      <c r="S248" s="2"/>
      <c r="T248" s="2"/>
      <c r="U248" s="2">
        <v>0</v>
      </c>
      <c r="V248" s="2"/>
      <c r="W248" s="26"/>
      <c r="X248" s="2"/>
      <c r="Y248" s="2"/>
      <c r="Z248" s="2">
        <v>5</v>
      </c>
      <c r="AA248" s="2"/>
      <c r="AB248">
        <f t="shared" si="3"/>
        <v>5</v>
      </c>
      <c r="AC248">
        <f>Tabela35[[#This Row],[6]]*AB248</f>
        <v>4.8</v>
      </c>
    </row>
    <row r="249" spans="1:29" ht="15.6">
      <c r="A249" s="35" t="s">
        <v>495</v>
      </c>
      <c r="B249" s="18">
        <v>243</v>
      </c>
      <c r="C249" s="31" t="s">
        <v>458</v>
      </c>
      <c r="D249" s="26" t="s">
        <v>60</v>
      </c>
      <c r="E249" s="21"/>
      <c r="F249" s="37">
        <v>8.81</v>
      </c>
      <c r="G249" s="23">
        <f>Tabela35[[#This Row],[5]]*Tabela35[[#This Row],[6]]</f>
        <v>0</v>
      </c>
      <c r="H249" s="24">
        <v>0.23</v>
      </c>
      <c r="I249" s="25">
        <f>(Tabela35[[#This Row],[7]]*Tabela35[[#This Row],[8]])+Tabela35[[#This Row],[7]]</f>
        <v>0</v>
      </c>
      <c r="J249" s="25">
        <v>0</v>
      </c>
      <c r="K249" s="25">
        <v>0</v>
      </c>
      <c r="L249" s="2"/>
      <c r="M249" s="2"/>
      <c r="N249" s="2"/>
      <c r="O249" s="2"/>
      <c r="P249" s="2"/>
      <c r="Q249" s="2"/>
      <c r="R249" s="2"/>
      <c r="S249" s="2"/>
      <c r="T249" s="2"/>
      <c r="U249" s="2">
        <v>0</v>
      </c>
      <c r="V249" s="2"/>
      <c r="W249" s="26"/>
      <c r="X249" s="2"/>
      <c r="Y249" s="2"/>
      <c r="Z249" s="2"/>
      <c r="AA249" s="2">
        <v>100</v>
      </c>
      <c r="AB249">
        <f t="shared" si="3"/>
        <v>100</v>
      </c>
      <c r="AC249">
        <f>Tabela35[[#This Row],[6]]*AB249</f>
        <v>881</v>
      </c>
    </row>
    <row r="250" spans="1:29" ht="16.2" thickBot="1">
      <c r="A250" s="43" t="s">
        <v>496</v>
      </c>
      <c r="B250" s="18">
        <v>244</v>
      </c>
      <c r="C250" s="44" t="s">
        <v>459</v>
      </c>
      <c r="D250" s="45" t="s">
        <v>60</v>
      </c>
      <c r="E250" s="46"/>
      <c r="F250" s="47">
        <v>5.0599999999999996</v>
      </c>
      <c r="G250" s="48">
        <f>Tabela35[[#This Row],[5]]*Tabela35[[#This Row],[6]]</f>
        <v>0</v>
      </c>
      <c r="H250" s="24">
        <v>0.23</v>
      </c>
      <c r="I250" s="49">
        <f>(Tabela35[[#This Row],[7]]*Tabela35[[#This Row],[8]])+Tabela35[[#This Row],[7]]</f>
        <v>0</v>
      </c>
      <c r="J250" s="25">
        <v>0</v>
      </c>
      <c r="K250" s="25">
        <v>0</v>
      </c>
      <c r="L250" s="2"/>
      <c r="M250" s="2"/>
      <c r="N250" s="2"/>
      <c r="O250" s="2"/>
      <c r="P250" s="2"/>
      <c r="Q250" s="2"/>
      <c r="R250" s="2"/>
      <c r="S250" s="2"/>
      <c r="T250" s="2"/>
      <c r="U250" s="2">
        <v>0</v>
      </c>
      <c r="V250" s="2"/>
      <c r="W250" s="26"/>
      <c r="X250" s="2"/>
      <c r="Y250" s="2"/>
      <c r="Z250" s="2"/>
      <c r="AA250" s="2">
        <v>100</v>
      </c>
      <c r="AB250">
        <f t="shared" si="3"/>
        <v>100</v>
      </c>
      <c r="AC250">
        <f>Tabela35[[#This Row],[6]]*AB250</f>
        <v>505.99999999999994</v>
      </c>
    </row>
    <row r="251" spans="1:29" ht="15.6">
      <c r="A251" s="50"/>
      <c r="B251" s="51"/>
      <c r="C251" s="52" t="s">
        <v>2541</v>
      </c>
      <c r="D251" s="53"/>
      <c r="E251" s="54"/>
      <c r="F251" s="55"/>
      <c r="G251" s="56"/>
      <c r="H251" s="57"/>
      <c r="I251" s="58">
        <f>SUBTOTAL(109,Tabela35[9])</f>
        <v>0</v>
      </c>
      <c r="J251" s="59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72"/>
      <c r="V251" s="60"/>
      <c r="W251" s="60"/>
      <c r="X251" s="60"/>
      <c r="Y251" s="60"/>
      <c r="Z251" s="60"/>
      <c r="AC251">
        <f>SUM(AC7:AC250)</f>
        <v>84454.95</v>
      </c>
    </row>
    <row r="252" spans="1:29" ht="93.6">
      <c r="A252" s="61" t="s">
        <v>2518</v>
      </c>
      <c r="B252" s="61">
        <v>1</v>
      </c>
      <c r="C252" s="62" t="s">
        <v>2542</v>
      </c>
      <c r="D252" s="63" t="s">
        <v>27</v>
      </c>
      <c r="E252" s="61"/>
      <c r="F252" s="64">
        <v>46.25</v>
      </c>
      <c r="G252" s="61"/>
      <c r="H252" s="61"/>
      <c r="I252" s="61"/>
      <c r="J252" s="61"/>
      <c r="K252" s="61"/>
      <c r="L252" s="2"/>
      <c r="M252" s="2">
        <v>15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9" ht="15.6">
      <c r="A253" s="2" t="s">
        <v>2543</v>
      </c>
      <c r="B253" s="2">
        <v>2</v>
      </c>
      <c r="C253" s="65" t="s">
        <v>2544</v>
      </c>
      <c r="D253" s="26" t="s">
        <v>16</v>
      </c>
      <c r="E253" s="2"/>
      <c r="F253" s="66">
        <v>80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67">
        <v>4</v>
      </c>
      <c r="V253" s="2"/>
      <c r="W253" s="2"/>
      <c r="X253" s="2"/>
      <c r="Y253" s="2"/>
      <c r="Z253" s="2"/>
    </row>
    <row r="254" spans="1:29" ht="15.6">
      <c r="A254" s="2" t="s">
        <v>2543</v>
      </c>
      <c r="B254" s="61">
        <v>3</v>
      </c>
      <c r="C254" s="65" t="s">
        <v>2545</v>
      </c>
      <c r="D254" s="26" t="s">
        <v>16</v>
      </c>
      <c r="E254" s="2"/>
      <c r="F254" s="66">
        <v>100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67">
        <v>4</v>
      </c>
      <c r="V254" s="2"/>
      <c r="W254" s="2"/>
      <c r="X254" s="2"/>
      <c r="Y254" s="2"/>
      <c r="Z254" s="2"/>
    </row>
    <row r="255" spans="1:29" ht="15.6">
      <c r="A255" s="2" t="s">
        <v>2543</v>
      </c>
      <c r="B255" s="2">
        <v>4</v>
      </c>
      <c r="C255" s="65" t="s">
        <v>2546</v>
      </c>
      <c r="D255" s="26" t="s">
        <v>16</v>
      </c>
      <c r="E255" s="2"/>
      <c r="F255" s="68">
        <v>10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67">
        <v>6</v>
      </c>
      <c r="V255" s="2"/>
      <c r="W255" s="2"/>
      <c r="X255" s="2"/>
      <c r="Y255" s="2"/>
      <c r="Z255" s="2"/>
    </row>
    <row r="256" spans="1:29" ht="15.6">
      <c r="A256" s="2" t="s">
        <v>2543</v>
      </c>
      <c r="B256" s="61">
        <v>5</v>
      </c>
      <c r="C256" s="65" t="s">
        <v>2547</v>
      </c>
      <c r="D256" s="26" t="s">
        <v>16</v>
      </c>
      <c r="E256" s="2"/>
      <c r="F256" s="66">
        <v>50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67">
        <v>4</v>
      </c>
      <c r="V256" s="2"/>
      <c r="W256" s="2"/>
      <c r="X256" s="2"/>
      <c r="Y256" s="2"/>
      <c r="Z256" s="2"/>
    </row>
    <row r="257" spans="1:26" ht="15.6">
      <c r="A257" s="2" t="s">
        <v>2543</v>
      </c>
      <c r="B257" s="2">
        <v>6</v>
      </c>
      <c r="C257" s="65" t="s">
        <v>2548</v>
      </c>
      <c r="D257" s="26" t="s">
        <v>16</v>
      </c>
      <c r="E257" s="2"/>
      <c r="F257" s="66">
        <v>80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67">
        <v>2</v>
      </c>
      <c r="V257" s="2"/>
      <c r="W257" s="2"/>
      <c r="X257" s="2"/>
      <c r="Y257" s="2"/>
      <c r="Z257" s="2"/>
    </row>
    <row r="258" spans="1:26" ht="15.6">
      <c r="A258" s="2" t="s">
        <v>2543</v>
      </c>
      <c r="B258" s="61">
        <v>7</v>
      </c>
      <c r="C258" s="65" t="s">
        <v>2549</v>
      </c>
      <c r="D258" s="26" t="s">
        <v>16</v>
      </c>
      <c r="E258" s="2"/>
      <c r="F258" s="66">
        <v>60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67">
        <v>4</v>
      </c>
      <c r="V258" s="2"/>
      <c r="W258" s="2"/>
      <c r="X258" s="2"/>
      <c r="Y258" s="2"/>
      <c r="Z258" s="2"/>
    </row>
    <row r="259" spans="1:26" ht="15.6">
      <c r="A259" s="2" t="s">
        <v>2543</v>
      </c>
      <c r="B259" s="2">
        <v>8</v>
      </c>
      <c r="C259" s="65" t="s">
        <v>2550</v>
      </c>
      <c r="D259" s="26" t="s">
        <v>16</v>
      </c>
      <c r="E259" s="2"/>
      <c r="F259" s="66">
        <v>50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67">
        <v>6</v>
      </c>
      <c r="V259" s="2"/>
      <c r="W259" s="2"/>
      <c r="X259" s="2"/>
      <c r="Y259" s="2"/>
      <c r="Z259" s="2"/>
    </row>
    <row r="260" spans="1:26" ht="15.6">
      <c r="A260" s="2" t="s">
        <v>2543</v>
      </c>
      <c r="B260" s="61">
        <v>9</v>
      </c>
      <c r="C260" s="65" t="s">
        <v>2551</v>
      </c>
      <c r="D260" s="26" t="s">
        <v>16</v>
      </c>
      <c r="E260" s="2"/>
      <c r="F260" s="66">
        <v>10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67">
        <v>8</v>
      </c>
      <c r="V260" s="2"/>
      <c r="W260" s="2"/>
      <c r="X260" s="2"/>
      <c r="Y260" s="2"/>
      <c r="Z260" s="2"/>
    </row>
    <row r="261" spans="1:26" ht="15.6">
      <c r="A261" s="69" t="s">
        <v>2527</v>
      </c>
      <c r="B261" s="2">
        <v>10</v>
      </c>
      <c r="C261" s="70" t="s">
        <v>2552</v>
      </c>
      <c r="D261" s="26" t="s">
        <v>16</v>
      </c>
      <c r="E261" s="2"/>
      <c r="F261" s="66">
        <v>190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>
        <v>2</v>
      </c>
      <c r="X261" s="2"/>
      <c r="Y261" s="2"/>
      <c r="Z261" s="2"/>
    </row>
  </sheetData>
  <mergeCells count="1">
    <mergeCell ref="B3:C3"/>
  </mergeCells>
  <pageMargins left="0" right="0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Right="0"/>
  </sheetPr>
  <dimension ref="A1:AC782"/>
  <sheetViews>
    <sheetView workbookViewId="0"/>
  </sheetViews>
  <sheetFormatPr defaultRowHeight="14.4"/>
  <cols>
    <col min="1" max="1" width="11.5546875" customWidth="1"/>
    <col min="2" max="2" width="8" customWidth="1"/>
    <col min="3" max="3" width="92.33203125" customWidth="1"/>
    <col min="4" max="4" width="11.109375" customWidth="1"/>
    <col min="5" max="5" width="10.33203125" bestFit="1" customWidth="1"/>
    <col min="6" max="6" width="9.44140625" customWidth="1"/>
    <col min="7" max="7" width="13.6640625" customWidth="1"/>
    <col min="8" max="8" width="0.44140625" customWidth="1"/>
    <col min="9" max="9" width="15.33203125" hidden="1" customWidth="1"/>
  </cols>
  <sheetData>
    <row r="1" spans="1:29" ht="18">
      <c r="C1" s="4" t="s">
        <v>497</v>
      </c>
    </row>
    <row r="2" spans="1:29" ht="18">
      <c r="A2" s="1" t="s">
        <v>509</v>
      </c>
      <c r="B2" s="1"/>
      <c r="C2" s="4" t="s">
        <v>510</v>
      </c>
    </row>
    <row r="3" spans="1:29" ht="15" thickBot="1"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</row>
    <row r="4" spans="1:29" ht="63" thickBo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8" t="s">
        <v>2513</v>
      </c>
      <c r="I4" s="74" t="s">
        <v>2514</v>
      </c>
      <c r="J4" s="73" t="s">
        <v>2515</v>
      </c>
      <c r="K4" s="73" t="s">
        <v>2516</v>
      </c>
      <c r="L4" s="73" t="s">
        <v>2517</v>
      </c>
      <c r="M4" s="73" t="s">
        <v>2518</v>
      </c>
      <c r="N4" s="73" t="s">
        <v>2519</v>
      </c>
      <c r="O4" s="73" t="s">
        <v>2520</v>
      </c>
      <c r="P4" s="73" t="s">
        <v>2521</v>
      </c>
      <c r="Q4" s="73" t="s">
        <v>2522</v>
      </c>
      <c r="R4" s="73" t="s">
        <v>2523</v>
      </c>
      <c r="S4" s="73" t="s">
        <v>2524</v>
      </c>
      <c r="T4" s="73" t="s">
        <v>2525</v>
      </c>
      <c r="U4" s="73" t="s">
        <v>2526</v>
      </c>
      <c r="V4" s="73" t="s">
        <v>2503</v>
      </c>
      <c r="W4" s="73" t="s">
        <v>2527</v>
      </c>
      <c r="X4" s="73" t="s">
        <v>2528</v>
      </c>
      <c r="Y4" s="73" t="s">
        <v>2502</v>
      </c>
      <c r="Z4" s="73" t="s">
        <v>2529</v>
      </c>
      <c r="AA4" s="10" t="s">
        <v>2530</v>
      </c>
    </row>
    <row r="5" spans="1:29" ht="15.6">
      <c r="A5" s="75" t="s">
        <v>7</v>
      </c>
      <c r="B5" s="76" t="s">
        <v>8</v>
      </c>
      <c r="C5" s="76" t="s">
        <v>9</v>
      </c>
      <c r="D5" s="76" t="s">
        <v>10</v>
      </c>
      <c r="E5" s="76" t="s">
        <v>11</v>
      </c>
      <c r="F5" s="77" t="s">
        <v>12</v>
      </c>
      <c r="G5" s="78" t="s">
        <v>13</v>
      </c>
      <c r="H5" s="77" t="s">
        <v>500</v>
      </c>
      <c r="I5" s="78" t="s">
        <v>511</v>
      </c>
      <c r="J5" t="s">
        <v>512</v>
      </c>
      <c r="K5" t="s">
        <v>2500</v>
      </c>
      <c r="L5" t="s">
        <v>2499</v>
      </c>
      <c r="M5" t="s">
        <v>2501</v>
      </c>
      <c r="N5" t="s">
        <v>2504</v>
      </c>
      <c r="O5" t="s">
        <v>2505</v>
      </c>
      <c r="P5" t="s">
        <v>2506</v>
      </c>
      <c r="Q5" t="s">
        <v>2507</v>
      </c>
      <c r="R5" t="s">
        <v>2508</v>
      </c>
      <c r="S5" t="s">
        <v>2509</v>
      </c>
      <c r="T5" t="s">
        <v>2510</v>
      </c>
      <c r="U5" t="s">
        <v>2511</v>
      </c>
      <c r="V5" t="s">
        <v>2553</v>
      </c>
      <c r="W5" t="s">
        <v>2554</v>
      </c>
      <c r="X5" t="s">
        <v>2555</v>
      </c>
      <c r="Y5" t="s">
        <v>2556</v>
      </c>
      <c r="Z5" t="s">
        <v>2557</v>
      </c>
      <c r="AA5" t="s">
        <v>2558</v>
      </c>
    </row>
    <row r="6" spans="1:29" ht="15.6">
      <c r="A6" s="79" t="s">
        <v>513</v>
      </c>
      <c r="B6" s="18">
        <v>1</v>
      </c>
      <c r="C6" s="29" t="s">
        <v>514</v>
      </c>
      <c r="D6" s="20" t="s">
        <v>16</v>
      </c>
      <c r="E6" s="80"/>
      <c r="F6" s="81">
        <v>48</v>
      </c>
      <c r="G6" s="23">
        <f>Tabela210[[#This Row],[5]]*Tabela210[[#This Row],[6]]</f>
        <v>0</v>
      </c>
      <c r="H6" s="24">
        <v>0.23</v>
      </c>
      <c r="I6" s="82">
        <f>(Tabela210[[#This Row],[7]]*Tabela210[[#This Row],[8]])+Tabela210[[#This Row],[7]]</f>
        <v>0</v>
      </c>
      <c r="J6" s="25">
        <v>2</v>
      </c>
      <c r="K6" s="25">
        <v>0</v>
      </c>
      <c r="L6" s="83"/>
      <c r="M6" s="83"/>
      <c r="N6" s="83"/>
      <c r="O6" s="83"/>
      <c r="P6" s="83"/>
      <c r="Q6" s="83"/>
      <c r="R6" s="83"/>
      <c r="S6" s="83"/>
      <c r="T6" s="83"/>
      <c r="U6" s="83">
        <v>0</v>
      </c>
      <c r="V6" s="83"/>
      <c r="W6" s="83"/>
      <c r="X6" s="83"/>
      <c r="Y6" s="83"/>
      <c r="Z6" s="18"/>
      <c r="AA6" s="161"/>
      <c r="AB6">
        <f>SUM(Tabela210[[#This Row],[10]:[27]])</f>
        <v>2</v>
      </c>
      <c r="AC6">
        <f>Tabela210[[#This Row],[6]]*AB6</f>
        <v>96</v>
      </c>
    </row>
    <row r="7" spans="1:29" ht="31.2">
      <c r="A7" s="79" t="s">
        <v>515</v>
      </c>
      <c r="B7" s="18">
        <v>2</v>
      </c>
      <c r="C7" s="29" t="s">
        <v>516</v>
      </c>
      <c r="D7" s="20" t="s">
        <v>27</v>
      </c>
      <c r="E7" s="80"/>
      <c r="F7" s="81">
        <v>55</v>
      </c>
      <c r="G7" s="23">
        <f>Tabela210[[#This Row],[5]]*Tabela210[[#This Row],[6]]</f>
        <v>0</v>
      </c>
      <c r="H7" s="24">
        <v>0.23</v>
      </c>
      <c r="I7" s="82">
        <f>(Tabela210[[#This Row],[7]]*Tabela210[[#This Row],[8]])+Tabela210[[#This Row],[7]]</f>
        <v>0</v>
      </c>
      <c r="J7" s="25">
        <v>14</v>
      </c>
      <c r="K7" s="25">
        <v>0</v>
      </c>
      <c r="L7" s="83"/>
      <c r="M7" s="83"/>
      <c r="N7" s="83"/>
      <c r="O7" s="83"/>
      <c r="P7" s="83"/>
      <c r="Q7" s="83"/>
      <c r="R7" s="83"/>
      <c r="S7" s="83"/>
      <c r="T7" s="83"/>
      <c r="U7" s="83">
        <v>0</v>
      </c>
      <c r="V7" s="83">
        <v>20</v>
      </c>
      <c r="W7" s="83"/>
      <c r="X7" s="83"/>
      <c r="Y7" s="83"/>
      <c r="Z7" s="18"/>
      <c r="AA7" s="161">
        <v>10</v>
      </c>
      <c r="AB7">
        <f>SUM(Tabela210[[#This Row],[10]:[27]])</f>
        <v>44</v>
      </c>
      <c r="AC7">
        <f>Tabela210[[#This Row],[6]]*AB7</f>
        <v>2420</v>
      </c>
    </row>
    <row r="8" spans="1:29" ht="15.6">
      <c r="A8" s="79" t="s">
        <v>517</v>
      </c>
      <c r="B8" s="18">
        <v>3</v>
      </c>
      <c r="C8" s="29" t="s">
        <v>518</v>
      </c>
      <c r="D8" s="20" t="s">
        <v>16</v>
      </c>
      <c r="E8" s="80"/>
      <c r="F8" s="81">
        <v>4.03</v>
      </c>
      <c r="G8" s="23">
        <f>Tabela210[[#This Row],[5]]*Tabela210[[#This Row],[6]]</f>
        <v>0</v>
      </c>
      <c r="H8" s="24">
        <v>0.23</v>
      </c>
      <c r="I8" s="82">
        <f>(Tabela210[[#This Row],[7]]*Tabela210[[#This Row],[8]])+Tabela210[[#This Row],[7]]</f>
        <v>0</v>
      </c>
      <c r="J8" s="25">
        <v>20</v>
      </c>
      <c r="K8" s="25">
        <v>0</v>
      </c>
      <c r="L8" s="83"/>
      <c r="M8" s="83"/>
      <c r="N8" s="83">
        <v>10</v>
      </c>
      <c r="O8" s="83">
        <v>8</v>
      </c>
      <c r="P8" s="83"/>
      <c r="Q8" s="83"/>
      <c r="R8" s="83"/>
      <c r="S8" s="83"/>
      <c r="T8" s="83"/>
      <c r="U8" s="83">
        <v>0</v>
      </c>
      <c r="V8" s="83"/>
      <c r="W8" s="83"/>
      <c r="X8" s="83"/>
      <c r="Y8" s="83"/>
      <c r="Z8" s="18"/>
      <c r="AA8" s="161">
        <v>20</v>
      </c>
      <c r="AB8">
        <f>SUM(Tabela210[[#This Row],[10]:[27]])</f>
        <v>58</v>
      </c>
      <c r="AC8">
        <f>Tabela210[[#This Row],[6]]*AB8</f>
        <v>233.74</v>
      </c>
    </row>
    <row r="9" spans="1:29" ht="31.2">
      <c r="A9" s="79" t="s">
        <v>519</v>
      </c>
      <c r="B9" s="18">
        <v>4</v>
      </c>
      <c r="C9" s="29" t="s">
        <v>520</v>
      </c>
      <c r="D9" s="20" t="s">
        <v>16</v>
      </c>
      <c r="E9" s="80"/>
      <c r="F9" s="81">
        <v>55</v>
      </c>
      <c r="G9" s="23">
        <f>Tabela210[[#This Row],[5]]*Tabela210[[#This Row],[6]]</f>
        <v>0</v>
      </c>
      <c r="H9" s="24">
        <v>0.23</v>
      </c>
      <c r="I9" s="82">
        <f>(Tabela210[[#This Row],[7]]*Tabela210[[#This Row],[8]])+Tabela210[[#This Row],[7]]</f>
        <v>0</v>
      </c>
      <c r="J9" s="25">
        <v>8</v>
      </c>
      <c r="K9" s="25">
        <v>0</v>
      </c>
      <c r="L9" s="83"/>
      <c r="M9" s="83"/>
      <c r="N9" s="83">
        <v>3</v>
      </c>
      <c r="O9" s="83"/>
      <c r="P9" s="83"/>
      <c r="Q9" s="83"/>
      <c r="R9" s="83"/>
      <c r="S9" s="83"/>
      <c r="T9" s="83"/>
      <c r="U9" s="83">
        <v>8</v>
      </c>
      <c r="V9" s="83">
        <v>20</v>
      </c>
      <c r="W9" s="83"/>
      <c r="X9" s="83"/>
      <c r="Y9" s="83"/>
      <c r="Z9" s="18"/>
      <c r="AA9" s="161"/>
      <c r="AB9">
        <f>SUM(Tabela210[[#This Row],[10]:[27]])</f>
        <v>39</v>
      </c>
      <c r="AC9">
        <f>Tabela210[[#This Row],[6]]*AB9</f>
        <v>2145</v>
      </c>
    </row>
    <row r="10" spans="1:29" ht="15.6">
      <c r="A10" s="79" t="s">
        <v>521</v>
      </c>
      <c r="B10" s="18">
        <v>5</v>
      </c>
      <c r="C10" s="29" t="s">
        <v>522</v>
      </c>
      <c r="D10" s="20" t="s">
        <v>16</v>
      </c>
      <c r="E10" s="80"/>
      <c r="F10" s="81">
        <v>7.09</v>
      </c>
      <c r="G10" s="23">
        <f>Tabela210[[#This Row],[5]]*Tabela210[[#This Row],[6]]</f>
        <v>0</v>
      </c>
      <c r="H10" s="24">
        <v>0.23</v>
      </c>
      <c r="I10" s="82">
        <f>(Tabela210[[#This Row],[7]]*Tabela210[[#This Row],[8]])+Tabela210[[#This Row],[7]]</f>
        <v>0</v>
      </c>
      <c r="J10" s="25">
        <v>25</v>
      </c>
      <c r="K10" s="25">
        <v>0</v>
      </c>
      <c r="L10" s="83"/>
      <c r="M10" s="83"/>
      <c r="N10" s="83"/>
      <c r="O10" s="83">
        <v>8</v>
      </c>
      <c r="P10" s="83"/>
      <c r="Q10" s="83"/>
      <c r="R10" s="83"/>
      <c r="S10" s="83"/>
      <c r="T10" s="83"/>
      <c r="U10" s="83">
        <v>0</v>
      </c>
      <c r="V10" s="83"/>
      <c r="W10" s="83"/>
      <c r="X10" s="83"/>
      <c r="Y10" s="83"/>
      <c r="Z10" s="18"/>
      <c r="AA10" s="161">
        <v>10</v>
      </c>
      <c r="AB10">
        <f>SUM(Tabela210[[#This Row],[10]:[27]])</f>
        <v>43</v>
      </c>
      <c r="AC10">
        <f>Tabela210[[#This Row],[6]]*AB10</f>
        <v>304.87</v>
      </c>
    </row>
    <row r="11" spans="1:29" ht="15.6">
      <c r="A11" s="79" t="s">
        <v>523</v>
      </c>
      <c r="B11" s="18">
        <v>6</v>
      </c>
      <c r="C11" s="29" t="s">
        <v>524</v>
      </c>
      <c r="D11" s="20" t="s">
        <v>16</v>
      </c>
      <c r="E11" s="80"/>
      <c r="F11" s="81">
        <v>38.74</v>
      </c>
      <c r="G11" s="23">
        <f>Tabela210[[#This Row],[5]]*Tabela210[[#This Row],[6]]</f>
        <v>0</v>
      </c>
      <c r="H11" s="24">
        <v>0.23</v>
      </c>
      <c r="I11" s="82">
        <f>(Tabela210[[#This Row],[7]]*Tabela210[[#This Row],[8]])+Tabela210[[#This Row],[7]]</f>
        <v>0</v>
      </c>
      <c r="J11" s="25">
        <v>0</v>
      </c>
      <c r="K11" s="25">
        <v>0</v>
      </c>
      <c r="L11" s="83"/>
      <c r="M11" s="83"/>
      <c r="N11" s="83"/>
      <c r="O11" s="83"/>
      <c r="P11" s="83"/>
      <c r="Q11" s="83"/>
      <c r="R11" s="83"/>
      <c r="S11" s="83"/>
      <c r="T11" s="83"/>
      <c r="U11" s="83">
        <v>0</v>
      </c>
      <c r="V11" s="83"/>
      <c r="W11" s="83"/>
      <c r="X11" s="83">
        <v>6</v>
      </c>
      <c r="Y11" s="83"/>
      <c r="Z11" s="18"/>
      <c r="AA11" s="161">
        <v>10</v>
      </c>
      <c r="AB11">
        <f>SUM(Tabela210[[#This Row],[10]:[27]])</f>
        <v>16</v>
      </c>
      <c r="AC11">
        <f>Tabela210[[#This Row],[6]]*AB11</f>
        <v>619.84</v>
      </c>
    </row>
    <row r="12" spans="1:29" ht="15.6">
      <c r="A12" s="79" t="s">
        <v>525</v>
      </c>
      <c r="B12" s="18">
        <v>7</v>
      </c>
      <c r="C12" s="29" t="s">
        <v>526</v>
      </c>
      <c r="D12" s="20" t="s">
        <v>16</v>
      </c>
      <c r="E12" s="80"/>
      <c r="F12" s="81">
        <v>5.59</v>
      </c>
      <c r="G12" s="23">
        <f>Tabela210[[#This Row],[5]]*Tabela210[[#This Row],[6]]</f>
        <v>0</v>
      </c>
      <c r="H12" s="24">
        <v>0.23</v>
      </c>
      <c r="I12" s="82">
        <f>(Tabela210[[#This Row],[7]]*Tabela210[[#This Row],[8]])+Tabela210[[#This Row],[7]]</f>
        <v>0</v>
      </c>
      <c r="J12" s="25">
        <v>0</v>
      </c>
      <c r="K12" s="25">
        <v>0</v>
      </c>
      <c r="L12" s="83"/>
      <c r="M12" s="83"/>
      <c r="N12" s="83"/>
      <c r="O12" s="83"/>
      <c r="P12" s="83"/>
      <c r="Q12" s="83"/>
      <c r="R12" s="83"/>
      <c r="S12" s="83"/>
      <c r="T12" s="83"/>
      <c r="U12" s="83">
        <v>0</v>
      </c>
      <c r="V12" s="83"/>
      <c r="W12" s="83"/>
      <c r="X12" s="83"/>
      <c r="Y12" s="83"/>
      <c r="Z12" s="18">
        <v>1</v>
      </c>
      <c r="AA12" s="161">
        <v>10</v>
      </c>
      <c r="AB12">
        <f>SUM(Tabela210[[#This Row],[10]:[27]])</f>
        <v>11</v>
      </c>
      <c r="AC12">
        <f>Tabela210[[#This Row],[6]]*AB12</f>
        <v>61.489999999999995</v>
      </c>
    </row>
    <row r="13" spans="1:29" ht="15.6">
      <c r="A13" s="79" t="s">
        <v>527</v>
      </c>
      <c r="B13" s="18">
        <v>8</v>
      </c>
      <c r="C13" s="29" t="s">
        <v>528</v>
      </c>
      <c r="D13" s="20" t="s">
        <v>16</v>
      </c>
      <c r="E13" s="80"/>
      <c r="F13" s="81">
        <v>39</v>
      </c>
      <c r="G13" s="23">
        <f>Tabela210[[#This Row],[5]]*Tabela210[[#This Row],[6]]</f>
        <v>0</v>
      </c>
      <c r="H13" s="24">
        <v>0.23</v>
      </c>
      <c r="I13" s="82">
        <f>(Tabela210[[#This Row],[7]]*Tabela210[[#This Row],[8]])+Tabela210[[#This Row],[7]]</f>
        <v>0</v>
      </c>
      <c r="J13" s="25">
        <v>0</v>
      </c>
      <c r="K13" s="25">
        <v>0</v>
      </c>
      <c r="L13" s="83"/>
      <c r="M13" s="83"/>
      <c r="N13" s="83"/>
      <c r="O13" s="83"/>
      <c r="P13" s="83"/>
      <c r="Q13" s="83"/>
      <c r="R13" s="83"/>
      <c r="S13" s="83"/>
      <c r="T13" s="83"/>
      <c r="U13" s="83">
        <v>0</v>
      </c>
      <c r="V13" s="83"/>
      <c r="W13" s="83"/>
      <c r="X13" s="83"/>
      <c r="Y13" s="83"/>
      <c r="Z13" s="18"/>
      <c r="AA13" s="161"/>
      <c r="AB13">
        <f>SUM(Tabela210[[#This Row],[10]:[27]])</f>
        <v>0</v>
      </c>
      <c r="AC13">
        <f>Tabela210[[#This Row],[6]]*AB13</f>
        <v>0</v>
      </c>
    </row>
    <row r="14" spans="1:29" ht="15.6">
      <c r="A14" s="79" t="s">
        <v>529</v>
      </c>
      <c r="B14" s="18">
        <v>9</v>
      </c>
      <c r="C14" s="29" t="s">
        <v>530</v>
      </c>
      <c r="D14" s="20" t="s">
        <v>16</v>
      </c>
      <c r="E14" s="80"/>
      <c r="F14" s="81">
        <v>5.3</v>
      </c>
      <c r="G14" s="23">
        <f>Tabela210[[#This Row],[5]]*Tabela210[[#This Row],[6]]</f>
        <v>0</v>
      </c>
      <c r="H14" s="24">
        <v>0.23</v>
      </c>
      <c r="I14" s="82">
        <f>(Tabela210[[#This Row],[7]]*Tabela210[[#This Row],[8]])+Tabela210[[#This Row],[7]]</f>
        <v>0</v>
      </c>
      <c r="J14" s="25">
        <v>20</v>
      </c>
      <c r="K14" s="25">
        <v>0</v>
      </c>
      <c r="L14" s="83"/>
      <c r="M14" s="83"/>
      <c r="N14" s="83">
        <v>4</v>
      </c>
      <c r="O14" s="83">
        <v>38</v>
      </c>
      <c r="P14" s="83"/>
      <c r="Q14" s="83"/>
      <c r="R14" s="83"/>
      <c r="S14" s="83"/>
      <c r="T14" s="83"/>
      <c r="U14" s="83">
        <v>0</v>
      </c>
      <c r="V14" s="83"/>
      <c r="W14" s="83"/>
      <c r="X14" s="83"/>
      <c r="Y14" s="83">
        <v>4</v>
      </c>
      <c r="Z14" s="18">
        <v>10</v>
      </c>
      <c r="AA14" s="161">
        <v>20</v>
      </c>
      <c r="AB14">
        <f>SUM(Tabela210[[#This Row],[10]:[27]])</f>
        <v>96</v>
      </c>
      <c r="AC14">
        <f>Tabela210[[#This Row],[6]]*AB14</f>
        <v>508.79999999999995</v>
      </c>
    </row>
    <row r="15" spans="1:29" ht="15.6">
      <c r="A15" s="79" t="s">
        <v>531</v>
      </c>
      <c r="B15" s="18">
        <v>10</v>
      </c>
      <c r="C15" s="29" t="s">
        <v>532</v>
      </c>
      <c r="D15" s="20" t="s">
        <v>16</v>
      </c>
      <c r="E15" s="80"/>
      <c r="F15" s="81">
        <v>15.8</v>
      </c>
      <c r="G15" s="23">
        <f>Tabela210[[#This Row],[5]]*Tabela210[[#This Row],[6]]</f>
        <v>0</v>
      </c>
      <c r="H15" s="24">
        <v>0.23</v>
      </c>
      <c r="I15" s="82">
        <f>(Tabela210[[#This Row],[7]]*Tabela210[[#This Row],[8]])+Tabela210[[#This Row],[7]]</f>
        <v>0</v>
      </c>
      <c r="J15" s="25">
        <v>4</v>
      </c>
      <c r="K15" s="25">
        <v>0</v>
      </c>
      <c r="L15" s="83"/>
      <c r="M15" s="83"/>
      <c r="N15" s="83"/>
      <c r="O15" s="83">
        <v>25</v>
      </c>
      <c r="P15" s="83"/>
      <c r="Q15" s="83"/>
      <c r="R15" s="83"/>
      <c r="S15" s="83"/>
      <c r="T15" s="83"/>
      <c r="U15" s="83">
        <v>0</v>
      </c>
      <c r="V15" s="83"/>
      <c r="W15" s="83"/>
      <c r="X15" s="83"/>
      <c r="Y15" s="83"/>
      <c r="Z15" s="18"/>
      <c r="AA15" s="161">
        <v>10</v>
      </c>
      <c r="AB15">
        <f>SUM(Tabela210[[#This Row],[10]:[27]])</f>
        <v>39</v>
      </c>
      <c r="AC15">
        <f>Tabela210[[#This Row],[6]]*AB15</f>
        <v>616.20000000000005</v>
      </c>
    </row>
    <row r="16" spans="1:29" ht="15.6">
      <c r="A16" s="79" t="s">
        <v>533</v>
      </c>
      <c r="B16" s="18">
        <v>11</v>
      </c>
      <c r="C16" s="29" t="s">
        <v>534</v>
      </c>
      <c r="D16" s="20" t="s">
        <v>16</v>
      </c>
      <c r="E16" s="80"/>
      <c r="F16" s="81">
        <v>15.8</v>
      </c>
      <c r="G16" s="23">
        <f>Tabela210[[#This Row],[5]]*Tabela210[[#This Row],[6]]</f>
        <v>0</v>
      </c>
      <c r="H16" s="24">
        <v>0.23</v>
      </c>
      <c r="I16" s="82">
        <f>(Tabela210[[#This Row],[7]]*Tabela210[[#This Row],[8]])+Tabela210[[#This Row],[7]]</f>
        <v>0</v>
      </c>
      <c r="J16" s="25">
        <v>6</v>
      </c>
      <c r="K16" s="25">
        <v>0</v>
      </c>
      <c r="L16" s="83">
        <v>1</v>
      </c>
      <c r="M16" s="83"/>
      <c r="N16" s="83">
        <v>15</v>
      </c>
      <c r="O16" s="83"/>
      <c r="P16" s="83"/>
      <c r="Q16" s="83"/>
      <c r="R16" s="83"/>
      <c r="S16" s="83"/>
      <c r="T16" s="83"/>
      <c r="U16" s="83">
        <v>6</v>
      </c>
      <c r="V16" s="83"/>
      <c r="W16" s="83">
        <v>2</v>
      </c>
      <c r="X16" s="83"/>
      <c r="Y16" s="83"/>
      <c r="Z16" s="18"/>
      <c r="AA16" s="161">
        <v>10</v>
      </c>
      <c r="AB16">
        <f>SUM(Tabela210[[#This Row],[10]:[27]])</f>
        <v>40</v>
      </c>
      <c r="AC16">
        <f>Tabela210[[#This Row],[6]]*AB16</f>
        <v>632</v>
      </c>
    </row>
    <row r="17" spans="1:29" ht="15.6">
      <c r="A17" s="79" t="s">
        <v>535</v>
      </c>
      <c r="B17" s="18">
        <v>12</v>
      </c>
      <c r="C17" s="29" t="s">
        <v>536</v>
      </c>
      <c r="D17" s="20" t="s">
        <v>16</v>
      </c>
      <c r="E17" s="80"/>
      <c r="F17" s="81">
        <v>7</v>
      </c>
      <c r="G17" s="23">
        <f>Tabela210[[#This Row],[5]]*Tabela210[[#This Row],[6]]</f>
        <v>0</v>
      </c>
      <c r="H17" s="24">
        <v>0.23</v>
      </c>
      <c r="I17" s="82">
        <f>(Tabela210[[#This Row],[7]]*Tabela210[[#This Row],[8]])+Tabela210[[#This Row],[7]]</f>
        <v>0</v>
      </c>
      <c r="J17" s="25">
        <v>10</v>
      </c>
      <c r="K17" s="25">
        <v>0</v>
      </c>
      <c r="L17" s="83"/>
      <c r="M17" s="83"/>
      <c r="N17" s="83"/>
      <c r="O17" s="83">
        <v>10</v>
      </c>
      <c r="P17" s="83"/>
      <c r="Q17" s="83"/>
      <c r="R17" s="83"/>
      <c r="S17" s="83"/>
      <c r="T17" s="83"/>
      <c r="U17" s="83">
        <v>16</v>
      </c>
      <c r="V17" s="83"/>
      <c r="W17" s="83"/>
      <c r="X17" s="83">
        <v>10</v>
      </c>
      <c r="Y17" s="83"/>
      <c r="Z17" s="18"/>
      <c r="AA17" s="161">
        <v>10</v>
      </c>
      <c r="AB17">
        <f>SUM(Tabela210[[#This Row],[10]:[27]])</f>
        <v>56</v>
      </c>
      <c r="AC17">
        <f>Tabela210[[#This Row],[6]]*AB17</f>
        <v>392</v>
      </c>
    </row>
    <row r="18" spans="1:29" ht="15.6">
      <c r="A18" s="79" t="s">
        <v>537</v>
      </c>
      <c r="B18" s="18">
        <v>13</v>
      </c>
      <c r="C18" s="29" t="s">
        <v>538</v>
      </c>
      <c r="D18" s="20" t="s">
        <v>16</v>
      </c>
      <c r="E18" s="80"/>
      <c r="F18" s="81">
        <v>10.5</v>
      </c>
      <c r="G18" s="23">
        <f>Tabela210[[#This Row],[5]]*Tabela210[[#This Row],[6]]</f>
        <v>0</v>
      </c>
      <c r="H18" s="24">
        <v>0.23</v>
      </c>
      <c r="I18" s="82">
        <f>(Tabela210[[#This Row],[7]]*Tabela210[[#This Row],[8]])+Tabela210[[#This Row],[7]]</f>
        <v>0</v>
      </c>
      <c r="J18" s="25">
        <v>10</v>
      </c>
      <c r="K18" s="25">
        <v>10</v>
      </c>
      <c r="L18" s="83"/>
      <c r="M18" s="83"/>
      <c r="N18" s="83"/>
      <c r="O18" s="83">
        <v>34</v>
      </c>
      <c r="P18" s="83"/>
      <c r="Q18" s="83"/>
      <c r="R18" s="83"/>
      <c r="S18" s="83">
        <v>16</v>
      </c>
      <c r="T18" s="83"/>
      <c r="U18" s="83">
        <v>4</v>
      </c>
      <c r="V18" s="83"/>
      <c r="W18" s="83"/>
      <c r="X18" s="83"/>
      <c r="Y18" s="83"/>
      <c r="Z18" s="18"/>
      <c r="AA18" s="161">
        <v>10</v>
      </c>
      <c r="AB18">
        <f>SUM(Tabela210[[#This Row],[10]:[27]])</f>
        <v>84</v>
      </c>
      <c r="AC18">
        <f>Tabela210[[#This Row],[6]]*AB18</f>
        <v>882</v>
      </c>
    </row>
    <row r="19" spans="1:29" ht="15.6">
      <c r="A19" s="79" t="s">
        <v>539</v>
      </c>
      <c r="B19" s="18">
        <v>14</v>
      </c>
      <c r="C19" s="29" t="s">
        <v>540</v>
      </c>
      <c r="D19" s="20" t="s">
        <v>16</v>
      </c>
      <c r="E19" s="80"/>
      <c r="F19" s="81">
        <v>11.11</v>
      </c>
      <c r="G19" s="23">
        <f>Tabela210[[#This Row],[5]]*Tabela210[[#This Row],[6]]</f>
        <v>0</v>
      </c>
      <c r="H19" s="24">
        <v>0.23</v>
      </c>
      <c r="I19" s="82">
        <f>(Tabela210[[#This Row],[7]]*Tabela210[[#This Row],[8]])+Tabela210[[#This Row],[7]]</f>
        <v>0</v>
      </c>
      <c r="J19" s="25">
        <v>6</v>
      </c>
      <c r="K19" s="25">
        <v>20</v>
      </c>
      <c r="L19" s="83"/>
      <c r="M19" s="83"/>
      <c r="N19" s="83"/>
      <c r="O19" s="83"/>
      <c r="P19" s="83"/>
      <c r="Q19" s="83"/>
      <c r="R19" s="83"/>
      <c r="S19" s="83"/>
      <c r="T19" s="83"/>
      <c r="U19" s="83">
        <v>0</v>
      </c>
      <c r="V19" s="83"/>
      <c r="W19" s="83"/>
      <c r="X19" s="83"/>
      <c r="Y19" s="83"/>
      <c r="Z19" s="18"/>
      <c r="AA19" s="161">
        <v>10</v>
      </c>
      <c r="AB19">
        <f>SUM(Tabela210[[#This Row],[10]:[27]])</f>
        <v>36</v>
      </c>
      <c r="AC19">
        <f>Tabela210[[#This Row],[6]]*AB19</f>
        <v>399.96</v>
      </c>
    </row>
    <row r="20" spans="1:29" ht="15.6">
      <c r="A20" s="79" t="s">
        <v>541</v>
      </c>
      <c r="B20" s="18">
        <v>15</v>
      </c>
      <c r="C20" s="29" t="s">
        <v>542</v>
      </c>
      <c r="D20" s="20" t="s">
        <v>16</v>
      </c>
      <c r="E20" s="80"/>
      <c r="F20" s="81">
        <v>24</v>
      </c>
      <c r="G20" s="23">
        <f>Tabela210[[#This Row],[5]]*Tabela210[[#This Row],[6]]</f>
        <v>0</v>
      </c>
      <c r="H20" s="24">
        <v>0.23</v>
      </c>
      <c r="I20" s="82">
        <f>(Tabela210[[#This Row],[7]]*Tabela210[[#This Row],[8]])+Tabela210[[#This Row],[7]]</f>
        <v>0</v>
      </c>
      <c r="J20" s="25">
        <v>0</v>
      </c>
      <c r="K20" s="25">
        <v>20</v>
      </c>
      <c r="L20" s="83">
        <v>6</v>
      </c>
      <c r="M20" s="83"/>
      <c r="N20" s="83"/>
      <c r="O20" s="83">
        <v>10</v>
      </c>
      <c r="P20" s="83"/>
      <c r="Q20" s="83"/>
      <c r="R20" s="83"/>
      <c r="S20" s="83"/>
      <c r="T20" s="83"/>
      <c r="U20" s="83">
        <v>0</v>
      </c>
      <c r="V20" s="83"/>
      <c r="W20" s="83"/>
      <c r="X20" s="83"/>
      <c r="Y20" s="83"/>
      <c r="Z20" s="18"/>
      <c r="AA20" s="161">
        <v>10</v>
      </c>
      <c r="AB20">
        <f>SUM(Tabela210[[#This Row],[10]:[27]])</f>
        <v>46</v>
      </c>
      <c r="AC20">
        <f>Tabela210[[#This Row],[6]]*AB20</f>
        <v>1104</v>
      </c>
    </row>
    <row r="21" spans="1:29" ht="15.6">
      <c r="A21" s="79" t="s">
        <v>543</v>
      </c>
      <c r="B21" s="18">
        <v>16</v>
      </c>
      <c r="C21" s="29" t="s">
        <v>544</v>
      </c>
      <c r="D21" s="20" t="s">
        <v>16</v>
      </c>
      <c r="E21" s="80"/>
      <c r="F21" s="81">
        <v>6.93</v>
      </c>
      <c r="G21" s="23">
        <f>Tabela210[[#This Row],[5]]*Tabela210[[#This Row],[6]]</f>
        <v>0</v>
      </c>
      <c r="H21" s="24">
        <v>0.23</v>
      </c>
      <c r="I21" s="82">
        <f>(Tabela210[[#This Row],[7]]*Tabela210[[#This Row],[8]])+Tabela210[[#This Row],[7]]</f>
        <v>0</v>
      </c>
      <c r="J21" s="25">
        <v>10</v>
      </c>
      <c r="K21" s="25">
        <v>0</v>
      </c>
      <c r="L21" s="83"/>
      <c r="M21" s="83"/>
      <c r="N21" s="83"/>
      <c r="O21" s="83">
        <v>30</v>
      </c>
      <c r="P21" s="83">
        <v>8</v>
      </c>
      <c r="Q21" s="83"/>
      <c r="R21" s="83"/>
      <c r="S21" s="83"/>
      <c r="T21" s="83"/>
      <c r="U21" s="83">
        <v>0</v>
      </c>
      <c r="V21" s="83"/>
      <c r="W21" s="83"/>
      <c r="X21" s="83"/>
      <c r="Y21" s="83"/>
      <c r="Z21" s="18"/>
      <c r="AA21" s="161">
        <v>10</v>
      </c>
      <c r="AB21">
        <f>SUM(Tabela210[[#This Row],[10]:[27]])</f>
        <v>58</v>
      </c>
      <c r="AC21">
        <f>Tabela210[[#This Row],[6]]*AB21</f>
        <v>401.94</v>
      </c>
    </row>
    <row r="22" spans="1:29" ht="15.6">
      <c r="A22" s="79" t="s">
        <v>545</v>
      </c>
      <c r="B22" s="18">
        <v>17</v>
      </c>
      <c r="C22" s="29" t="s">
        <v>546</v>
      </c>
      <c r="D22" s="20" t="s">
        <v>16</v>
      </c>
      <c r="E22" s="80"/>
      <c r="F22" s="81">
        <v>10.5</v>
      </c>
      <c r="G22" s="23">
        <f>Tabela210[[#This Row],[5]]*Tabela210[[#This Row],[6]]</f>
        <v>0</v>
      </c>
      <c r="H22" s="24">
        <v>0.23</v>
      </c>
      <c r="I22" s="82">
        <f>(Tabela210[[#This Row],[7]]*Tabela210[[#This Row],[8]])+Tabela210[[#This Row],[7]]</f>
        <v>0</v>
      </c>
      <c r="J22" s="25">
        <v>12</v>
      </c>
      <c r="K22" s="25">
        <v>0</v>
      </c>
      <c r="L22" s="83"/>
      <c r="M22" s="83"/>
      <c r="N22" s="83"/>
      <c r="O22" s="83">
        <v>10</v>
      </c>
      <c r="P22" s="83"/>
      <c r="Q22" s="83">
        <v>4</v>
      </c>
      <c r="R22" s="83"/>
      <c r="S22" s="83"/>
      <c r="T22" s="83"/>
      <c r="U22" s="83">
        <v>6</v>
      </c>
      <c r="V22" s="83"/>
      <c r="W22" s="83"/>
      <c r="X22" s="83"/>
      <c r="Y22" s="83">
        <v>4</v>
      </c>
      <c r="Z22" s="18">
        <v>10</v>
      </c>
      <c r="AA22" s="161">
        <v>100</v>
      </c>
      <c r="AB22">
        <f>SUM(Tabela210[[#This Row],[10]:[27]])</f>
        <v>146</v>
      </c>
      <c r="AC22">
        <f>Tabela210[[#This Row],[6]]*AB22</f>
        <v>1533</v>
      </c>
    </row>
    <row r="23" spans="1:29" ht="15.6">
      <c r="A23" s="79" t="s">
        <v>547</v>
      </c>
      <c r="B23" s="18">
        <v>18</v>
      </c>
      <c r="C23" s="29" t="s">
        <v>548</v>
      </c>
      <c r="D23" s="28" t="s">
        <v>16</v>
      </c>
      <c r="E23" s="80"/>
      <c r="F23" s="81">
        <v>10.6</v>
      </c>
      <c r="G23" s="23">
        <f>Tabela210[[#This Row],[5]]*Tabela210[[#This Row],[6]]</f>
        <v>0</v>
      </c>
      <c r="H23" s="24">
        <v>0.23</v>
      </c>
      <c r="I23" s="82">
        <f>(Tabela210[[#This Row],[7]]*Tabela210[[#This Row],[8]])+Tabela210[[#This Row],[7]]</f>
        <v>0</v>
      </c>
      <c r="J23" s="25">
        <v>20</v>
      </c>
      <c r="K23" s="25">
        <v>0</v>
      </c>
      <c r="L23" s="83"/>
      <c r="M23" s="83"/>
      <c r="N23" s="83"/>
      <c r="O23" s="83">
        <v>10</v>
      </c>
      <c r="P23" s="83">
        <v>8</v>
      </c>
      <c r="Q23" s="83">
        <v>4</v>
      </c>
      <c r="R23" s="83"/>
      <c r="S23" s="83"/>
      <c r="T23" s="83"/>
      <c r="U23" s="83">
        <v>4</v>
      </c>
      <c r="V23" s="83"/>
      <c r="W23" s="83">
        <v>10</v>
      </c>
      <c r="X23" s="83"/>
      <c r="Y23" s="83"/>
      <c r="Z23" s="18"/>
      <c r="AA23" s="161">
        <v>100</v>
      </c>
      <c r="AB23">
        <f>SUM(Tabela210[[#This Row],[10]:[27]])</f>
        <v>156</v>
      </c>
      <c r="AC23">
        <f>Tabela210[[#This Row],[6]]*AB23</f>
        <v>1653.6</v>
      </c>
    </row>
    <row r="24" spans="1:29" ht="15.6">
      <c r="A24" s="79" t="s">
        <v>549</v>
      </c>
      <c r="B24" s="18">
        <v>19</v>
      </c>
      <c r="C24" s="29" t="s">
        <v>550</v>
      </c>
      <c r="D24" s="28" t="s">
        <v>27</v>
      </c>
      <c r="E24" s="80"/>
      <c r="F24" s="81">
        <v>8.9600000000000009</v>
      </c>
      <c r="G24" s="23">
        <f>Tabela210[[#This Row],[5]]*Tabela210[[#This Row],[6]]</f>
        <v>0</v>
      </c>
      <c r="H24" s="24">
        <v>0.23</v>
      </c>
      <c r="I24" s="82">
        <f>(Tabela210[[#This Row],[7]]*Tabela210[[#This Row],[8]])+Tabela210[[#This Row],[7]]</f>
        <v>0</v>
      </c>
      <c r="J24" s="25">
        <v>30</v>
      </c>
      <c r="K24" s="25">
        <v>0</v>
      </c>
      <c r="L24" s="83"/>
      <c r="M24" s="83"/>
      <c r="N24" s="83"/>
      <c r="O24" s="83"/>
      <c r="P24" s="83"/>
      <c r="Q24" s="83"/>
      <c r="R24" s="83"/>
      <c r="S24" s="83"/>
      <c r="T24" s="83"/>
      <c r="U24" s="83">
        <v>4</v>
      </c>
      <c r="V24" s="83"/>
      <c r="W24" s="83">
        <v>110</v>
      </c>
      <c r="X24" s="83"/>
      <c r="Y24" s="83"/>
      <c r="Z24" s="18"/>
      <c r="AA24" s="161">
        <v>10</v>
      </c>
      <c r="AB24">
        <f>SUM(Tabela210[[#This Row],[10]:[27]])</f>
        <v>154</v>
      </c>
      <c r="AC24">
        <f>Tabela210[[#This Row],[6]]*AB24</f>
        <v>1379.8400000000001</v>
      </c>
    </row>
    <row r="25" spans="1:29" ht="15.6">
      <c r="A25" s="79" t="s">
        <v>551</v>
      </c>
      <c r="B25" s="18">
        <v>20</v>
      </c>
      <c r="C25" s="29" t="s">
        <v>552</v>
      </c>
      <c r="D25" s="20" t="s">
        <v>16</v>
      </c>
      <c r="E25" s="80"/>
      <c r="F25" s="81">
        <v>104.46</v>
      </c>
      <c r="G25" s="23">
        <f>Tabela210[[#This Row],[5]]*Tabela210[[#This Row],[6]]</f>
        <v>0</v>
      </c>
      <c r="H25" s="24">
        <v>0.23</v>
      </c>
      <c r="I25" s="82">
        <f>(Tabela210[[#This Row],[7]]*Tabela210[[#This Row],[8]])+Tabela210[[#This Row],[7]]</f>
        <v>0</v>
      </c>
      <c r="J25" s="25">
        <v>4</v>
      </c>
      <c r="K25" s="25">
        <v>1</v>
      </c>
      <c r="L25" s="83"/>
      <c r="M25" s="83"/>
      <c r="N25" s="83"/>
      <c r="O25" s="83"/>
      <c r="P25" s="83"/>
      <c r="Q25" s="83"/>
      <c r="R25" s="83"/>
      <c r="S25" s="83"/>
      <c r="T25" s="83"/>
      <c r="U25" s="83">
        <v>0</v>
      </c>
      <c r="V25" s="83"/>
      <c r="W25" s="83"/>
      <c r="X25" s="83"/>
      <c r="Y25" s="83"/>
      <c r="Z25" s="18"/>
      <c r="AA25" s="161">
        <v>1</v>
      </c>
      <c r="AB25">
        <f>SUM(Tabela210[[#This Row],[10]:[27]])</f>
        <v>6</v>
      </c>
      <c r="AC25">
        <f>Tabela210[[#This Row],[6]]*AB25</f>
        <v>626.76</v>
      </c>
    </row>
    <row r="26" spans="1:29" ht="15.6">
      <c r="A26" s="79" t="s">
        <v>553</v>
      </c>
      <c r="B26" s="18">
        <v>21</v>
      </c>
      <c r="C26" s="29" t="s">
        <v>554</v>
      </c>
      <c r="D26" s="20" t="s">
        <v>16</v>
      </c>
      <c r="E26" s="80"/>
      <c r="F26" s="81">
        <v>218.34</v>
      </c>
      <c r="G26" s="23">
        <f>Tabela210[[#This Row],[5]]*Tabela210[[#This Row],[6]]</f>
        <v>0</v>
      </c>
      <c r="H26" s="24">
        <v>0.23</v>
      </c>
      <c r="I26" s="82">
        <f>(Tabela210[[#This Row],[7]]*Tabela210[[#This Row],[8]])+Tabela210[[#This Row],[7]]</f>
        <v>0</v>
      </c>
      <c r="J26" s="25">
        <v>2</v>
      </c>
      <c r="K26" s="25">
        <v>0</v>
      </c>
      <c r="L26" s="83"/>
      <c r="M26" s="83"/>
      <c r="N26" s="83"/>
      <c r="O26" s="83"/>
      <c r="P26" s="83"/>
      <c r="Q26" s="83"/>
      <c r="R26" s="83"/>
      <c r="S26" s="83"/>
      <c r="T26" s="83"/>
      <c r="U26" s="83">
        <v>0</v>
      </c>
      <c r="V26" s="83"/>
      <c r="W26" s="83"/>
      <c r="X26" s="83"/>
      <c r="Y26" s="83"/>
      <c r="Z26" s="18"/>
      <c r="AA26" s="161">
        <v>1</v>
      </c>
      <c r="AB26">
        <f>SUM(Tabela210[[#This Row],[10]:[27]])</f>
        <v>3</v>
      </c>
      <c r="AC26">
        <f>Tabela210[[#This Row],[6]]*AB26</f>
        <v>655.02</v>
      </c>
    </row>
    <row r="27" spans="1:29" ht="15.6">
      <c r="A27" s="79" t="s">
        <v>555</v>
      </c>
      <c r="B27" s="18">
        <v>22</v>
      </c>
      <c r="C27" s="29" t="s">
        <v>556</v>
      </c>
      <c r="D27" s="20" t="s">
        <v>16</v>
      </c>
      <c r="E27" s="80"/>
      <c r="F27" s="81">
        <v>239.59</v>
      </c>
      <c r="G27" s="23">
        <f>Tabela210[[#This Row],[5]]*Tabela210[[#This Row],[6]]</f>
        <v>0</v>
      </c>
      <c r="H27" s="24">
        <v>0.23</v>
      </c>
      <c r="I27" s="82">
        <f>(Tabela210[[#This Row],[7]]*Tabela210[[#This Row],[8]])+Tabela210[[#This Row],[7]]</f>
        <v>0</v>
      </c>
      <c r="J27" s="25">
        <v>2</v>
      </c>
      <c r="K27" s="25">
        <v>0</v>
      </c>
      <c r="L27" s="83"/>
      <c r="M27" s="83"/>
      <c r="N27" s="83">
        <v>1</v>
      </c>
      <c r="O27" s="83"/>
      <c r="P27" s="83"/>
      <c r="Q27" s="83"/>
      <c r="R27" s="83"/>
      <c r="S27" s="83"/>
      <c r="T27" s="83"/>
      <c r="U27" s="83">
        <v>0</v>
      </c>
      <c r="V27" s="83"/>
      <c r="W27" s="83"/>
      <c r="X27" s="83"/>
      <c r="Y27" s="83"/>
      <c r="Z27" s="18"/>
      <c r="AA27" s="161">
        <v>1</v>
      </c>
      <c r="AB27">
        <f>SUM(Tabela210[[#This Row],[10]:[27]])</f>
        <v>4</v>
      </c>
      <c r="AC27">
        <f>Tabela210[[#This Row],[6]]*AB27</f>
        <v>958.36</v>
      </c>
    </row>
    <row r="28" spans="1:29" ht="15.6">
      <c r="A28" s="79" t="s">
        <v>557</v>
      </c>
      <c r="B28" s="18">
        <v>23</v>
      </c>
      <c r="C28" s="29" t="s">
        <v>558</v>
      </c>
      <c r="D28" s="20" t="s">
        <v>16</v>
      </c>
      <c r="E28" s="80"/>
      <c r="F28" s="81">
        <v>15</v>
      </c>
      <c r="G28" s="23">
        <f>Tabela210[[#This Row],[5]]*Tabela210[[#This Row],[6]]</f>
        <v>0</v>
      </c>
      <c r="H28" s="24">
        <v>0.23</v>
      </c>
      <c r="I28" s="82">
        <f>(Tabela210[[#This Row],[7]]*Tabela210[[#This Row],[8]])+Tabela210[[#This Row],[7]]</f>
        <v>0</v>
      </c>
      <c r="J28" s="25">
        <v>2</v>
      </c>
      <c r="K28" s="25">
        <v>0</v>
      </c>
      <c r="L28" s="83"/>
      <c r="M28" s="83"/>
      <c r="N28" s="83"/>
      <c r="O28" s="83"/>
      <c r="P28" s="83"/>
      <c r="Q28" s="83"/>
      <c r="R28" s="83"/>
      <c r="S28" s="83"/>
      <c r="T28" s="83"/>
      <c r="U28" s="83">
        <v>0</v>
      </c>
      <c r="V28" s="83"/>
      <c r="W28" s="83"/>
      <c r="X28" s="83"/>
      <c r="Y28" s="83"/>
      <c r="Z28" s="18"/>
      <c r="AA28" s="161">
        <v>10</v>
      </c>
      <c r="AB28">
        <f>SUM(Tabela210[[#This Row],[10]:[27]])</f>
        <v>12</v>
      </c>
      <c r="AC28">
        <f>Tabela210[[#This Row],[6]]*AB28</f>
        <v>180</v>
      </c>
    </row>
    <row r="29" spans="1:29" ht="93.6">
      <c r="A29" s="79" t="s">
        <v>559</v>
      </c>
      <c r="B29" s="18">
        <v>24</v>
      </c>
      <c r="C29" s="29" t="s">
        <v>560</v>
      </c>
      <c r="D29" s="20" t="s">
        <v>16</v>
      </c>
      <c r="E29" s="80"/>
      <c r="F29" s="81">
        <v>40</v>
      </c>
      <c r="G29" s="23">
        <f>Tabela210[[#This Row],[5]]*Tabela210[[#This Row],[6]]</f>
        <v>0</v>
      </c>
      <c r="H29" s="24">
        <v>0.23</v>
      </c>
      <c r="I29" s="82">
        <f>(Tabela210[[#This Row],[7]]*Tabela210[[#This Row],[8]])+Tabela210[[#This Row],[7]]</f>
        <v>0</v>
      </c>
      <c r="J29" s="25">
        <v>0</v>
      </c>
      <c r="K29" s="25">
        <v>0</v>
      </c>
      <c r="L29" s="83"/>
      <c r="M29" s="83"/>
      <c r="N29" s="83"/>
      <c r="O29" s="83"/>
      <c r="P29" s="83"/>
      <c r="Q29" s="83"/>
      <c r="R29" s="83"/>
      <c r="S29" s="83"/>
      <c r="T29" s="83"/>
      <c r="U29" s="83">
        <v>0</v>
      </c>
      <c r="V29" s="83"/>
      <c r="W29" s="83"/>
      <c r="X29" s="83">
        <v>10</v>
      </c>
      <c r="Y29" s="83"/>
      <c r="Z29" s="18">
        <v>1</v>
      </c>
      <c r="AA29" s="161">
        <v>20</v>
      </c>
      <c r="AB29">
        <f>SUM(Tabela210[[#This Row],[10]:[27]])</f>
        <v>31</v>
      </c>
      <c r="AC29">
        <f>Tabela210[[#This Row],[6]]*AB29</f>
        <v>1240</v>
      </c>
    </row>
    <row r="30" spans="1:29" ht="15.6">
      <c r="A30" s="79" t="s">
        <v>561</v>
      </c>
      <c r="B30" s="18">
        <v>25</v>
      </c>
      <c r="C30" s="29" t="s">
        <v>562</v>
      </c>
      <c r="D30" s="20" t="s">
        <v>16</v>
      </c>
      <c r="E30" s="80"/>
      <c r="F30" s="81">
        <v>1.6</v>
      </c>
      <c r="G30" s="23">
        <f>Tabela210[[#This Row],[5]]*Tabela210[[#This Row],[6]]</f>
        <v>0</v>
      </c>
      <c r="H30" s="24">
        <v>0.23</v>
      </c>
      <c r="I30" s="82">
        <f>(Tabela210[[#This Row],[7]]*Tabela210[[#This Row],[8]])+Tabela210[[#This Row],[7]]</f>
        <v>0</v>
      </c>
      <c r="J30" s="25">
        <v>10</v>
      </c>
      <c r="K30" s="25">
        <v>0</v>
      </c>
      <c r="L30" s="83"/>
      <c r="M30" s="83"/>
      <c r="N30" s="83"/>
      <c r="O30" s="83">
        <v>1</v>
      </c>
      <c r="P30" s="83"/>
      <c r="Q30" s="83"/>
      <c r="R30" s="83"/>
      <c r="S30" s="83"/>
      <c r="T30" s="83"/>
      <c r="U30" s="83">
        <v>7</v>
      </c>
      <c r="V30" s="83"/>
      <c r="W30" s="83">
        <v>5</v>
      </c>
      <c r="X30" s="83">
        <v>4</v>
      </c>
      <c r="Y30" s="83"/>
      <c r="Z30" s="18">
        <v>2</v>
      </c>
      <c r="AA30" s="161">
        <v>10</v>
      </c>
      <c r="AB30">
        <f>SUM(Tabela210[[#This Row],[10]:[27]])</f>
        <v>39</v>
      </c>
      <c r="AC30">
        <f>Tabela210[[#This Row],[6]]*AB30</f>
        <v>62.400000000000006</v>
      </c>
    </row>
    <row r="31" spans="1:29" ht="15.6">
      <c r="A31" s="79" t="s">
        <v>563</v>
      </c>
      <c r="B31" s="18">
        <v>26</v>
      </c>
      <c r="C31" s="29" t="s">
        <v>564</v>
      </c>
      <c r="D31" s="28" t="s">
        <v>441</v>
      </c>
      <c r="E31" s="80"/>
      <c r="F31" s="81">
        <v>0.56000000000000005</v>
      </c>
      <c r="G31" s="23">
        <f>Tabela210[[#This Row],[5]]*Tabela210[[#This Row],[6]]</f>
        <v>0</v>
      </c>
      <c r="H31" s="24">
        <v>0.23</v>
      </c>
      <c r="I31" s="82">
        <f>(Tabela210[[#This Row],[7]]*Tabela210[[#This Row],[8]])+Tabela210[[#This Row],[7]]</f>
        <v>0</v>
      </c>
      <c r="J31" s="25">
        <v>10</v>
      </c>
      <c r="K31" s="25">
        <v>0</v>
      </c>
      <c r="L31" s="83"/>
      <c r="M31" s="83"/>
      <c r="N31" s="83"/>
      <c r="O31" s="83"/>
      <c r="P31" s="83"/>
      <c r="Q31" s="83"/>
      <c r="R31" s="83"/>
      <c r="S31" s="83"/>
      <c r="T31" s="83"/>
      <c r="U31" s="83">
        <v>10</v>
      </c>
      <c r="V31" s="83"/>
      <c r="W31" s="83">
        <v>20</v>
      </c>
      <c r="X31" s="83"/>
      <c r="Y31" s="83"/>
      <c r="Z31" s="18"/>
      <c r="AA31" s="161"/>
      <c r="AB31">
        <f>SUM(Tabela210[[#This Row],[10]:[27]])</f>
        <v>40</v>
      </c>
      <c r="AC31">
        <f>Tabela210[[#This Row],[6]]*AB31</f>
        <v>22.400000000000002</v>
      </c>
    </row>
    <row r="32" spans="1:29" ht="15.6">
      <c r="A32" s="79" t="s">
        <v>565</v>
      </c>
      <c r="B32" s="18">
        <v>27</v>
      </c>
      <c r="C32" s="29" t="s">
        <v>566</v>
      </c>
      <c r="D32" s="20" t="s">
        <v>16</v>
      </c>
      <c r="E32" s="80"/>
      <c r="F32" s="81">
        <v>3.21</v>
      </c>
      <c r="G32" s="23">
        <f>Tabela210[[#This Row],[5]]*Tabela210[[#This Row],[6]]</f>
        <v>0</v>
      </c>
      <c r="H32" s="24">
        <v>0.23</v>
      </c>
      <c r="I32" s="82">
        <f>(Tabela210[[#This Row],[7]]*Tabela210[[#This Row],[8]])+Tabela210[[#This Row],[7]]</f>
        <v>0</v>
      </c>
      <c r="J32" s="25">
        <v>80</v>
      </c>
      <c r="K32" s="25">
        <v>0</v>
      </c>
      <c r="L32" s="83">
        <v>50</v>
      </c>
      <c r="M32" s="83"/>
      <c r="N32" s="83">
        <v>150</v>
      </c>
      <c r="O32" s="83">
        <v>65</v>
      </c>
      <c r="P32" s="83"/>
      <c r="Q32" s="83"/>
      <c r="R32" s="83"/>
      <c r="S32" s="83">
        <v>20</v>
      </c>
      <c r="T32" s="83"/>
      <c r="U32" s="83">
        <v>200</v>
      </c>
      <c r="V32" s="83">
        <v>10</v>
      </c>
      <c r="W32" s="83"/>
      <c r="X32" s="83">
        <v>30</v>
      </c>
      <c r="Y32" s="83"/>
      <c r="Z32" s="18"/>
      <c r="AA32" s="161">
        <v>50</v>
      </c>
      <c r="AB32">
        <f>SUM(Tabela210[[#This Row],[10]:[27]])</f>
        <v>655</v>
      </c>
      <c r="AC32">
        <f>Tabela210[[#This Row],[6]]*AB32</f>
        <v>2102.5500000000002</v>
      </c>
    </row>
    <row r="33" spans="1:29" ht="15.6">
      <c r="A33" s="79" t="s">
        <v>567</v>
      </c>
      <c r="B33" s="18">
        <v>28</v>
      </c>
      <c r="C33" s="29" t="s">
        <v>564</v>
      </c>
      <c r="D33" s="20" t="s">
        <v>16</v>
      </c>
      <c r="E33" s="80"/>
      <c r="F33" s="81">
        <v>0.56000000000000005</v>
      </c>
      <c r="G33" s="23">
        <f>Tabela210[[#This Row],[5]]*Tabela210[[#This Row],[6]]</f>
        <v>0</v>
      </c>
      <c r="H33" s="24">
        <v>0.23</v>
      </c>
      <c r="I33" s="82">
        <f>(Tabela210[[#This Row],[7]]*Tabela210[[#This Row],[8]])+Tabela210[[#This Row],[7]]</f>
        <v>0</v>
      </c>
      <c r="J33" s="25">
        <v>20</v>
      </c>
      <c r="K33" s="25">
        <v>0</v>
      </c>
      <c r="L33" s="83"/>
      <c r="M33" s="83"/>
      <c r="N33" s="83">
        <v>50</v>
      </c>
      <c r="O33" s="83"/>
      <c r="P33" s="83"/>
      <c r="Q33" s="83"/>
      <c r="R33" s="83"/>
      <c r="S33" s="83"/>
      <c r="T33" s="83"/>
      <c r="U33" s="83">
        <v>10</v>
      </c>
      <c r="V33" s="83"/>
      <c r="W33" s="83"/>
      <c r="X33" s="83"/>
      <c r="Y33" s="83"/>
      <c r="Z33" s="18"/>
      <c r="AA33" s="161">
        <v>100</v>
      </c>
      <c r="AB33">
        <f>SUM(Tabela210[[#This Row],[10]:[27]])</f>
        <v>180</v>
      </c>
      <c r="AC33">
        <f>Tabela210[[#This Row],[6]]*AB33</f>
        <v>100.80000000000001</v>
      </c>
    </row>
    <row r="34" spans="1:29" ht="15.6">
      <c r="A34" s="79" t="s">
        <v>568</v>
      </c>
      <c r="B34" s="18">
        <v>29</v>
      </c>
      <c r="C34" s="29" t="s">
        <v>569</v>
      </c>
      <c r="D34" s="20" t="s">
        <v>27</v>
      </c>
      <c r="E34" s="80"/>
      <c r="F34" s="81">
        <v>3.3</v>
      </c>
      <c r="G34" s="23">
        <f>Tabela210[[#This Row],[5]]*Tabela210[[#This Row],[6]]</f>
        <v>0</v>
      </c>
      <c r="H34" s="24">
        <v>0.23</v>
      </c>
      <c r="I34" s="82">
        <f>(Tabela210[[#This Row],[7]]*Tabela210[[#This Row],[8]])+Tabela210[[#This Row],[7]]</f>
        <v>0</v>
      </c>
      <c r="J34" s="25">
        <v>0</v>
      </c>
      <c r="K34" s="25">
        <v>0</v>
      </c>
      <c r="L34" s="83"/>
      <c r="M34" s="83"/>
      <c r="N34" s="83"/>
      <c r="O34" s="83"/>
      <c r="P34" s="83"/>
      <c r="Q34" s="83"/>
      <c r="R34" s="83"/>
      <c r="S34" s="83"/>
      <c r="T34" s="83"/>
      <c r="U34" s="83">
        <v>10</v>
      </c>
      <c r="V34" s="83"/>
      <c r="W34" s="83"/>
      <c r="X34" s="83"/>
      <c r="Y34" s="83">
        <v>1</v>
      </c>
      <c r="Z34" s="18"/>
      <c r="AA34" s="161">
        <v>20</v>
      </c>
      <c r="AB34">
        <f>SUM(Tabela210[[#This Row],[10]:[27]])</f>
        <v>31</v>
      </c>
      <c r="AC34">
        <f>Tabela210[[#This Row],[6]]*AB34</f>
        <v>102.3</v>
      </c>
    </row>
    <row r="35" spans="1:29" ht="15.6">
      <c r="A35" s="79" t="s">
        <v>570</v>
      </c>
      <c r="B35" s="18">
        <v>30</v>
      </c>
      <c r="C35" s="29" t="s">
        <v>571</v>
      </c>
      <c r="D35" s="20" t="s">
        <v>16</v>
      </c>
      <c r="E35" s="80"/>
      <c r="F35" s="81">
        <v>0.57000000000000006</v>
      </c>
      <c r="G35" s="23">
        <f>Tabela210[[#This Row],[5]]*Tabela210[[#This Row],[6]]</f>
        <v>0</v>
      </c>
      <c r="H35" s="24">
        <v>0.23</v>
      </c>
      <c r="I35" s="82">
        <f>(Tabela210[[#This Row],[7]]*Tabela210[[#This Row],[8]])+Tabela210[[#This Row],[7]]</f>
        <v>0</v>
      </c>
      <c r="J35" s="25">
        <v>700</v>
      </c>
      <c r="K35" s="25">
        <v>10</v>
      </c>
      <c r="L35" s="83">
        <v>100</v>
      </c>
      <c r="M35" s="83">
        <v>30</v>
      </c>
      <c r="N35" s="83">
        <v>400</v>
      </c>
      <c r="O35" s="83">
        <v>560</v>
      </c>
      <c r="P35" s="83">
        <v>60</v>
      </c>
      <c r="Q35" s="83"/>
      <c r="R35" s="83">
        <v>60</v>
      </c>
      <c r="S35" s="83">
        <v>400</v>
      </c>
      <c r="T35" s="83">
        <v>100</v>
      </c>
      <c r="U35" s="83">
        <v>416</v>
      </c>
      <c r="V35" s="83">
        <v>100</v>
      </c>
      <c r="W35" s="83">
        <v>300</v>
      </c>
      <c r="X35" s="83">
        <v>24</v>
      </c>
      <c r="Y35" s="83">
        <v>10</v>
      </c>
      <c r="Z35" s="18">
        <v>20</v>
      </c>
      <c r="AA35" s="161">
        <v>1200</v>
      </c>
      <c r="AB35">
        <f>SUM(Tabela210[[#This Row],[10]:[27]])</f>
        <v>4490</v>
      </c>
      <c r="AC35">
        <f>Tabela210[[#This Row],[6]]*AB35</f>
        <v>2559.3000000000002</v>
      </c>
    </row>
    <row r="36" spans="1:29" ht="15.6">
      <c r="A36" s="79" t="s">
        <v>572</v>
      </c>
      <c r="B36" s="18">
        <v>31</v>
      </c>
      <c r="C36" s="29" t="s">
        <v>573</v>
      </c>
      <c r="D36" s="20" t="s">
        <v>16</v>
      </c>
      <c r="E36" s="80"/>
      <c r="F36" s="81">
        <v>0.57000000000000006</v>
      </c>
      <c r="G36" s="23">
        <f>Tabela210[[#This Row],[5]]*Tabela210[[#This Row],[6]]</f>
        <v>0</v>
      </c>
      <c r="H36" s="24">
        <v>0.23</v>
      </c>
      <c r="I36" s="82">
        <f>(Tabela210[[#This Row],[7]]*Tabela210[[#This Row],[8]])+Tabela210[[#This Row],[7]]</f>
        <v>0</v>
      </c>
      <c r="J36" s="25">
        <v>900</v>
      </c>
      <c r="K36" s="25">
        <v>140</v>
      </c>
      <c r="L36" s="83">
        <v>100</v>
      </c>
      <c r="M36" s="83">
        <v>16</v>
      </c>
      <c r="N36" s="83">
        <v>400</v>
      </c>
      <c r="O36" s="83">
        <v>364</v>
      </c>
      <c r="P36" s="83">
        <v>60</v>
      </c>
      <c r="Q36" s="83"/>
      <c r="R36" s="83">
        <v>60</v>
      </c>
      <c r="S36" s="83">
        <v>400</v>
      </c>
      <c r="T36" s="83">
        <v>50</v>
      </c>
      <c r="U36" s="83">
        <v>536</v>
      </c>
      <c r="V36" s="83">
        <v>100</v>
      </c>
      <c r="W36" s="83">
        <v>500</v>
      </c>
      <c r="X36" s="83">
        <v>60</v>
      </c>
      <c r="Y36" s="83">
        <v>10</v>
      </c>
      <c r="Z36" s="18">
        <v>20</v>
      </c>
      <c r="AA36" s="161">
        <v>1200</v>
      </c>
      <c r="AB36">
        <f>SUM(Tabela210[[#This Row],[10]:[27]])</f>
        <v>4916</v>
      </c>
      <c r="AC36">
        <f>Tabela210[[#This Row],[6]]*AB36</f>
        <v>2802.1200000000003</v>
      </c>
    </row>
    <row r="37" spans="1:29" ht="15.6">
      <c r="A37" s="79" t="s">
        <v>574</v>
      </c>
      <c r="B37" s="18">
        <v>32</v>
      </c>
      <c r="C37" s="29" t="s">
        <v>575</v>
      </c>
      <c r="D37" s="20" t="s">
        <v>16</v>
      </c>
      <c r="E37" s="80"/>
      <c r="F37" s="81">
        <v>2.2599999999999998</v>
      </c>
      <c r="G37" s="23">
        <f>Tabela210[[#This Row],[5]]*Tabela210[[#This Row],[6]]</f>
        <v>0</v>
      </c>
      <c r="H37" s="24">
        <v>0.23</v>
      </c>
      <c r="I37" s="82">
        <f>(Tabela210[[#This Row],[7]]*Tabela210[[#This Row],[8]])+Tabela210[[#This Row],[7]]</f>
        <v>0</v>
      </c>
      <c r="J37" s="25">
        <v>0</v>
      </c>
      <c r="K37" s="25">
        <v>0</v>
      </c>
      <c r="L37" s="83"/>
      <c r="M37" s="83"/>
      <c r="N37" s="83"/>
      <c r="O37" s="83"/>
      <c r="P37" s="83"/>
      <c r="Q37" s="83"/>
      <c r="R37" s="83"/>
      <c r="S37" s="83"/>
      <c r="T37" s="83"/>
      <c r="U37" s="83">
        <v>10</v>
      </c>
      <c r="V37" s="83"/>
      <c r="W37" s="83"/>
      <c r="X37" s="83"/>
      <c r="Y37" s="83"/>
      <c r="Z37" s="18">
        <v>2</v>
      </c>
      <c r="AA37" s="161">
        <v>10</v>
      </c>
      <c r="AB37">
        <f>SUM(Tabela210[[#This Row],[10]:[27]])</f>
        <v>22</v>
      </c>
      <c r="AC37">
        <f>Tabela210[[#This Row],[6]]*AB37</f>
        <v>49.72</v>
      </c>
    </row>
    <row r="38" spans="1:29" ht="15.6">
      <c r="A38" s="79" t="s">
        <v>576</v>
      </c>
      <c r="B38" s="18">
        <v>33</v>
      </c>
      <c r="C38" s="29" t="s">
        <v>569</v>
      </c>
      <c r="D38" s="20" t="s">
        <v>16</v>
      </c>
      <c r="E38" s="80"/>
      <c r="F38" s="81">
        <v>3.3</v>
      </c>
      <c r="G38" s="23">
        <f>Tabela210[[#This Row],[5]]*Tabela210[[#This Row],[6]]</f>
        <v>0</v>
      </c>
      <c r="H38" s="24">
        <v>0.23</v>
      </c>
      <c r="I38" s="82">
        <f>(Tabela210[[#This Row],[7]]*Tabela210[[#This Row],[8]])+Tabela210[[#This Row],[7]]</f>
        <v>0</v>
      </c>
      <c r="J38" s="25">
        <v>0</v>
      </c>
      <c r="K38" s="25">
        <v>0</v>
      </c>
      <c r="L38" s="83"/>
      <c r="M38" s="83"/>
      <c r="N38" s="83"/>
      <c r="O38" s="83"/>
      <c r="P38" s="83"/>
      <c r="Q38" s="83"/>
      <c r="R38" s="83"/>
      <c r="S38" s="83">
        <v>25</v>
      </c>
      <c r="T38" s="83"/>
      <c r="U38" s="83">
        <v>10</v>
      </c>
      <c r="V38" s="83"/>
      <c r="W38" s="83"/>
      <c r="X38" s="83"/>
      <c r="Y38" s="83"/>
      <c r="Z38" s="18"/>
      <c r="AA38" s="161">
        <v>50</v>
      </c>
      <c r="AB38">
        <f>SUM(Tabela210[[#This Row],[10]:[27]])</f>
        <v>85</v>
      </c>
      <c r="AC38">
        <f>Tabela210[[#This Row],[6]]*AB38</f>
        <v>280.5</v>
      </c>
    </row>
    <row r="39" spans="1:29" ht="15.6">
      <c r="A39" s="79" t="s">
        <v>577</v>
      </c>
      <c r="B39" s="18">
        <v>34</v>
      </c>
      <c r="C39" s="29" t="s">
        <v>578</v>
      </c>
      <c r="D39" s="20" t="s">
        <v>16</v>
      </c>
      <c r="E39" s="80"/>
      <c r="F39" s="81">
        <v>2.25</v>
      </c>
      <c r="G39" s="23">
        <f>Tabela210[[#This Row],[5]]*Tabela210[[#This Row],[6]]</f>
        <v>0</v>
      </c>
      <c r="H39" s="24">
        <v>0.23</v>
      </c>
      <c r="I39" s="82">
        <f>(Tabela210[[#This Row],[7]]*Tabela210[[#This Row],[8]])+Tabela210[[#This Row],[7]]</f>
        <v>0</v>
      </c>
      <c r="J39" s="25">
        <v>10</v>
      </c>
      <c r="K39" s="25">
        <v>20</v>
      </c>
      <c r="L39" s="83"/>
      <c r="M39" s="83"/>
      <c r="N39" s="83">
        <v>10</v>
      </c>
      <c r="O39" s="83">
        <v>16</v>
      </c>
      <c r="P39" s="83"/>
      <c r="Q39" s="83"/>
      <c r="R39" s="83">
        <v>4</v>
      </c>
      <c r="S39" s="83"/>
      <c r="T39" s="83"/>
      <c r="U39" s="83">
        <v>26</v>
      </c>
      <c r="V39" s="83">
        <v>10</v>
      </c>
      <c r="W39" s="83">
        <v>10</v>
      </c>
      <c r="X39" s="83">
        <v>5</v>
      </c>
      <c r="Y39" s="83"/>
      <c r="Z39" s="18"/>
      <c r="AA39" s="161">
        <v>100</v>
      </c>
      <c r="AB39">
        <f>SUM(Tabela210[[#This Row],[10]:[27]])</f>
        <v>211</v>
      </c>
      <c r="AC39">
        <f>Tabela210[[#This Row],[6]]*AB39</f>
        <v>474.75</v>
      </c>
    </row>
    <row r="40" spans="1:29" ht="15.6">
      <c r="A40" s="79" t="s">
        <v>579</v>
      </c>
      <c r="B40" s="18">
        <v>35</v>
      </c>
      <c r="C40" s="29" t="s">
        <v>580</v>
      </c>
      <c r="D40" s="20" t="s">
        <v>16</v>
      </c>
      <c r="E40" s="80"/>
      <c r="F40" s="81">
        <v>3.58</v>
      </c>
      <c r="G40" s="23">
        <f>Tabela210[[#This Row],[5]]*Tabela210[[#This Row],[6]]</f>
        <v>0</v>
      </c>
      <c r="H40" s="24">
        <v>0.23</v>
      </c>
      <c r="I40" s="82">
        <f>(Tabela210[[#This Row],[7]]*Tabela210[[#This Row],[8]])+Tabela210[[#This Row],[7]]</f>
        <v>0</v>
      </c>
      <c r="J40" s="25">
        <v>40</v>
      </c>
      <c r="K40" s="25">
        <v>50</v>
      </c>
      <c r="L40" s="83"/>
      <c r="M40" s="83"/>
      <c r="N40" s="83">
        <v>10</v>
      </c>
      <c r="O40" s="83">
        <v>59</v>
      </c>
      <c r="P40" s="83"/>
      <c r="Q40" s="83"/>
      <c r="R40" s="83">
        <v>4</v>
      </c>
      <c r="S40" s="83"/>
      <c r="T40" s="83"/>
      <c r="U40" s="83">
        <v>26</v>
      </c>
      <c r="V40" s="83"/>
      <c r="W40" s="83">
        <v>10</v>
      </c>
      <c r="X40" s="83">
        <v>30</v>
      </c>
      <c r="Y40" s="83"/>
      <c r="Z40" s="18">
        <v>5</v>
      </c>
      <c r="AA40" s="161">
        <v>200</v>
      </c>
      <c r="AB40">
        <f>SUM(Tabela210[[#This Row],[10]:[27]])</f>
        <v>434</v>
      </c>
      <c r="AC40">
        <f>Tabela210[[#This Row],[6]]*AB40</f>
        <v>1553.72</v>
      </c>
    </row>
    <row r="41" spans="1:29" ht="15.6">
      <c r="A41" s="79" t="s">
        <v>581</v>
      </c>
      <c r="B41" s="18">
        <v>36</v>
      </c>
      <c r="C41" s="29" t="s">
        <v>582</v>
      </c>
      <c r="D41" s="20" t="s">
        <v>16</v>
      </c>
      <c r="E41" s="80"/>
      <c r="F41" s="81">
        <v>0.56000000000000005</v>
      </c>
      <c r="G41" s="23">
        <f>Tabela210[[#This Row],[5]]*Tabela210[[#This Row],[6]]</f>
        <v>0</v>
      </c>
      <c r="H41" s="24">
        <v>0.23</v>
      </c>
      <c r="I41" s="82">
        <f>(Tabela210[[#This Row],[7]]*Tabela210[[#This Row],[8]])+Tabela210[[#This Row],[7]]</f>
        <v>0</v>
      </c>
      <c r="J41" s="25">
        <v>70</v>
      </c>
      <c r="K41" s="25">
        <v>0</v>
      </c>
      <c r="L41" s="83"/>
      <c r="M41" s="83"/>
      <c r="N41" s="83">
        <v>10</v>
      </c>
      <c r="O41" s="83">
        <v>30</v>
      </c>
      <c r="P41" s="83"/>
      <c r="Q41" s="83"/>
      <c r="R41" s="83"/>
      <c r="S41" s="83"/>
      <c r="T41" s="83"/>
      <c r="U41" s="83">
        <v>40</v>
      </c>
      <c r="V41" s="83">
        <v>20</v>
      </c>
      <c r="W41" s="83">
        <v>30</v>
      </c>
      <c r="X41" s="83"/>
      <c r="Y41" s="83"/>
      <c r="Z41" s="18">
        <v>2</v>
      </c>
      <c r="AA41" s="161">
        <v>50</v>
      </c>
      <c r="AB41">
        <f>SUM(Tabela210[[#This Row],[10]:[27]])</f>
        <v>252</v>
      </c>
      <c r="AC41">
        <f>Tabela210[[#This Row],[6]]*AB41</f>
        <v>141.12</v>
      </c>
    </row>
    <row r="42" spans="1:29" ht="15.6">
      <c r="A42" s="79" t="s">
        <v>583</v>
      </c>
      <c r="B42" s="18">
        <v>37</v>
      </c>
      <c r="C42" s="29" t="s">
        <v>584</v>
      </c>
      <c r="D42" s="20" t="s">
        <v>16</v>
      </c>
      <c r="E42" s="80"/>
      <c r="F42" s="81">
        <v>3.59</v>
      </c>
      <c r="G42" s="23">
        <f>Tabela210[[#This Row],[5]]*Tabela210[[#This Row],[6]]</f>
        <v>0</v>
      </c>
      <c r="H42" s="24">
        <v>0.23</v>
      </c>
      <c r="I42" s="82">
        <f>(Tabela210[[#This Row],[7]]*Tabela210[[#This Row],[8]])+Tabela210[[#This Row],[7]]</f>
        <v>0</v>
      </c>
      <c r="J42" s="25">
        <v>10</v>
      </c>
      <c r="K42" s="25">
        <v>12</v>
      </c>
      <c r="L42" s="83"/>
      <c r="M42" s="83"/>
      <c r="N42" s="83"/>
      <c r="O42" s="83">
        <v>5</v>
      </c>
      <c r="P42" s="83"/>
      <c r="Q42" s="83"/>
      <c r="R42" s="83"/>
      <c r="S42" s="83"/>
      <c r="T42" s="83"/>
      <c r="U42" s="83">
        <v>40</v>
      </c>
      <c r="V42" s="83"/>
      <c r="W42" s="83"/>
      <c r="X42" s="83"/>
      <c r="Y42" s="83"/>
      <c r="Z42" s="18"/>
      <c r="AA42" s="161">
        <v>10</v>
      </c>
      <c r="AB42">
        <f>SUM(Tabela210[[#This Row],[10]:[27]])</f>
        <v>77</v>
      </c>
      <c r="AC42">
        <f>Tabela210[[#This Row],[6]]*AB42</f>
        <v>276.43</v>
      </c>
    </row>
    <row r="43" spans="1:29" ht="15.6">
      <c r="A43" s="79" t="s">
        <v>585</v>
      </c>
      <c r="B43" s="18">
        <v>38</v>
      </c>
      <c r="C43" s="29" t="s">
        <v>586</v>
      </c>
      <c r="D43" s="20" t="s">
        <v>16</v>
      </c>
      <c r="E43" s="80"/>
      <c r="F43" s="81">
        <v>7.91</v>
      </c>
      <c r="G43" s="23">
        <f>Tabela210[[#This Row],[5]]*Tabela210[[#This Row],[6]]</f>
        <v>0</v>
      </c>
      <c r="H43" s="24">
        <v>0.23</v>
      </c>
      <c r="I43" s="82">
        <f>(Tabela210[[#This Row],[7]]*Tabela210[[#This Row],[8]])+Tabela210[[#This Row],[7]]</f>
        <v>0</v>
      </c>
      <c r="J43" s="25">
        <v>0</v>
      </c>
      <c r="K43" s="25">
        <v>0</v>
      </c>
      <c r="L43" s="83"/>
      <c r="M43" s="83"/>
      <c r="N43" s="83">
        <v>1</v>
      </c>
      <c r="O43" s="83"/>
      <c r="P43" s="83"/>
      <c r="Q43" s="83"/>
      <c r="R43" s="83"/>
      <c r="S43" s="83"/>
      <c r="T43" s="83"/>
      <c r="U43" s="83">
        <v>8</v>
      </c>
      <c r="V43" s="83"/>
      <c r="W43" s="83"/>
      <c r="X43" s="83">
        <v>1</v>
      </c>
      <c r="Y43" s="83"/>
      <c r="Z43" s="18">
        <v>1</v>
      </c>
      <c r="AA43" s="161">
        <v>20</v>
      </c>
      <c r="AB43">
        <f>SUM(Tabela210[[#This Row],[10]:[27]])</f>
        <v>31</v>
      </c>
      <c r="AC43">
        <f>Tabela210[[#This Row],[6]]*AB43</f>
        <v>245.21</v>
      </c>
    </row>
    <row r="44" spans="1:29" ht="15.6">
      <c r="A44" s="79" t="s">
        <v>587</v>
      </c>
      <c r="B44" s="18">
        <v>39</v>
      </c>
      <c r="C44" s="29" t="s">
        <v>588</v>
      </c>
      <c r="D44" s="20" t="s">
        <v>16</v>
      </c>
      <c r="E44" s="80"/>
      <c r="F44" s="81">
        <v>5.14</v>
      </c>
      <c r="G44" s="23">
        <f>Tabela210[[#This Row],[5]]*Tabela210[[#This Row],[6]]</f>
        <v>0</v>
      </c>
      <c r="H44" s="24">
        <v>0.23</v>
      </c>
      <c r="I44" s="82">
        <f>(Tabela210[[#This Row],[7]]*Tabela210[[#This Row],[8]])+Tabela210[[#This Row],[7]]</f>
        <v>0</v>
      </c>
      <c r="J44" s="25">
        <v>5</v>
      </c>
      <c r="K44" s="25">
        <v>0</v>
      </c>
      <c r="L44" s="83"/>
      <c r="M44" s="83"/>
      <c r="N44" s="83"/>
      <c r="O44" s="83">
        <v>10</v>
      </c>
      <c r="P44" s="83"/>
      <c r="Q44" s="83"/>
      <c r="R44" s="83"/>
      <c r="S44" s="83"/>
      <c r="T44" s="83"/>
      <c r="U44" s="83">
        <v>10</v>
      </c>
      <c r="V44" s="83"/>
      <c r="W44" s="83">
        <v>10</v>
      </c>
      <c r="X44" s="83"/>
      <c r="Y44" s="83"/>
      <c r="Z44" s="18"/>
      <c r="AA44" s="161">
        <v>10</v>
      </c>
      <c r="AB44">
        <f>SUM(Tabela210[[#This Row],[10]:[27]])</f>
        <v>45</v>
      </c>
      <c r="AC44">
        <f>Tabela210[[#This Row],[6]]*AB44</f>
        <v>231.29999999999998</v>
      </c>
    </row>
    <row r="45" spans="1:29" ht="15.6">
      <c r="A45" s="79" t="s">
        <v>589</v>
      </c>
      <c r="B45" s="18">
        <v>40</v>
      </c>
      <c r="C45" s="29" t="s">
        <v>590</v>
      </c>
      <c r="D45" s="20" t="s">
        <v>16</v>
      </c>
      <c r="E45" s="80"/>
      <c r="F45" s="81">
        <v>0.85</v>
      </c>
      <c r="G45" s="23">
        <f>Tabela210[[#This Row],[5]]*Tabela210[[#This Row],[6]]</f>
        <v>0</v>
      </c>
      <c r="H45" s="24">
        <v>0.23</v>
      </c>
      <c r="I45" s="82">
        <f>(Tabela210[[#This Row],[7]]*Tabela210[[#This Row],[8]])+Tabela210[[#This Row],[7]]</f>
        <v>0</v>
      </c>
      <c r="J45" s="25">
        <v>10</v>
      </c>
      <c r="K45" s="25">
        <v>0</v>
      </c>
      <c r="L45" s="83">
        <v>3</v>
      </c>
      <c r="M45" s="83"/>
      <c r="N45" s="83"/>
      <c r="O45" s="83">
        <v>20</v>
      </c>
      <c r="P45" s="83"/>
      <c r="Q45" s="83"/>
      <c r="R45" s="83"/>
      <c r="S45" s="83"/>
      <c r="T45" s="83"/>
      <c r="U45" s="83">
        <v>30</v>
      </c>
      <c r="V45" s="83">
        <v>20</v>
      </c>
      <c r="W45" s="83">
        <v>20</v>
      </c>
      <c r="X45" s="83"/>
      <c r="Y45" s="83"/>
      <c r="Z45" s="18">
        <v>3</v>
      </c>
      <c r="AA45" s="161">
        <v>150</v>
      </c>
      <c r="AB45">
        <f>SUM(Tabela210[[#This Row],[10]:[27]])</f>
        <v>256</v>
      </c>
      <c r="AC45">
        <f>Tabela210[[#This Row],[6]]*AB45</f>
        <v>217.6</v>
      </c>
    </row>
    <row r="46" spans="1:29" ht="15.6">
      <c r="A46" s="79" t="s">
        <v>591</v>
      </c>
      <c r="B46" s="18">
        <v>41</v>
      </c>
      <c r="C46" s="29" t="s">
        <v>592</v>
      </c>
      <c r="D46" s="20" t="s">
        <v>16</v>
      </c>
      <c r="E46" s="80"/>
      <c r="F46" s="81">
        <v>0.85</v>
      </c>
      <c r="G46" s="23">
        <f>Tabela210[[#This Row],[5]]*Tabela210[[#This Row],[6]]</f>
        <v>0</v>
      </c>
      <c r="H46" s="24">
        <v>0.23</v>
      </c>
      <c r="I46" s="82">
        <f>(Tabela210[[#This Row],[7]]*Tabela210[[#This Row],[8]])+Tabela210[[#This Row],[7]]</f>
        <v>0</v>
      </c>
      <c r="J46" s="25">
        <v>50</v>
      </c>
      <c r="K46" s="25">
        <v>0</v>
      </c>
      <c r="L46" s="83"/>
      <c r="M46" s="83">
        <v>10</v>
      </c>
      <c r="N46" s="83">
        <v>100</v>
      </c>
      <c r="O46" s="83">
        <v>17</v>
      </c>
      <c r="P46" s="83">
        <v>20</v>
      </c>
      <c r="Q46" s="83"/>
      <c r="R46" s="83"/>
      <c r="S46" s="83">
        <v>20</v>
      </c>
      <c r="T46" s="83"/>
      <c r="U46" s="83">
        <v>105</v>
      </c>
      <c r="V46" s="83">
        <v>40</v>
      </c>
      <c r="W46" s="83">
        <v>30</v>
      </c>
      <c r="X46" s="83"/>
      <c r="Y46" s="83"/>
      <c r="Z46" s="18">
        <v>3</v>
      </c>
      <c r="AA46" s="161">
        <v>200</v>
      </c>
      <c r="AB46">
        <f>SUM(Tabela210[[#This Row],[10]:[27]])</f>
        <v>595</v>
      </c>
      <c r="AC46">
        <f>Tabela210[[#This Row],[6]]*AB46</f>
        <v>505.75</v>
      </c>
    </row>
    <row r="47" spans="1:29" ht="15.6">
      <c r="A47" s="79" t="s">
        <v>593</v>
      </c>
      <c r="B47" s="18">
        <v>42</v>
      </c>
      <c r="C47" s="29" t="s">
        <v>594</v>
      </c>
      <c r="D47" s="20" t="s">
        <v>16</v>
      </c>
      <c r="E47" s="80"/>
      <c r="F47" s="81">
        <v>0.56000000000000005</v>
      </c>
      <c r="G47" s="23">
        <f>Tabela210[[#This Row],[5]]*Tabela210[[#This Row],[6]]</f>
        <v>0</v>
      </c>
      <c r="H47" s="24">
        <v>0.23</v>
      </c>
      <c r="I47" s="82">
        <f>(Tabela210[[#This Row],[7]]*Tabela210[[#This Row],[8]])+Tabela210[[#This Row],[7]]</f>
        <v>0</v>
      </c>
      <c r="J47" s="25">
        <v>0</v>
      </c>
      <c r="K47" s="25">
        <v>0</v>
      </c>
      <c r="L47" s="83">
        <v>5</v>
      </c>
      <c r="M47" s="83"/>
      <c r="N47" s="83"/>
      <c r="O47" s="83"/>
      <c r="P47" s="83"/>
      <c r="Q47" s="83"/>
      <c r="R47" s="83"/>
      <c r="S47" s="83"/>
      <c r="T47" s="83"/>
      <c r="U47" s="83">
        <v>10</v>
      </c>
      <c r="V47" s="83"/>
      <c r="W47" s="83"/>
      <c r="X47" s="83"/>
      <c r="Y47" s="83"/>
      <c r="Z47" s="18"/>
      <c r="AA47" s="161">
        <v>10</v>
      </c>
      <c r="AB47">
        <f>SUM(Tabela210[[#This Row],[10]:[27]])</f>
        <v>25</v>
      </c>
      <c r="AC47">
        <f>Tabela210[[#This Row],[6]]*AB47</f>
        <v>14.000000000000002</v>
      </c>
    </row>
    <row r="48" spans="1:29" ht="15.6">
      <c r="A48" s="79" t="s">
        <v>595</v>
      </c>
      <c r="B48" s="18">
        <v>43</v>
      </c>
      <c r="C48" s="29" t="s">
        <v>596</v>
      </c>
      <c r="D48" s="20" t="s">
        <v>16</v>
      </c>
      <c r="E48" s="80"/>
      <c r="F48" s="81">
        <v>1.1000000000000001</v>
      </c>
      <c r="G48" s="23">
        <f>Tabela210[[#This Row],[5]]*Tabela210[[#This Row],[6]]</f>
        <v>0</v>
      </c>
      <c r="H48" s="24">
        <v>0.23</v>
      </c>
      <c r="I48" s="82">
        <f>(Tabela210[[#This Row],[7]]*Tabela210[[#This Row],[8]])+Tabela210[[#This Row],[7]]</f>
        <v>0</v>
      </c>
      <c r="J48" s="25">
        <v>0</v>
      </c>
      <c r="K48" s="25">
        <v>0</v>
      </c>
      <c r="L48" s="83"/>
      <c r="M48" s="83"/>
      <c r="N48" s="83"/>
      <c r="O48" s="83"/>
      <c r="P48" s="83"/>
      <c r="Q48" s="83"/>
      <c r="R48" s="83"/>
      <c r="S48" s="83"/>
      <c r="T48" s="83"/>
      <c r="U48" s="83">
        <v>0</v>
      </c>
      <c r="V48" s="83"/>
      <c r="W48" s="83"/>
      <c r="X48" s="83"/>
      <c r="Y48" s="83"/>
      <c r="Z48" s="18"/>
      <c r="AA48" s="161"/>
      <c r="AB48">
        <f>SUM(Tabela210[[#This Row],[10]:[27]])</f>
        <v>0</v>
      </c>
      <c r="AC48">
        <f>Tabela210[[#This Row],[6]]*AB48</f>
        <v>0</v>
      </c>
    </row>
    <row r="49" spans="1:29" ht="15.6">
      <c r="A49" s="79" t="s">
        <v>597</v>
      </c>
      <c r="B49" s="18">
        <v>44</v>
      </c>
      <c r="C49" s="29" t="s">
        <v>598</v>
      </c>
      <c r="D49" s="20" t="s">
        <v>16</v>
      </c>
      <c r="E49" s="80"/>
      <c r="F49" s="81">
        <v>3.98</v>
      </c>
      <c r="G49" s="23">
        <f>Tabela210[[#This Row],[5]]*Tabela210[[#This Row],[6]]</f>
        <v>0</v>
      </c>
      <c r="H49" s="24">
        <v>0.23</v>
      </c>
      <c r="I49" s="82">
        <f>(Tabela210[[#This Row],[7]]*Tabela210[[#This Row],[8]])+Tabela210[[#This Row],[7]]</f>
        <v>0</v>
      </c>
      <c r="J49" s="25">
        <v>10</v>
      </c>
      <c r="K49" s="25">
        <v>0</v>
      </c>
      <c r="L49" s="83"/>
      <c r="M49" s="83"/>
      <c r="N49" s="83"/>
      <c r="O49" s="83"/>
      <c r="P49" s="83"/>
      <c r="Q49" s="83"/>
      <c r="R49" s="83"/>
      <c r="S49" s="83"/>
      <c r="T49" s="83"/>
      <c r="U49" s="83">
        <v>0</v>
      </c>
      <c r="V49" s="83"/>
      <c r="W49" s="83"/>
      <c r="X49" s="83"/>
      <c r="Y49" s="83"/>
      <c r="Z49" s="18">
        <v>1</v>
      </c>
      <c r="AA49" s="161"/>
      <c r="AB49">
        <f>SUM(Tabela210[[#This Row],[10]:[27]])</f>
        <v>11</v>
      </c>
      <c r="AC49">
        <f>Tabela210[[#This Row],[6]]*AB49</f>
        <v>43.78</v>
      </c>
    </row>
    <row r="50" spans="1:29" ht="15.6">
      <c r="A50" s="79" t="s">
        <v>599</v>
      </c>
      <c r="B50" s="18">
        <v>45</v>
      </c>
      <c r="C50" s="29" t="s">
        <v>600</v>
      </c>
      <c r="D50" s="20" t="s">
        <v>16</v>
      </c>
      <c r="E50" s="80"/>
      <c r="F50" s="81">
        <v>2.4900000000000002</v>
      </c>
      <c r="G50" s="23">
        <f>Tabela210[[#This Row],[5]]*Tabela210[[#This Row],[6]]</f>
        <v>0</v>
      </c>
      <c r="H50" s="24">
        <v>0.23</v>
      </c>
      <c r="I50" s="82">
        <f>(Tabela210[[#This Row],[7]]*Tabela210[[#This Row],[8]])+Tabela210[[#This Row],[7]]</f>
        <v>0</v>
      </c>
      <c r="J50" s="25">
        <v>5</v>
      </c>
      <c r="K50" s="25">
        <v>0</v>
      </c>
      <c r="L50" s="83"/>
      <c r="M50" s="83"/>
      <c r="N50" s="83"/>
      <c r="O50" s="83"/>
      <c r="P50" s="83"/>
      <c r="Q50" s="83"/>
      <c r="R50" s="83"/>
      <c r="S50" s="83"/>
      <c r="T50" s="83"/>
      <c r="U50" s="83">
        <v>0</v>
      </c>
      <c r="V50" s="83"/>
      <c r="W50" s="83"/>
      <c r="X50" s="83"/>
      <c r="Y50" s="83"/>
      <c r="Z50" s="18">
        <v>1</v>
      </c>
      <c r="AA50" s="161"/>
      <c r="AB50">
        <f>SUM(Tabela210[[#This Row],[10]:[27]])</f>
        <v>6</v>
      </c>
      <c r="AC50">
        <f>Tabela210[[#This Row],[6]]*AB50</f>
        <v>14.940000000000001</v>
      </c>
    </row>
    <row r="51" spans="1:29" ht="15.6">
      <c r="A51" s="79" t="s">
        <v>601</v>
      </c>
      <c r="B51" s="18">
        <v>46</v>
      </c>
      <c r="C51" s="29" t="s">
        <v>602</v>
      </c>
      <c r="D51" s="20" t="s">
        <v>16</v>
      </c>
      <c r="E51" s="80"/>
      <c r="F51" s="81">
        <v>3.59</v>
      </c>
      <c r="G51" s="23">
        <f>Tabela210[[#This Row],[5]]*Tabela210[[#This Row],[6]]</f>
        <v>0</v>
      </c>
      <c r="H51" s="24">
        <v>0.23</v>
      </c>
      <c r="I51" s="82">
        <f>(Tabela210[[#This Row],[7]]*Tabela210[[#This Row],[8]])+Tabela210[[#This Row],[7]]</f>
        <v>0</v>
      </c>
      <c r="J51" s="25">
        <v>5</v>
      </c>
      <c r="K51" s="25">
        <v>0</v>
      </c>
      <c r="L51" s="83"/>
      <c r="M51" s="83"/>
      <c r="N51" s="83"/>
      <c r="O51" s="83"/>
      <c r="P51" s="83"/>
      <c r="Q51" s="83"/>
      <c r="R51" s="83"/>
      <c r="S51" s="83"/>
      <c r="T51" s="83"/>
      <c r="U51" s="83">
        <v>10</v>
      </c>
      <c r="V51" s="83"/>
      <c r="W51" s="83"/>
      <c r="X51" s="83"/>
      <c r="Y51" s="83"/>
      <c r="Z51" s="18">
        <v>1</v>
      </c>
      <c r="AA51" s="161">
        <v>10</v>
      </c>
      <c r="AB51">
        <f>SUM(Tabela210[[#This Row],[10]:[27]])</f>
        <v>26</v>
      </c>
      <c r="AC51">
        <f>Tabela210[[#This Row],[6]]*AB51</f>
        <v>93.34</v>
      </c>
    </row>
    <row r="52" spans="1:29" ht="15.6">
      <c r="A52" s="79" t="s">
        <v>603</v>
      </c>
      <c r="B52" s="18">
        <v>47</v>
      </c>
      <c r="C52" s="29" t="s">
        <v>604</v>
      </c>
      <c r="D52" s="20" t="s">
        <v>16</v>
      </c>
      <c r="E52" s="80"/>
      <c r="F52" s="81">
        <v>7.08</v>
      </c>
      <c r="G52" s="23">
        <f>Tabela210[[#This Row],[5]]*Tabela210[[#This Row],[6]]</f>
        <v>0</v>
      </c>
      <c r="H52" s="24">
        <v>0.23</v>
      </c>
      <c r="I52" s="82">
        <f>(Tabela210[[#This Row],[7]]*Tabela210[[#This Row],[8]])+Tabela210[[#This Row],[7]]</f>
        <v>0</v>
      </c>
      <c r="J52" s="25">
        <v>10</v>
      </c>
      <c r="K52" s="25">
        <v>20</v>
      </c>
      <c r="L52" s="83"/>
      <c r="M52" s="83"/>
      <c r="N52" s="83">
        <v>10</v>
      </c>
      <c r="O52" s="83">
        <v>30</v>
      </c>
      <c r="P52" s="83"/>
      <c r="Q52" s="83"/>
      <c r="R52" s="83"/>
      <c r="S52" s="83"/>
      <c r="T52" s="83"/>
      <c r="U52" s="83">
        <v>2</v>
      </c>
      <c r="V52" s="83"/>
      <c r="W52" s="83">
        <v>20</v>
      </c>
      <c r="X52" s="83">
        <v>10</v>
      </c>
      <c r="Y52" s="83"/>
      <c r="Z52" s="18">
        <v>1</v>
      </c>
      <c r="AA52" s="161">
        <v>10</v>
      </c>
      <c r="AB52">
        <f>SUM(Tabela210[[#This Row],[10]:[27]])</f>
        <v>113</v>
      </c>
      <c r="AC52">
        <f>Tabela210[[#This Row],[6]]*AB52</f>
        <v>800.04</v>
      </c>
    </row>
    <row r="53" spans="1:29" ht="15.6">
      <c r="A53" s="79" t="s">
        <v>605</v>
      </c>
      <c r="B53" s="18">
        <v>48</v>
      </c>
      <c r="C53" s="84" t="s">
        <v>606</v>
      </c>
      <c r="D53" s="28" t="s">
        <v>16</v>
      </c>
      <c r="E53" s="80"/>
      <c r="F53" s="81">
        <v>5.62</v>
      </c>
      <c r="G53" s="23">
        <f>Tabela210[[#This Row],[5]]*Tabela210[[#This Row],[6]]</f>
        <v>0</v>
      </c>
      <c r="H53" s="24">
        <v>0.23</v>
      </c>
      <c r="I53" s="82">
        <f>(Tabela210[[#This Row],[7]]*Tabela210[[#This Row],[8]])+Tabela210[[#This Row],[7]]</f>
        <v>0</v>
      </c>
      <c r="J53" s="25">
        <v>5</v>
      </c>
      <c r="K53" s="25">
        <v>0</v>
      </c>
      <c r="L53" s="83"/>
      <c r="M53" s="83"/>
      <c r="N53" s="83"/>
      <c r="O53" s="83"/>
      <c r="P53" s="83"/>
      <c r="Q53" s="83"/>
      <c r="R53" s="83"/>
      <c r="S53" s="83"/>
      <c r="T53" s="83"/>
      <c r="U53" s="83">
        <v>0</v>
      </c>
      <c r="V53" s="83"/>
      <c r="W53" s="83">
        <v>20</v>
      </c>
      <c r="X53" s="83"/>
      <c r="Y53" s="83"/>
      <c r="Z53" s="18">
        <v>1</v>
      </c>
      <c r="AA53" s="161">
        <v>10</v>
      </c>
      <c r="AB53">
        <f>SUM(Tabela210[[#This Row],[10]:[27]])</f>
        <v>36</v>
      </c>
      <c r="AC53">
        <f>Tabela210[[#This Row],[6]]*AB53</f>
        <v>202.32</v>
      </c>
    </row>
    <row r="54" spans="1:29" ht="15.6">
      <c r="A54" s="79" t="s">
        <v>607</v>
      </c>
      <c r="B54" s="18">
        <v>49</v>
      </c>
      <c r="C54" s="29" t="s">
        <v>608</v>
      </c>
      <c r="D54" s="20" t="s">
        <v>16</v>
      </c>
      <c r="E54" s="80"/>
      <c r="F54" s="81">
        <v>2</v>
      </c>
      <c r="G54" s="23">
        <f>Tabela210[[#This Row],[5]]*Tabela210[[#This Row],[6]]</f>
        <v>0</v>
      </c>
      <c r="H54" s="24">
        <v>0.23</v>
      </c>
      <c r="I54" s="82">
        <f>(Tabela210[[#This Row],[7]]*Tabela210[[#This Row],[8]])+Tabela210[[#This Row],[7]]</f>
        <v>0</v>
      </c>
      <c r="J54" s="25">
        <v>20</v>
      </c>
      <c r="K54" s="25">
        <v>0</v>
      </c>
      <c r="L54" s="83"/>
      <c r="M54" s="83"/>
      <c r="N54" s="83">
        <v>20</v>
      </c>
      <c r="O54" s="83"/>
      <c r="P54" s="83"/>
      <c r="Q54" s="83"/>
      <c r="R54" s="83"/>
      <c r="S54" s="83"/>
      <c r="T54" s="83"/>
      <c r="U54" s="83">
        <v>0</v>
      </c>
      <c r="V54" s="83"/>
      <c r="W54" s="83"/>
      <c r="X54" s="83"/>
      <c r="Y54" s="83"/>
      <c r="Z54" s="18"/>
      <c r="AA54" s="161">
        <v>10</v>
      </c>
      <c r="AB54">
        <f>SUM(Tabela210[[#This Row],[10]:[27]])</f>
        <v>50</v>
      </c>
      <c r="AC54">
        <f>Tabela210[[#This Row],[6]]*AB54</f>
        <v>100</v>
      </c>
    </row>
    <row r="55" spans="1:29" ht="15.6">
      <c r="A55" s="79" t="s">
        <v>609</v>
      </c>
      <c r="B55" s="18">
        <v>50</v>
      </c>
      <c r="C55" s="29" t="s">
        <v>610</v>
      </c>
      <c r="D55" s="20" t="s">
        <v>16</v>
      </c>
      <c r="E55" s="80"/>
      <c r="F55" s="81">
        <v>0.65</v>
      </c>
      <c r="G55" s="23">
        <f>Tabela210[[#This Row],[5]]*Tabela210[[#This Row],[6]]</f>
        <v>0</v>
      </c>
      <c r="H55" s="24">
        <v>0.23</v>
      </c>
      <c r="I55" s="82">
        <f>(Tabela210[[#This Row],[7]]*Tabela210[[#This Row],[8]])+Tabela210[[#This Row],[7]]</f>
        <v>0</v>
      </c>
      <c r="J55" s="25">
        <v>10</v>
      </c>
      <c r="K55" s="25">
        <v>0</v>
      </c>
      <c r="L55" s="83"/>
      <c r="M55" s="83"/>
      <c r="N55" s="83">
        <v>10</v>
      </c>
      <c r="O55" s="83"/>
      <c r="P55" s="83"/>
      <c r="Q55" s="83"/>
      <c r="R55" s="83"/>
      <c r="S55" s="83"/>
      <c r="T55" s="83"/>
      <c r="U55" s="83">
        <v>0</v>
      </c>
      <c r="V55" s="83"/>
      <c r="W55" s="83"/>
      <c r="X55" s="83"/>
      <c r="Y55" s="83"/>
      <c r="Z55" s="18">
        <v>2</v>
      </c>
      <c r="AA55" s="161">
        <v>10</v>
      </c>
      <c r="AB55">
        <f>SUM(Tabela210[[#This Row],[10]:[27]])</f>
        <v>32</v>
      </c>
      <c r="AC55">
        <f>Tabela210[[#This Row],[6]]*AB55</f>
        <v>20.8</v>
      </c>
    </row>
    <row r="56" spans="1:29" ht="15.6">
      <c r="A56" s="79" t="s">
        <v>611</v>
      </c>
      <c r="B56" s="18">
        <v>51</v>
      </c>
      <c r="C56" s="29" t="s">
        <v>612</v>
      </c>
      <c r="D56" s="20" t="s">
        <v>27</v>
      </c>
      <c r="E56" s="80"/>
      <c r="F56" s="81">
        <v>0.08</v>
      </c>
      <c r="G56" s="23">
        <f>Tabela210[[#This Row],[5]]*Tabela210[[#This Row],[6]]</f>
        <v>0</v>
      </c>
      <c r="H56" s="24">
        <v>0.23</v>
      </c>
      <c r="I56" s="82">
        <f>(Tabela210[[#This Row],[7]]*Tabela210[[#This Row],[8]])+Tabela210[[#This Row],[7]]</f>
        <v>0</v>
      </c>
      <c r="J56" s="25">
        <v>10</v>
      </c>
      <c r="K56" s="25">
        <v>0</v>
      </c>
      <c r="L56" s="83"/>
      <c r="M56" s="83"/>
      <c r="N56" s="83">
        <v>10</v>
      </c>
      <c r="O56" s="83"/>
      <c r="P56" s="83"/>
      <c r="Q56" s="83"/>
      <c r="R56" s="83"/>
      <c r="S56" s="83"/>
      <c r="T56" s="83"/>
      <c r="U56" s="83">
        <v>10</v>
      </c>
      <c r="V56" s="83"/>
      <c r="W56" s="83"/>
      <c r="X56" s="83"/>
      <c r="Y56" s="83"/>
      <c r="Z56" s="18">
        <v>2</v>
      </c>
      <c r="AA56" s="161">
        <v>10</v>
      </c>
      <c r="AB56">
        <f>SUM(Tabela210[[#This Row],[10]:[27]])</f>
        <v>42</v>
      </c>
      <c r="AC56">
        <f>Tabela210[[#This Row],[6]]*AB56</f>
        <v>3.36</v>
      </c>
    </row>
    <row r="57" spans="1:29" ht="15.6">
      <c r="A57" s="79" t="s">
        <v>613</v>
      </c>
      <c r="B57" s="18">
        <v>52</v>
      </c>
      <c r="C57" s="29" t="s">
        <v>614</v>
      </c>
      <c r="D57" s="20" t="s">
        <v>27</v>
      </c>
      <c r="E57" s="80"/>
      <c r="F57" s="81">
        <v>0.08</v>
      </c>
      <c r="G57" s="23">
        <f>Tabela210[[#This Row],[5]]*Tabela210[[#This Row],[6]]</f>
        <v>0</v>
      </c>
      <c r="H57" s="24">
        <v>0.23</v>
      </c>
      <c r="I57" s="82">
        <f>(Tabela210[[#This Row],[7]]*Tabela210[[#This Row],[8]])+Tabela210[[#This Row],[7]]</f>
        <v>0</v>
      </c>
      <c r="J57" s="25">
        <v>20</v>
      </c>
      <c r="K57" s="25">
        <v>0</v>
      </c>
      <c r="L57" s="83"/>
      <c r="M57" s="83"/>
      <c r="N57" s="83">
        <v>50</v>
      </c>
      <c r="O57" s="83"/>
      <c r="P57" s="83"/>
      <c r="Q57" s="83"/>
      <c r="R57" s="83"/>
      <c r="S57" s="83"/>
      <c r="T57" s="83"/>
      <c r="U57" s="83">
        <v>30</v>
      </c>
      <c r="V57" s="83"/>
      <c r="W57" s="83"/>
      <c r="X57" s="83">
        <v>20</v>
      </c>
      <c r="Y57" s="83"/>
      <c r="Z57" s="18"/>
      <c r="AA57" s="161">
        <v>10</v>
      </c>
      <c r="AB57">
        <f>SUM(Tabela210[[#This Row],[10]:[27]])</f>
        <v>130</v>
      </c>
      <c r="AC57">
        <f>Tabela210[[#This Row],[6]]*AB57</f>
        <v>10.4</v>
      </c>
    </row>
    <row r="58" spans="1:29" ht="15.6">
      <c r="A58" s="79" t="s">
        <v>615</v>
      </c>
      <c r="B58" s="18">
        <v>53</v>
      </c>
      <c r="C58" s="29" t="s">
        <v>616</v>
      </c>
      <c r="D58" s="20" t="s">
        <v>27</v>
      </c>
      <c r="E58" s="80"/>
      <c r="F58" s="81">
        <v>0.08</v>
      </c>
      <c r="G58" s="23">
        <f>Tabela210[[#This Row],[5]]*Tabela210[[#This Row],[6]]</f>
        <v>0</v>
      </c>
      <c r="H58" s="24">
        <v>0.23</v>
      </c>
      <c r="I58" s="82">
        <f>(Tabela210[[#This Row],[7]]*Tabela210[[#This Row],[8]])+Tabela210[[#This Row],[7]]</f>
        <v>0</v>
      </c>
      <c r="J58" s="25">
        <v>10</v>
      </c>
      <c r="K58" s="25">
        <v>0</v>
      </c>
      <c r="L58" s="83"/>
      <c r="M58" s="83"/>
      <c r="N58" s="83">
        <v>20</v>
      </c>
      <c r="O58" s="83"/>
      <c r="P58" s="83"/>
      <c r="Q58" s="83"/>
      <c r="R58" s="83"/>
      <c r="S58" s="83"/>
      <c r="T58" s="83"/>
      <c r="U58" s="83">
        <v>0</v>
      </c>
      <c r="V58" s="83"/>
      <c r="W58" s="83"/>
      <c r="X58" s="83">
        <v>20</v>
      </c>
      <c r="Y58" s="83"/>
      <c r="Z58" s="18"/>
      <c r="AA58" s="161">
        <v>10</v>
      </c>
      <c r="AB58">
        <f>SUM(Tabela210[[#This Row],[10]:[27]])</f>
        <v>60</v>
      </c>
      <c r="AC58">
        <f>Tabela210[[#This Row],[6]]*AB58</f>
        <v>4.8</v>
      </c>
    </row>
    <row r="59" spans="1:29" ht="15.6">
      <c r="A59" s="79" t="s">
        <v>617</v>
      </c>
      <c r="B59" s="18">
        <v>54</v>
      </c>
      <c r="C59" s="29" t="s">
        <v>618</v>
      </c>
      <c r="D59" s="20" t="s">
        <v>16</v>
      </c>
      <c r="E59" s="80"/>
      <c r="F59" s="81">
        <v>0.08</v>
      </c>
      <c r="G59" s="23">
        <f>Tabela210[[#This Row],[5]]*Tabela210[[#This Row],[6]]</f>
        <v>0</v>
      </c>
      <c r="H59" s="24">
        <v>0.23</v>
      </c>
      <c r="I59" s="82">
        <f>(Tabela210[[#This Row],[7]]*Tabela210[[#This Row],[8]])+Tabela210[[#This Row],[7]]</f>
        <v>0</v>
      </c>
      <c r="J59" s="25">
        <v>10</v>
      </c>
      <c r="K59" s="25">
        <v>0</v>
      </c>
      <c r="L59" s="83"/>
      <c r="M59" s="83"/>
      <c r="N59" s="83">
        <v>20</v>
      </c>
      <c r="O59" s="83"/>
      <c r="P59" s="83"/>
      <c r="Q59" s="83"/>
      <c r="R59" s="83"/>
      <c r="S59" s="83"/>
      <c r="T59" s="83"/>
      <c r="U59" s="83">
        <v>0</v>
      </c>
      <c r="V59" s="83"/>
      <c r="W59" s="83"/>
      <c r="X59" s="83"/>
      <c r="Y59" s="83"/>
      <c r="Z59" s="18"/>
      <c r="AA59" s="161">
        <v>10</v>
      </c>
      <c r="AB59">
        <f>SUM(Tabela210[[#This Row],[10]:[27]])</f>
        <v>40</v>
      </c>
      <c r="AC59">
        <f>Tabela210[[#This Row],[6]]*AB59</f>
        <v>3.2</v>
      </c>
    </row>
    <row r="60" spans="1:29" ht="15.6">
      <c r="A60" s="79" t="s">
        <v>619</v>
      </c>
      <c r="B60" s="18">
        <v>55</v>
      </c>
      <c r="C60" s="29" t="s">
        <v>620</v>
      </c>
      <c r="D60" s="20" t="s">
        <v>27</v>
      </c>
      <c r="E60" s="80"/>
      <c r="F60" s="81">
        <v>0.08</v>
      </c>
      <c r="G60" s="23">
        <f>Tabela210[[#This Row],[5]]*Tabela210[[#This Row],[6]]</f>
        <v>0</v>
      </c>
      <c r="H60" s="24">
        <v>0.23</v>
      </c>
      <c r="I60" s="82">
        <f>(Tabela210[[#This Row],[7]]*Tabela210[[#This Row],[8]])+Tabela210[[#This Row],[7]]</f>
        <v>0</v>
      </c>
      <c r="J60" s="25">
        <v>10</v>
      </c>
      <c r="K60" s="25">
        <v>0</v>
      </c>
      <c r="L60" s="83"/>
      <c r="M60" s="83"/>
      <c r="N60" s="83">
        <v>10</v>
      </c>
      <c r="O60" s="83"/>
      <c r="P60" s="83"/>
      <c r="Q60" s="83"/>
      <c r="R60" s="83"/>
      <c r="S60" s="83"/>
      <c r="T60" s="83"/>
      <c r="U60" s="83">
        <v>20</v>
      </c>
      <c r="V60" s="83"/>
      <c r="W60" s="83"/>
      <c r="X60" s="83">
        <v>20</v>
      </c>
      <c r="Y60" s="83"/>
      <c r="Z60" s="18">
        <v>2</v>
      </c>
      <c r="AA60" s="161">
        <v>10</v>
      </c>
      <c r="AB60">
        <f>SUM(Tabela210[[#This Row],[10]:[27]])</f>
        <v>72</v>
      </c>
      <c r="AC60">
        <f>Tabela210[[#This Row],[6]]*AB60</f>
        <v>5.76</v>
      </c>
    </row>
    <row r="61" spans="1:29" ht="15.6">
      <c r="A61" s="79" t="s">
        <v>621</v>
      </c>
      <c r="B61" s="18">
        <v>56</v>
      </c>
      <c r="C61" s="29" t="s">
        <v>622</v>
      </c>
      <c r="D61" s="20" t="s">
        <v>16</v>
      </c>
      <c r="E61" s="80"/>
      <c r="F61" s="81">
        <v>0.08</v>
      </c>
      <c r="G61" s="23">
        <f>Tabela210[[#This Row],[5]]*Tabela210[[#This Row],[6]]</f>
        <v>0</v>
      </c>
      <c r="H61" s="24">
        <v>0.23</v>
      </c>
      <c r="I61" s="82">
        <f>(Tabela210[[#This Row],[7]]*Tabela210[[#This Row],[8]])+Tabela210[[#This Row],[7]]</f>
        <v>0</v>
      </c>
      <c r="J61" s="25">
        <v>10</v>
      </c>
      <c r="K61" s="25">
        <v>0</v>
      </c>
      <c r="L61" s="83"/>
      <c r="M61" s="83"/>
      <c r="N61" s="83">
        <v>10</v>
      </c>
      <c r="O61" s="83"/>
      <c r="P61" s="83"/>
      <c r="Q61" s="83"/>
      <c r="R61" s="83"/>
      <c r="S61" s="83"/>
      <c r="T61" s="83"/>
      <c r="U61" s="83">
        <v>20</v>
      </c>
      <c r="V61" s="83"/>
      <c r="W61" s="83"/>
      <c r="X61" s="83"/>
      <c r="Y61" s="83"/>
      <c r="Z61" s="18">
        <v>2</v>
      </c>
      <c r="AA61" s="161">
        <v>10</v>
      </c>
      <c r="AB61">
        <f>SUM(Tabela210[[#This Row],[10]:[27]])</f>
        <v>52</v>
      </c>
      <c r="AC61">
        <f>Tabela210[[#This Row],[6]]*AB61</f>
        <v>4.16</v>
      </c>
    </row>
    <row r="62" spans="1:29" ht="15.6">
      <c r="A62" s="79" t="s">
        <v>623</v>
      </c>
      <c r="B62" s="18">
        <v>57</v>
      </c>
      <c r="C62" s="29" t="s">
        <v>624</v>
      </c>
      <c r="D62" s="20" t="s">
        <v>16</v>
      </c>
      <c r="E62" s="80"/>
      <c r="F62" s="81">
        <v>0.08</v>
      </c>
      <c r="G62" s="23">
        <f>Tabela210[[#This Row],[5]]*Tabela210[[#This Row],[6]]</f>
        <v>0</v>
      </c>
      <c r="H62" s="24">
        <v>0.23</v>
      </c>
      <c r="I62" s="82">
        <f>(Tabela210[[#This Row],[7]]*Tabela210[[#This Row],[8]])+Tabela210[[#This Row],[7]]</f>
        <v>0</v>
      </c>
      <c r="J62" s="25">
        <v>10</v>
      </c>
      <c r="K62" s="25">
        <v>0</v>
      </c>
      <c r="L62" s="83"/>
      <c r="M62" s="83"/>
      <c r="N62" s="83">
        <v>30</v>
      </c>
      <c r="O62" s="83"/>
      <c r="P62" s="83"/>
      <c r="Q62" s="83"/>
      <c r="R62" s="83"/>
      <c r="S62" s="83"/>
      <c r="T62" s="83"/>
      <c r="U62" s="83">
        <v>30</v>
      </c>
      <c r="V62" s="83"/>
      <c r="W62" s="83"/>
      <c r="X62" s="83">
        <v>20</v>
      </c>
      <c r="Y62" s="83"/>
      <c r="Z62" s="18"/>
      <c r="AA62" s="161">
        <v>10</v>
      </c>
      <c r="AB62">
        <f>SUM(Tabela210[[#This Row],[10]:[27]])</f>
        <v>100</v>
      </c>
      <c r="AC62">
        <f>Tabela210[[#This Row],[6]]*AB62</f>
        <v>8</v>
      </c>
    </row>
    <row r="63" spans="1:29" ht="15.6">
      <c r="A63" s="79" t="s">
        <v>625</v>
      </c>
      <c r="B63" s="18">
        <v>58</v>
      </c>
      <c r="C63" s="29" t="s">
        <v>626</v>
      </c>
      <c r="D63" s="20" t="s">
        <v>16</v>
      </c>
      <c r="E63" s="80"/>
      <c r="F63" s="81">
        <v>1.85</v>
      </c>
      <c r="G63" s="23">
        <f>Tabela210[[#This Row],[5]]*Tabela210[[#This Row],[6]]</f>
        <v>0</v>
      </c>
      <c r="H63" s="24">
        <v>0.23</v>
      </c>
      <c r="I63" s="82">
        <f>(Tabela210[[#This Row],[7]]*Tabela210[[#This Row],[8]])+Tabela210[[#This Row],[7]]</f>
        <v>0</v>
      </c>
      <c r="J63" s="25">
        <v>10</v>
      </c>
      <c r="K63" s="25">
        <v>0</v>
      </c>
      <c r="L63" s="83"/>
      <c r="M63" s="83"/>
      <c r="N63" s="83">
        <v>10</v>
      </c>
      <c r="O63" s="83"/>
      <c r="P63" s="83"/>
      <c r="Q63" s="83"/>
      <c r="R63" s="83"/>
      <c r="S63" s="83"/>
      <c r="T63" s="83"/>
      <c r="U63" s="83">
        <v>0</v>
      </c>
      <c r="V63" s="83"/>
      <c r="W63" s="83"/>
      <c r="X63" s="83"/>
      <c r="Y63" s="83"/>
      <c r="Z63" s="18"/>
      <c r="AA63" s="161">
        <v>100</v>
      </c>
      <c r="AB63">
        <f>SUM(Tabela210[[#This Row],[10]:[27]])</f>
        <v>120</v>
      </c>
      <c r="AC63">
        <f>Tabela210[[#This Row],[6]]*AB63</f>
        <v>222</v>
      </c>
    </row>
    <row r="64" spans="1:29" ht="15.6">
      <c r="A64" s="79" t="s">
        <v>627</v>
      </c>
      <c r="B64" s="18">
        <v>59</v>
      </c>
      <c r="C64" s="29" t="s">
        <v>628</v>
      </c>
      <c r="D64" s="20" t="s">
        <v>27</v>
      </c>
      <c r="E64" s="80"/>
      <c r="F64" s="81">
        <v>1.3</v>
      </c>
      <c r="G64" s="23">
        <f>Tabela210[[#This Row],[5]]*Tabela210[[#This Row],[6]]</f>
        <v>0</v>
      </c>
      <c r="H64" s="24">
        <v>0.23</v>
      </c>
      <c r="I64" s="82">
        <f>(Tabela210[[#This Row],[7]]*Tabela210[[#This Row],[8]])+Tabela210[[#This Row],[7]]</f>
        <v>0</v>
      </c>
      <c r="J64" s="25">
        <v>0</v>
      </c>
      <c r="K64" s="25">
        <v>0</v>
      </c>
      <c r="L64" s="83"/>
      <c r="M64" s="83"/>
      <c r="N64" s="83"/>
      <c r="O64" s="83"/>
      <c r="P64" s="83"/>
      <c r="Q64" s="83"/>
      <c r="R64" s="83"/>
      <c r="S64" s="83"/>
      <c r="T64" s="83"/>
      <c r="U64" s="83">
        <v>0</v>
      </c>
      <c r="V64" s="83"/>
      <c r="W64" s="83"/>
      <c r="X64" s="83"/>
      <c r="Y64" s="83"/>
      <c r="Z64" s="18"/>
      <c r="AA64" s="161">
        <v>100</v>
      </c>
      <c r="AB64">
        <f>SUM(Tabela210[[#This Row],[10]:[27]])</f>
        <v>100</v>
      </c>
      <c r="AC64">
        <f>Tabela210[[#This Row],[6]]*AB64</f>
        <v>130</v>
      </c>
    </row>
    <row r="65" spans="1:29" ht="15.6">
      <c r="A65" s="79" t="s">
        <v>629</v>
      </c>
      <c r="B65" s="18">
        <v>60</v>
      </c>
      <c r="C65" s="29" t="s">
        <v>630</v>
      </c>
      <c r="D65" s="20" t="s">
        <v>27</v>
      </c>
      <c r="E65" s="80"/>
      <c r="F65" s="81">
        <v>1.3</v>
      </c>
      <c r="G65" s="23">
        <f>Tabela210[[#This Row],[5]]*Tabela210[[#This Row],[6]]</f>
        <v>0</v>
      </c>
      <c r="H65" s="24">
        <v>0.23</v>
      </c>
      <c r="I65" s="82">
        <f>(Tabela210[[#This Row],[7]]*Tabela210[[#This Row],[8]])+Tabela210[[#This Row],[7]]</f>
        <v>0</v>
      </c>
      <c r="J65" s="25">
        <v>10</v>
      </c>
      <c r="K65" s="25">
        <v>0</v>
      </c>
      <c r="L65" s="83"/>
      <c r="M65" s="83"/>
      <c r="N65" s="83"/>
      <c r="O65" s="83"/>
      <c r="P65" s="83"/>
      <c r="Q65" s="83"/>
      <c r="R65" s="83"/>
      <c r="S65" s="83"/>
      <c r="T65" s="83"/>
      <c r="U65" s="83">
        <v>0</v>
      </c>
      <c r="V65" s="83">
        <v>20</v>
      </c>
      <c r="W65" s="83"/>
      <c r="X65" s="83"/>
      <c r="Y65" s="83"/>
      <c r="Z65" s="18"/>
      <c r="AA65" s="161">
        <v>100</v>
      </c>
      <c r="AB65">
        <f>SUM(Tabela210[[#This Row],[10]:[27]])</f>
        <v>130</v>
      </c>
      <c r="AC65">
        <f>Tabela210[[#This Row],[6]]*AB65</f>
        <v>169</v>
      </c>
    </row>
    <row r="66" spans="1:29" ht="15.6">
      <c r="A66" s="79" t="s">
        <v>631</v>
      </c>
      <c r="B66" s="18">
        <v>61</v>
      </c>
      <c r="C66" s="29" t="s">
        <v>632</v>
      </c>
      <c r="D66" s="20" t="s">
        <v>27</v>
      </c>
      <c r="E66" s="80"/>
      <c r="F66" s="81">
        <v>1.3</v>
      </c>
      <c r="G66" s="23">
        <f>Tabela210[[#This Row],[5]]*Tabela210[[#This Row],[6]]</f>
        <v>0</v>
      </c>
      <c r="H66" s="24">
        <v>0.23</v>
      </c>
      <c r="I66" s="82">
        <f>(Tabela210[[#This Row],[7]]*Tabela210[[#This Row],[8]])+Tabela210[[#This Row],[7]]</f>
        <v>0</v>
      </c>
      <c r="J66" s="25">
        <v>10</v>
      </c>
      <c r="K66" s="25">
        <v>0</v>
      </c>
      <c r="L66" s="83"/>
      <c r="M66" s="83"/>
      <c r="N66" s="83"/>
      <c r="O66" s="83"/>
      <c r="P66" s="83"/>
      <c r="Q66" s="83"/>
      <c r="R66" s="83"/>
      <c r="S66" s="83"/>
      <c r="T66" s="83"/>
      <c r="U66" s="83">
        <v>0</v>
      </c>
      <c r="V66" s="83"/>
      <c r="W66" s="83"/>
      <c r="X66" s="83"/>
      <c r="Y66" s="83"/>
      <c r="Z66" s="18"/>
      <c r="AA66" s="161">
        <v>50</v>
      </c>
      <c r="AB66">
        <f>SUM(Tabela210[[#This Row],[10]:[27]])</f>
        <v>60</v>
      </c>
      <c r="AC66">
        <f>Tabela210[[#This Row],[6]]*AB66</f>
        <v>78</v>
      </c>
    </row>
    <row r="67" spans="1:29" ht="15.6">
      <c r="A67" s="79" t="s">
        <v>633</v>
      </c>
      <c r="B67" s="18">
        <v>62</v>
      </c>
      <c r="C67" s="29" t="s">
        <v>634</v>
      </c>
      <c r="D67" s="20" t="s">
        <v>16</v>
      </c>
      <c r="E67" s="80"/>
      <c r="F67" s="81">
        <v>3.25</v>
      </c>
      <c r="G67" s="23">
        <f>Tabela210[[#This Row],[5]]*Tabela210[[#This Row],[6]]</f>
        <v>0</v>
      </c>
      <c r="H67" s="24">
        <v>0.23</v>
      </c>
      <c r="I67" s="82">
        <f>(Tabela210[[#This Row],[7]]*Tabela210[[#This Row],[8]])+Tabela210[[#This Row],[7]]</f>
        <v>0</v>
      </c>
      <c r="J67" s="25">
        <v>0</v>
      </c>
      <c r="K67" s="25">
        <v>0</v>
      </c>
      <c r="L67" s="83"/>
      <c r="M67" s="83"/>
      <c r="N67" s="83"/>
      <c r="O67" s="83"/>
      <c r="P67" s="83"/>
      <c r="Q67" s="83"/>
      <c r="R67" s="83"/>
      <c r="S67" s="83"/>
      <c r="T67" s="83"/>
      <c r="U67" s="83">
        <v>0</v>
      </c>
      <c r="V67" s="83"/>
      <c r="W67" s="83"/>
      <c r="X67" s="83"/>
      <c r="Y67" s="83"/>
      <c r="Z67" s="18"/>
      <c r="AA67" s="161">
        <v>50</v>
      </c>
      <c r="AB67">
        <f>SUM(Tabela210[[#This Row],[10]:[27]])</f>
        <v>50</v>
      </c>
      <c r="AC67">
        <f>Tabela210[[#This Row],[6]]*AB67</f>
        <v>162.5</v>
      </c>
    </row>
    <row r="68" spans="1:29" ht="15.6">
      <c r="A68" s="79" t="s">
        <v>635</v>
      </c>
      <c r="B68" s="18">
        <v>63</v>
      </c>
      <c r="C68" s="29" t="s">
        <v>636</v>
      </c>
      <c r="D68" s="20" t="s">
        <v>16</v>
      </c>
      <c r="E68" s="80"/>
      <c r="F68" s="81">
        <v>44.96</v>
      </c>
      <c r="G68" s="23">
        <f>Tabela210[[#This Row],[5]]*Tabela210[[#This Row],[6]]</f>
        <v>0</v>
      </c>
      <c r="H68" s="24">
        <v>0.23</v>
      </c>
      <c r="I68" s="82">
        <f>(Tabela210[[#This Row],[7]]*Tabela210[[#This Row],[8]])+Tabela210[[#This Row],[7]]</f>
        <v>0</v>
      </c>
      <c r="J68" s="25">
        <v>3</v>
      </c>
      <c r="K68" s="25">
        <v>1</v>
      </c>
      <c r="L68" s="83"/>
      <c r="M68" s="83"/>
      <c r="N68" s="83"/>
      <c r="O68" s="83"/>
      <c r="P68" s="83"/>
      <c r="Q68" s="83"/>
      <c r="R68" s="83"/>
      <c r="S68" s="83"/>
      <c r="T68" s="83"/>
      <c r="U68" s="83">
        <v>2</v>
      </c>
      <c r="V68" s="83"/>
      <c r="W68" s="83">
        <v>8</v>
      </c>
      <c r="X68" s="83"/>
      <c r="Y68" s="83"/>
      <c r="Z68" s="18">
        <v>1</v>
      </c>
      <c r="AA68" s="161">
        <v>5</v>
      </c>
      <c r="AB68">
        <f>SUM(Tabela210[[#This Row],[10]:[27]])</f>
        <v>20</v>
      </c>
      <c r="AC68">
        <f>Tabela210[[#This Row],[6]]*AB68</f>
        <v>899.2</v>
      </c>
    </row>
    <row r="69" spans="1:29" ht="15.6">
      <c r="A69" s="79" t="s">
        <v>637</v>
      </c>
      <c r="B69" s="18">
        <v>64</v>
      </c>
      <c r="C69" s="29" t="s">
        <v>638</v>
      </c>
      <c r="D69" s="20" t="s">
        <v>16</v>
      </c>
      <c r="E69" s="80"/>
      <c r="F69" s="81">
        <v>44.06</v>
      </c>
      <c r="G69" s="23">
        <f>Tabela210[[#This Row],[5]]*Tabela210[[#This Row],[6]]</f>
        <v>0</v>
      </c>
      <c r="H69" s="24">
        <v>0.23</v>
      </c>
      <c r="I69" s="82">
        <f>(Tabela210[[#This Row],[7]]*Tabela210[[#This Row],[8]])+Tabela210[[#This Row],[7]]</f>
        <v>0</v>
      </c>
      <c r="J69" s="25">
        <v>3</v>
      </c>
      <c r="K69" s="25">
        <v>0</v>
      </c>
      <c r="L69" s="83"/>
      <c r="M69" s="83"/>
      <c r="N69" s="83"/>
      <c r="O69" s="83"/>
      <c r="P69" s="83"/>
      <c r="Q69" s="83"/>
      <c r="R69" s="83">
        <v>1</v>
      </c>
      <c r="S69" s="83"/>
      <c r="T69" s="83"/>
      <c r="U69" s="83">
        <v>1</v>
      </c>
      <c r="V69" s="83"/>
      <c r="W69" s="83">
        <v>3</v>
      </c>
      <c r="X69" s="83">
        <v>3</v>
      </c>
      <c r="Y69" s="83"/>
      <c r="Z69" s="18"/>
      <c r="AA69" s="161">
        <v>5</v>
      </c>
      <c r="AB69">
        <f>SUM(Tabela210[[#This Row],[10]:[27]])</f>
        <v>16</v>
      </c>
      <c r="AC69">
        <f>Tabela210[[#This Row],[6]]*AB69</f>
        <v>704.96</v>
      </c>
    </row>
    <row r="70" spans="1:29" ht="31.2">
      <c r="A70" s="79" t="s">
        <v>639</v>
      </c>
      <c r="B70" s="18">
        <v>65</v>
      </c>
      <c r="C70" s="29" t="s">
        <v>640</v>
      </c>
      <c r="D70" s="20" t="s">
        <v>16</v>
      </c>
      <c r="E70" s="80"/>
      <c r="F70" s="81">
        <v>15.9</v>
      </c>
      <c r="G70" s="23">
        <f>Tabela210[[#This Row],[5]]*Tabela210[[#This Row],[6]]</f>
        <v>0</v>
      </c>
      <c r="H70" s="24">
        <v>0.23</v>
      </c>
      <c r="I70" s="82">
        <f>(Tabela210[[#This Row],[7]]*Tabela210[[#This Row],[8]])+Tabela210[[#This Row],[7]]</f>
        <v>0</v>
      </c>
      <c r="J70" s="25">
        <v>10</v>
      </c>
      <c r="K70" s="25">
        <v>0</v>
      </c>
      <c r="L70" s="83"/>
      <c r="M70" s="83"/>
      <c r="N70" s="83"/>
      <c r="O70" s="83"/>
      <c r="P70" s="83"/>
      <c r="Q70" s="83"/>
      <c r="R70" s="83"/>
      <c r="S70" s="83"/>
      <c r="T70" s="83"/>
      <c r="U70" s="83">
        <v>0</v>
      </c>
      <c r="V70" s="83"/>
      <c r="W70" s="83"/>
      <c r="X70" s="83"/>
      <c r="Y70" s="83"/>
      <c r="Z70" s="18">
        <v>1</v>
      </c>
      <c r="AA70" s="161">
        <v>20</v>
      </c>
      <c r="AB70">
        <f>SUM(Tabela210[[#This Row],[10]:[27]])</f>
        <v>31</v>
      </c>
      <c r="AC70">
        <f>Tabela210[[#This Row],[6]]*AB70</f>
        <v>492.90000000000003</v>
      </c>
    </row>
    <row r="71" spans="1:29" ht="15.6">
      <c r="A71" s="79" t="s">
        <v>641</v>
      </c>
      <c r="B71" s="18">
        <v>66</v>
      </c>
      <c r="C71" s="29" t="s">
        <v>642</v>
      </c>
      <c r="D71" s="20" t="s">
        <v>16</v>
      </c>
      <c r="E71" s="80"/>
      <c r="F71" s="81">
        <v>0.45</v>
      </c>
      <c r="G71" s="23">
        <f>Tabela210[[#This Row],[5]]*Tabela210[[#This Row],[6]]</f>
        <v>0</v>
      </c>
      <c r="H71" s="24">
        <v>0.23</v>
      </c>
      <c r="I71" s="82">
        <f>(Tabela210[[#This Row],[7]]*Tabela210[[#This Row],[8]])+Tabela210[[#This Row],[7]]</f>
        <v>0</v>
      </c>
      <c r="J71" s="25">
        <v>0</v>
      </c>
      <c r="K71" s="25">
        <v>0</v>
      </c>
      <c r="L71" s="83"/>
      <c r="M71" s="83"/>
      <c r="N71" s="83"/>
      <c r="O71" s="83"/>
      <c r="P71" s="83"/>
      <c r="Q71" s="83"/>
      <c r="R71" s="83"/>
      <c r="S71" s="83"/>
      <c r="T71" s="83"/>
      <c r="U71" s="83">
        <v>22</v>
      </c>
      <c r="V71" s="83"/>
      <c r="W71" s="83"/>
      <c r="X71" s="83"/>
      <c r="Y71" s="83"/>
      <c r="Z71" s="18">
        <v>20</v>
      </c>
      <c r="AA71" s="161">
        <v>5</v>
      </c>
      <c r="AB71">
        <f>SUM(Tabela210[[#This Row],[10]:[27]])</f>
        <v>47</v>
      </c>
      <c r="AC71">
        <f>Tabela210[[#This Row],[6]]*AB71</f>
        <v>21.150000000000002</v>
      </c>
    </row>
    <row r="72" spans="1:29" ht="15.6">
      <c r="A72" s="79" t="s">
        <v>643</v>
      </c>
      <c r="B72" s="18">
        <v>67</v>
      </c>
      <c r="C72" s="29" t="s">
        <v>644</v>
      </c>
      <c r="D72" s="20" t="s">
        <v>16</v>
      </c>
      <c r="E72" s="80"/>
      <c r="F72" s="81">
        <v>1.03</v>
      </c>
      <c r="G72" s="23">
        <f>Tabela210[[#This Row],[5]]*Tabela210[[#This Row],[6]]</f>
        <v>0</v>
      </c>
      <c r="H72" s="24">
        <v>0.23</v>
      </c>
      <c r="I72" s="82">
        <f>(Tabela210[[#This Row],[7]]*Tabela210[[#This Row],[8]])+Tabela210[[#This Row],[7]]</f>
        <v>0</v>
      </c>
      <c r="J72" s="25">
        <v>0</v>
      </c>
      <c r="K72" s="25">
        <v>0</v>
      </c>
      <c r="L72" s="83"/>
      <c r="M72" s="83"/>
      <c r="N72" s="83"/>
      <c r="O72" s="83"/>
      <c r="P72" s="83"/>
      <c r="Q72" s="83"/>
      <c r="R72" s="83"/>
      <c r="S72" s="83"/>
      <c r="T72" s="83"/>
      <c r="U72" s="83">
        <v>22</v>
      </c>
      <c r="V72" s="83"/>
      <c r="W72" s="83"/>
      <c r="X72" s="83"/>
      <c r="Y72" s="83"/>
      <c r="Z72" s="18">
        <v>20</v>
      </c>
      <c r="AA72" s="161">
        <v>5</v>
      </c>
      <c r="AB72">
        <f>SUM(Tabela210[[#This Row],[10]:[27]])</f>
        <v>47</v>
      </c>
      <c r="AC72">
        <f>Tabela210[[#This Row],[6]]*AB72</f>
        <v>48.410000000000004</v>
      </c>
    </row>
    <row r="73" spans="1:29" ht="15.6">
      <c r="A73" s="79" t="s">
        <v>645</v>
      </c>
      <c r="B73" s="18">
        <v>68</v>
      </c>
      <c r="C73" s="29" t="s">
        <v>646</v>
      </c>
      <c r="D73" s="20" t="s">
        <v>16</v>
      </c>
      <c r="E73" s="80"/>
      <c r="F73" s="81">
        <v>0.53</v>
      </c>
      <c r="G73" s="23">
        <f>Tabela210[[#This Row],[5]]*Tabela210[[#This Row],[6]]</f>
        <v>0</v>
      </c>
      <c r="H73" s="24">
        <v>0.23</v>
      </c>
      <c r="I73" s="82">
        <f>(Tabela210[[#This Row],[7]]*Tabela210[[#This Row],[8]])+Tabela210[[#This Row],[7]]</f>
        <v>0</v>
      </c>
      <c r="J73" s="25">
        <v>0</v>
      </c>
      <c r="K73" s="25">
        <v>0</v>
      </c>
      <c r="L73" s="83"/>
      <c r="M73" s="83"/>
      <c r="N73" s="83"/>
      <c r="O73" s="83"/>
      <c r="P73" s="83"/>
      <c r="Q73" s="83"/>
      <c r="R73" s="83"/>
      <c r="S73" s="83"/>
      <c r="T73" s="83"/>
      <c r="U73" s="83">
        <v>0</v>
      </c>
      <c r="V73" s="83"/>
      <c r="W73" s="83"/>
      <c r="X73" s="83"/>
      <c r="Y73" s="83"/>
      <c r="Z73" s="18">
        <v>2</v>
      </c>
      <c r="AA73" s="161">
        <v>20</v>
      </c>
      <c r="AB73">
        <f>SUM(Tabela210[[#This Row],[10]:[27]])</f>
        <v>22</v>
      </c>
      <c r="AC73">
        <f>Tabela210[[#This Row],[6]]*AB73</f>
        <v>11.66</v>
      </c>
    </row>
    <row r="74" spans="1:29" ht="15.6">
      <c r="A74" s="79" t="s">
        <v>647</v>
      </c>
      <c r="B74" s="18">
        <v>69</v>
      </c>
      <c r="C74" s="29" t="s">
        <v>648</v>
      </c>
      <c r="D74" s="20" t="s">
        <v>16</v>
      </c>
      <c r="E74" s="80"/>
      <c r="F74" s="81">
        <v>0.46</v>
      </c>
      <c r="G74" s="23">
        <f>Tabela210[[#This Row],[5]]*Tabela210[[#This Row],[6]]</f>
        <v>0</v>
      </c>
      <c r="H74" s="24">
        <v>0.23</v>
      </c>
      <c r="I74" s="82">
        <f>(Tabela210[[#This Row],[7]]*Tabela210[[#This Row],[8]])+Tabela210[[#This Row],[7]]</f>
        <v>0</v>
      </c>
      <c r="J74" s="25">
        <v>0</v>
      </c>
      <c r="K74" s="25">
        <v>0</v>
      </c>
      <c r="L74" s="83"/>
      <c r="M74" s="83"/>
      <c r="N74" s="83"/>
      <c r="O74" s="83"/>
      <c r="P74" s="83"/>
      <c r="Q74" s="83"/>
      <c r="R74" s="83"/>
      <c r="S74" s="83"/>
      <c r="T74" s="83"/>
      <c r="U74" s="83">
        <v>0</v>
      </c>
      <c r="V74" s="83"/>
      <c r="W74" s="83"/>
      <c r="X74" s="83"/>
      <c r="Y74" s="83"/>
      <c r="Z74" s="18">
        <v>2</v>
      </c>
      <c r="AA74" s="161">
        <v>20</v>
      </c>
      <c r="AB74">
        <f>SUM(Tabela210[[#This Row],[10]:[27]])</f>
        <v>22</v>
      </c>
      <c r="AC74">
        <f>Tabela210[[#This Row],[6]]*AB74</f>
        <v>10.120000000000001</v>
      </c>
    </row>
    <row r="75" spans="1:29" ht="15.6">
      <c r="A75" s="79" t="s">
        <v>649</v>
      </c>
      <c r="B75" s="18">
        <v>70</v>
      </c>
      <c r="C75" s="29" t="s">
        <v>650</v>
      </c>
      <c r="D75" s="20" t="s">
        <v>16</v>
      </c>
      <c r="E75" s="80"/>
      <c r="F75" s="81">
        <v>0.72</v>
      </c>
      <c r="G75" s="23">
        <f>Tabela210[[#This Row],[5]]*Tabela210[[#This Row],[6]]</f>
        <v>0</v>
      </c>
      <c r="H75" s="24">
        <v>0.23</v>
      </c>
      <c r="I75" s="82">
        <f>(Tabela210[[#This Row],[7]]*Tabela210[[#This Row],[8]])+Tabela210[[#This Row],[7]]</f>
        <v>0</v>
      </c>
      <c r="J75" s="25">
        <v>0</v>
      </c>
      <c r="K75" s="25">
        <v>0</v>
      </c>
      <c r="L75" s="83"/>
      <c r="M75" s="83"/>
      <c r="N75" s="83"/>
      <c r="O75" s="83"/>
      <c r="P75" s="83"/>
      <c r="Q75" s="83"/>
      <c r="R75" s="83"/>
      <c r="S75" s="83"/>
      <c r="T75" s="83"/>
      <c r="U75" s="83">
        <v>0</v>
      </c>
      <c r="V75" s="83"/>
      <c r="W75" s="83"/>
      <c r="X75" s="83"/>
      <c r="Y75" s="83"/>
      <c r="Z75" s="18">
        <v>1</v>
      </c>
      <c r="AA75" s="161">
        <v>20</v>
      </c>
      <c r="AB75">
        <f>SUM(Tabela210[[#This Row],[10]:[27]])</f>
        <v>21</v>
      </c>
      <c r="AC75">
        <f>Tabela210[[#This Row],[6]]*AB75</f>
        <v>15.12</v>
      </c>
    </row>
    <row r="76" spans="1:29" ht="15.6">
      <c r="A76" s="79" t="s">
        <v>651</v>
      </c>
      <c r="B76" s="18">
        <v>71</v>
      </c>
      <c r="C76" s="29" t="s">
        <v>652</v>
      </c>
      <c r="D76" s="20" t="s">
        <v>16</v>
      </c>
      <c r="E76" s="80"/>
      <c r="F76" s="81">
        <v>0.87</v>
      </c>
      <c r="G76" s="23">
        <f>Tabela210[[#This Row],[5]]*Tabela210[[#This Row],[6]]</f>
        <v>0</v>
      </c>
      <c r="H76" s="24">
        <v>0.23</v>
      </c>
      <c r="I76" s="82">
        <f>(Tabela210[[#This Row],[7]]*Tabela210[[#This Row],[8]])+Tabela210[[#This Row],[7]]</f>
        <v>0</v>
      </c>
      <c r="J76" s="25">
        <v>0</v>
      </c>
      <c r="K76" s="25">
        <v>0</v>
      </c>
      <c r="L76" s="83"/>
      <c r="M76" s="83"/>
      <c r="N76" s="83"/>
      <c r="O76" s="83"/>
      <c r="P76" s="83"/>
      <c r="Q76" s="83"/>
      <c r="R76" s="83"/>
      <c r="S76" s="83"/>
      <c r="T76" s="83"/>
      <c r="U76" s="83">
        <v>0</v>
      </c>
      <c r="V76" s="83"/>
      <c r="W76" s="83"/>
      <c r="X76" s="83"/>
      <c r="Y76" s="83"/>
      <c r="Z76" s="18">
        <v>1</v>
      </c>
      <c r="AA76" s="161">
        <v>20</v>
      </c>
      <c r="AB76">
        <f>SUM(Tabela210[[#This Row],[10]:[27]])</f>
        <v>21</v>
      </c>
      <c r="AC76">
        <f>Tabela210[[#This Row],[6]]*AB76</f>
        <v>18.27</v>
      </c>
    </row>
    <row r="77" spans="1:29" ht="15.6">
      <c r="A77" s="79" t="s">
        <v>653</v>
      </c>
      <c r="B77" s="18">
        <v>72</v>
      </c>
      <c r="C77" s="29" t="s">
        <v>654</v>
      </c>
      <c r="D77" s="20" t="s">
        <v>16</v>
      </c>
      <c r="E77" s="80"/>
      <c r="F77" s="81">
        <v>1</v>
      </c>
      <c r="G77" s="23">
        <f>Tabela210[[#This Row],[5]]*Tabela210[[#This Row],[6]]</f>
        <v>0</v>
      </c>
      <c r="H77" s="24">
        <v>0.23</v>
      </c>
      <c r="I77" s="82">
        <f>(Tabela210[[#This Row],[7]]*Tabela210[[#This Row],[8]])+Tabela210[[#This Row],[7]]</f>
        <v>0</v>
      </c>
      <c r="J77" s="25">
        <v>0</v>
      </c>
      <c r="K77" s="25">
        <v>0</v>
      </c>
      <c r="L77" s="83"/>
      <c r="M77" s="83"/>
      <c r="N77" s="83"/>
      <c r="O77" s="83"/>
      <c r="P77" s="83"/>
      <c r="Q77" s="83"/>
      <c r="R77" s="83"/>
      <c r="S77" s="83"/>
      <c r="T77" s="83"/>
      <c r="U77" s="83">
        <v>0</v>
      </c>
      <c r="V77" s="83"/>
      <c r="W77" s="83"/>
      <c r="X77" s="83"/>
      <c r="Y77" s="83"/>
      <c r="Z77" s="18">
        <v>1</v>
      </c>
      <c r="AA77" s="161">
        <v>20</v>
      </c>
      <c r="AB77">
        <f>SUM(Tabela210[[#This Row],[10]:[27]])</f>
        <v>21</v>
      </c>
      <c r="AC77">
        <f>Tabela210[[#This Row],[6]]*AB77</f>
        <v>21</v>
      </c>
    </row>
    <row r="78" spans="1:29" ht="15.6">
      <c r="A78" s="79" t="s">
        <v>655</v>
      </c>
      <c r="B78" s="18">
        <v>73</v>
      </c>
      <c r="C78" s="29" t="s">
        <v>656</v>
      </c>
      <c r="D78" s="20" t="s">
        <v>16</v>
      </c>
      <c r="E78" s="80"/>
      <c r="F78" s="81">
        <v>4</v>
      </c>
      <c r="G78" s="23">
        <f>Tabela210[[#This Row],[5]]*Tabela210[[#This Row],[6]]</f>
        <v>0</v>
      </c>
      <c r="H78" s="24">
        <v>0.23</v>
      </c>
      <c r="I78" s="82">
        <f>(Tabela210[[#This Row],[7]]*Tabela210[[#This Row],[8]])+Tabela210[[#This Row],[7]]</f>
        <v>0</v>
      </c>
      <c r="J78" s="25">
        <v>0</v>
      </c>
      <c r="K78" s="25">
        <v>0</v>
      </c>
      <c r="L78" s="83"/>
      <c r="M78" s="83"/>
      <c r="N78" s="83"/>
      <c r="O78" s="83"/>
      <c r="P78" s="83"/>
      <c r="Q78" s="83"/>
      <c r="R78" s="83"/>
      <c r="S78" s="83"/>
      <c r="T78" s="83"/>
      <c r="U78" s="83">
        <v>0</v>
      </c>
      <c r="V78" s="83"/>
      <c r="W78" s="83"/>
      <c r="X78" s="83"/>
      <c r="Y78" s="83"/>
      <c r="Z78" s="18"/>
      <c r="AA78" s="161">
        <v>20</v>
      </c>
      <c r="AB78">
        <f>SUM(Tabela210[[#This Row],[10]:[27]])</f>
        <v>20</v>
      </c>
      <c r="AC78">
        <f>Tabela210[[#This Row],[6]]*AB78</f>
        <v>80</v>
      </c>
    </row>
    <row r="79" spans="1:29" ht="15.6">
      <c r="A79" s="79" t="s">
        <v>657</v>
      </c>
      <c r="B79" s="18">
        <v>74</v>
      </c>
      <c r="C79" s="29" t="s">
        <v>658</v>
      </c>
      <c r="D79" s="20" t="s">
        <v>27</v>
      </c>
      <c r="E79" s="80"/>
      <c r="F79" s="81">
        <v>0.31</v>
      </c>
      <c r="G79" s="23">
        <f>Tabela210[[#This Row],[5]]*Tabela210[[#This Row],[6]]</f>
        <v>0</v>
      </c>
      <c r="H79" s="24">
        <v>0.23</v>
      </c>
      <c r="I79" s="82">
        <f>(Tabela210[[#This Row],[7]]*Tabela210[[#This Row],[8]])+Tabela210[[#This Row],[7]]</f>
        <v>0</v>
      </c>
      <c r="J79" s="25">
        <v>0</v>
      </c>
      <c r="K79" s="25">
        <v>0</v>
      </c>
      <c r="L79" s="83"/>
      <c r="M79" s="83"/>
      <c r="N79" s="83"/>
      <c r="O79" s="83"/>
      <c r="P79" s="83"/>
      <c r="Q79" s="83"/>
      <c r="R79" s="83"/>
      <c r="S79" s="83"/>
      <c r="T79" s="83"/>
      <c r="U79" s="83">
        <v>0</v>
      </c>
      <c r="V79" s="83"/>
      <c r="W79" s="83"/>
      <c r="X79" s="83"/>
      <c r="Y79" s="83"/>
      <c r="Z79" s="18">
        <v>2</v>
      </c>
      <c r="AA79" s="161">
        <v>20</v>
      </c>
      <c r="AB79">
        <f>SUM(Tabela210[[#This Row],[10]:[27]])</f>
        <v>22</v>
      </c>
      <c r="AC79">
        <f>Tabela210[[#This Row],[6]]*AB79</f>
        <v>6.82</v>
      </c>
    </row>
    <row r="80" spans="1:29" ht="15.6">
      <c r="A80" s="79" t="s">
        <v>659</v>
      </c>
      <c r="B80" s="18">
        <v>75</v>
      </c>
      <c r="C80" s="29" t="s">
        <v>660</v>
      </c>
      <c r="D80" s="20" t="s">
        <v>16</v>
      </c>
      <c r="E80" s="80"/>
      <c r="F80" s="81">
        <v>0.38</v>
      </c>
      <c r="G80" s="23">
        <f>Tabela210[[#This Row],[5]]*Tabela210[[#This Row],[6]]</f>
        <v>0</v>
      </c>
      <c r="H80" s="24">
        <v>0.23</v>
      </c>
      <c r="I80" s="82">
        <f>(Tabela210[[#This Row],[7]]*Tabela210[[#This Row],[8]])+Tabela210[[#This Row],[7]]</f>
        <v>0</v>
      </c>
      <c r="J80" s="25">
        <v>0</v>
      </c>
      <c r="K80" s="25">
        <v>0</v>
      </c>
      <c r="L80" s="83"/>
      <c r="M80" s="83"/>
      <c r="N80" s="83"/>
      <c r="O80" s="83"/>
      <c r="P80" s="83"/>
      <c r="Q80" s="83"/>
      <c r="R80" s="83"/>
      <c r="S80" s="83"/>
      <c r="T80" s="83"/>
      <c r="U80" s="83">
        <v>0</v>
      </c>
      <c r="V80" s="83"/>
      <c r="W80" s="83"/>
      <c r="X80" s="83"/>
      <c r="Y80" s="83"/>
      <c r="Z80" s="18">
        <v>2</v>
      </c>
      <c r="AA80" s="161"/>
      <c r="AB80">
        <f>SUM(Tabela210[[#This Row],[10]:[27]])</f>
        <v>2</v>
      </c>
      <c r="AC80">
        <f>Tabela210[[#This Row],[6]]*AB80</f>
        <v>0.76</v>
      </c>
    </row>
    <row r="81" spans="1:29" ht="15.6">
      <c r="A81" s="79" t="s">
        <v>661</v>
      </c>
      <c r="B81" s="18">
        <v>76</v>
      </c>
      <c r="C81" s="29" t="s">
        <v>662</v>
      </c>
      <c r="D81" s="20" t="s">
        <v>16</v>
      </c>
      <c r="E81" s="80"/>
      <c r="F81" s="81">
        <v>15.87</v>
      </c>
      <c r="G81" s="23">
        <f>Tabela210[[#This Row],[5]]*Tabela210[[#This Row],[6]]</f>
        <v>0</v>
      </c>
      <c r="H81" s="24">
        <v>0.23</v>
      </c>
      <c r="I81" s="82">
        <f>(Tabela210[[#This Row],[7]]*Tabela210[[#This Row],[8]])+Tabela210[[#This Row],[7]]</f>
        <v>0</v>
      </c>
      <c r="J81" s="25">
        <v>0</v>
      </c>
      <c r="K81" s="25">
        <v>0</v>
      </c>
      <c r="L81" s="83"/>
      <c r="M81" s="83"/>
      <c r="N81" s="83"/>
      <c r="O81" s="83"/>
      <c r="P81" s="83"/>
      <c r="Q81" s="83"/>
      <c r="R81" s="83"/>
      <c r="S81" s="83"/>
      <c r="T81" s="83"/>
      <c r="U81" s="83">
        <v>0</v>
      </c>
      <c r="V81" s="83"/>
      <c r="W81" s="83"/>
      <c r="X81" s="83"/>
      <c r="Y81" s="83"/>
      <c r="Z81" s="18"/>
      <c r="AA81" s="161">
        <v>1</v>
      </c>
      <c r="AB81">
        <f>SUM(Tabela210[[#This Row],[10]:[27]])</f>
        <v>1</v>
      </c>
      <c r="AC81">
        <f>Tabela210[[#This Row],[6]]*AB81</f>
        <v>15.87</v>
      </c>
    </row>
    <row r="82" spans="1:29" ht="15.6">
      <c r="A82" s="79" t="s">
        <v>663</v>
      </c>
      <c r="B82" s="18">
        <v>77</v>
      </c>
      <c r="C82" s="29" t="s">
        <v>664</v>
      </c>
      <c r="D82" s="20" t="s">
        <v>16</v>
      </c>
      <c r="E82" s="80"/>
      <c r="F82" s="81">
        <v>7.19</v>
      </c>
      <c r="G82" s="23">
        <f>Tabela210[[#This Row],[5]]*Tabela210[[#This Row],[6]]</f>
        <v>0</v>
      </c>
      <c r="H82" s="24">
        <v>0.23</v>
      </c>
      <c r="I82" s="82">
        <f>(Tabela210[[#This Row],[7]]*Tabela210[[#This Row],[8]])+Tabela210[[#This Row],[7]]</f>
        <v>0</v>
      </c>
      <c r="J82" s="25">
        <v>0</v>
      </c>
      <c r="K82" s="25">
        <v>0</v>
      </c>
      <c r="L82" s="83"/>
      <c r="M82" s="83"/>
      <c r="N82" s="83"/>
      <c r="O82" s="83"/>
      <c r="P82" s="83"/>
      <c r="Q82" s="83"/>
      <c r="R82" s="83"/>
      <c r="S82" s="83"/>
      <c r="T82" s="83"/>
      <c r="U82" s="83">
        <v>0</v>
      </c>
      <c r="V82" s="83"/>
      <c r="W82" s="83"/>
      <c r="X82" s="83">
        <v>2</v>
      </c>
      <c r="Y82" s="83"/>
      <c r="Z82" s="18"/>
      <c r="AA82" s="161">
        <v>1</v>
      </c>
      <c r="AB82">
        <f>SUM(Tabela210[[#This Row],[10]:[27]])</f>
        <v>3</v>
      </c>
      <c r="AC82">
        <f>Tabela210[[#This Row],[6]]*AB82</f>
        <v>21.57</v>
      </c>
    </row>
    <row r="83" spans="1:29" ht="15.6">
      <c r="A83" s="79" t="s">
        <v>665</v>
      </c>
      <c r="B83" s="18">
        <v>78</v>
      </c>
      <c r="C83" s="29" t="s">
        <v>666</v>
      </c>
      <c r="D83" s="20" t="s">
        <v>16</v>
      </c>
      <c r="E83" s="80"/>
      <c r="F83" s="81">
        <v>1.5</v>
      </c>
      <c r="G83" s="23">
        <f>Tabela210[[#This Row],[5]]*Tabela210[[#This Row],[6]]</f>
        <v>0</v>
      </c>
      <c r="H83" s="24">
        <v>0.23</v>
      </c>
      <c r="I83" s="82">
        <f>(Tabela210[[#This Row],[7]]*Tabela210[[#This Row],[8]])+Tabela210[[#This Row],[7]]</f>
        <v>0</v>
      </c>
      <c r="J83" s="25">
        <v>0</v>
      </c>
      <c r="K83" s="25">
        <v>0</v>
      </c>
      <c r="L83" s="83"/>
      <c r="M83" s="83"/>
      <c r="N83" s="83"/>
      <c r="O83" s="83"/>
      <c r="P83" s="83"/>
      <c r="Q83" s="83"/>
      <c r="R83" s="83"/>
      <c r="S83" s="83"/>
      <c r="T83" s="83"/>
      <c r="U83" s="83">
        <v>0</v>
      </c>
      <c r="V83" s="83"/>
      <c r="W83" s="83"/>
      <c r="X83" s="83"/>
      <c r="Y83" s="83"/>
      <c r="Z83" s="18">
        <v>10</v>
      </c>
      <c r="AA83" s="161">
        <v>10</v>
      </c>
      <c r="AB83">
        <f>SUM(Tabela210[[#This Row],[10]:[27]])</f>
        <v>20</v>
      </c>
      <c r="AC83">
        <f>Tabela210[[#This Row],[6]]*AB83</f>
        <v>30</v>
      </c>
    </row>
    <row r="84" spans="1:29" ht="15.6">
      <c r="A84" s="79" t="s">
        <v>667</v>
      </c>
      <c r="B84" s="18">
        <v>79</v>
      </c>
      <c r="C84" s="29" t="s">
        <v>668</v>
      </c>
      <c r="D84" s="20" t="s">
        <v>16</v>
      </c>
      <c r="E84" s="80"/>
      <c r="F84" s="81">
        <v>19.899999999999999</v>
      </c>
      <c r="G84" s="23">
        <f>Tabela210[[#This Row],[5]]*Tabela210[[#This Row],[6]]</f>
        <v>0</v>
      </c>
      <c r="H84" s="24">
        <v>0.23</v>
      </c>
      <c r="I84" s="82">
        <f>(Tabela210[[#This Row],[7]]*Tabela210[[#This Row],[8]])+Tabela210[[#This Row],[7]]</f>
        <v>0</v>
      </c>
      <c r="J84" s="25">
        <v>30</v>
      </c>
      <c r="K84" s="25">
        <v>4</v>
      </c>
      <c r="L84" s="83"/>
      <c r="M84" s="83">
        <v>5</v>
      </c>
      <c r="N84" s="83">
        <v>25</v>
      </c>
      <c r="O84" s="83">
        <v>1</v>
      </c>
      <c r="P84" s="83"/>
      <c r="Q84" s="83"/>
      <c r="R84" s="83">
        <v>5</v>
      </c>
      <c r="S84" s="83">
        <v>10</v>
      </c>
      <c r="T84" s="83">
        <v>5</v>
      </c>
      <c r="U84" s="83">
        <v>7</v>
      </c>
      <c r="V84" s="83">
        <v>10</v>
      </c>
      <c r="W84" s="83">
        <v>35</v>
      </c>
      <c r="X84" s="83">
        <v>3</v>
      </c>
      <c r="Y84" s="83">
        <v>7</v>
      </c>
      <c r="Z84" s="18"/>
      <c r="AA84" s="161">
        <v>80</v>
      </c>
      <c r="AB84">
        <f>SUM(Tabela210[[#This Row],[10]:[27]])</f>
        <v>227</v>
      </c>
      <c r="AC84">
        <f>Tabela210[[#This Row],[6]]*AB84</f>
        <v>4517.2999999999993</v>
      </c>
    </row>
    <row r="85" spans="1:29" ht="15.6">
      <c r="A85" s="79" t="s">
        <v>669</v>
      </c>
      <c r="B85" s="18">
        <v>80</v>
      </c>
      <c r="C85" s="29" t="s">
        <v>670</v>
      </c>
      <c r="D85" s="20" t="s">
        <v>16</v>
      </c>
      <c r="E85" s="80"/>
      <c r="F85" s="81">
        <v>18.5</v>
      </c>
      <c r="G85" s="23">
        <f>Tabela210[[#This Row],[5]]*Tabela210[[#This Row],[6]]</f>
        <v>0</v>
      </c>
      <c r="H85" s="24">
        <v>0.23</v>
      </c>
      <c r="I85" s="82">
        <f>(Tabela210[[#This Row],[7]]*Tabela210[[#This Row],[8]])+Tabela210[[#This Row],[7]]</f>
        <v>0</v>
      </c>
      <c r="J85" s="25">
        <v>20</v>
      </c>
      <c r="K85" s="25">
        <v>0</v>
      </c>
      <c r="L85" s="83"/>
      <c r="M85" s="83">
        <v>6</v>
      </c>
      <c r="N85" s="83">
        <v>3</v>
      </c>
      <c r="O85" s="83"/>
      <c r="P85" s="83"/>
      <c r="Q85" s="83"/>
      <c r="R85" s="83">
        <v>5</v>
      </c>
      <c r="S85" s="83">
        <v>10</v>
      </c>
      <c r="T85" s="83"/>
      <c r="U85" s="83">
        <v>7</v>
      </c>
      <c r="V85" s="83"/>
      <c r="W85" s="83">
        <v>15</v>
      </c>
      <c r="X85" s="83"/>
      <c r="Y85" s="83"/>
      <c r="Z85" s="18"/>
      <c r="AA85" s="161">
        <v>50</v>
      </c>
      <c r="AB85">
        <f>SUM(Tabela210[[#This Row],[10]:[27]])</f>
        <v>116</v>
      </c>
      <c r="AC85">
        <f>Tabela210[[#This Row],[6]]*AB85</f>
        <v>2146</v>
      </c>
    </row>
    <row r="86" spans="1:29" ht="15.6">
      <c r="A86" s="79" t="s">
        <v>671</v>
      </c>
      <c r="B86" s="18">
        <v>81</v>
      </c>
      <c r="C86" s="29" t="s">
        <v>672</v>
      </c>
      <c r="D86" s="20" t="s">
        <v>16</v>
      </c>
      <c r="E86" s="80"/>
      <c r="F86" s="81">
        <v>15</v>
      </c>
      <c r="G86" s="23">
        <f>Tabela210[[#This Row],[5]]*Tabela210[[#This Row],[6]]</f>
        <v>0</v>
      </c>
      <c r="H86" s="24">
        <v>0.23</v>
      </c>
      <c r="I86" s="82">
        <f>(Tabela210[[#This Row],[7]]*Tabela210[[#This Row],[8]])+Tabela210[[#This Row],[7]]</f>
        <v>0</v>
      </c>
      <c r="J86" s="25">
        <v>30</v>
      </c>
      <c r="K86" s="25">
        <v>0</v>
      </c>
      <c r="L86" s="83"/>
      <c r="M86" s="83">
        <v>10</v>
      </c>
      <c r="N86" s="83">
        <v>10</v>
      </c>
      <c r="O86" s="83"/>
      <c r="P86" s="83"/>
      <c r="Q86" s="83"/>
      <c r="R86" s="83">
        <v>6</v>
      </c>
      <c r="S86" s="83"/>
      <c r="T86" s="83"/>
      <c r="U86" s="83">
        <v>14</v>
      </c>
      <c r="V86" s="83"/>
      <c r="W86" s="83">
        <v>15</v>
      </c>
      <c r="X86" s="83"/>
      <c r="Y86" s="83">
        <v>2</v>
      </c>
      <c r="Z86" s="18"/>
      <c r="AA86" s="161">
        <v>50</v>
      </c>
      <c r="AB86">
        <f>SUM(Tabela210[[#This Row],[10]:[27]])</f>
        <v>137</v>
      </c>
      <c r="AC86">
        <f>Tabela210[[#This Row],[6]]*AB86</f>
        <v>2055</v>
      </c>
    </row>
    <row r="87" spans="1:29" ht="15.6">
      <c r="A87" s="79" t="s">
        <v>673</v>
      </c>
      <c r="B87" s="18">
        <v>82</v>
      </c>
      <c r="C87" s="29" t="s">
        <v>674</v>
      </c>
      <c r="D87" s="20" t="s">
        <v>16</v>
      </c>
      <c r="E87" s="80"/>
      <c r="F87" s="81">
        <v>19</v>
      </c>
      <c r="G87" s="23">
        <f>Tabela210[[#This Row],[5]]*Tabela210[[#This Row],[6]]</f>
        <v>0</v>
      </c>
      <c r="H87" s="24">
        <v>0.23</v>
      </c>
      <c r="I87" s="82">
        <f>(Tabela210[[#This Row],[7]]*Tabela210[[#This Row],[8]])+Tabela210[[#This Row],[7]]</f>
        <v>0</v>
      </c>
      <c r="J87" s="25">
        <v>20</v>
      </c>
      <c r="K87" s="25">
        <v>0</v>
      </c>
      <c r="L87" s="83"/>
      <c r="M87" s="83">
        <v>6</v>
      </c>
      <c r="N87" s="83">
        <v>4</v>
      </c>
      <c r="O87" s="83">
        <v>1</v>
      </c>
      <c r="P87" s="83"/>
      <c r="Q87" s="83"/>
      <c r="R87" s="83">
        <v>10</v>
      </c>
      <c r="S87" s="83">
        <v>10</v>
      </c>
      <c r="T87" s="83"/>
      <c r="U87" s="83">
        <v>15</v>
      </c>
      <c r="V87" s="83">
        <v>10</v>
      </c>
      <c r="W87" s="83">
        <v>30</v>
      </c>
      <c r="X87" s="83"/>
      <c r="Y87" s="83">
        <v>12</v>
      </c>
      <c r="Z87" s="18"/>
      <c r="AA87" s="161">
        <v>80</v>
      </c>
      <c r="AB87">
        <f>SUM(Tabela210[[#This Row],[10]:[27]])</f>
        <v>198</v>
      </c>
      <c r="AC87">
        <f>Tabela210[[#This Row],[6]]*AB87</f>
        <v>3762</v>
      </c>
    </row>
    <row r="88" spans="1:29" ht="15.6">
      <c r="A88" s="79" t="s">
        <v>675</v>
      </c>
      <c r="B88" s="18">
        <v>83</v>
      </c>
      <c r="C88" s="29" t="s">
        <v>676</v>
      </c>
      <c r="D88" s="20" t="s">
        <v>16</v>
      </c>
      <c r="E88" s="80"/>
      <c r="F88" s="81">
        <v>1.9</v>
      </c>
      <c r="G88" s="23">
        <f>Tabela210[[#This Row],[5]]*Tabela210[[#This Row],[6]]</f>
        <v>0</v>
      </c>
      <c r="H88" s="24">
        <v>0.23</v>
      </c>
      <c r="I88" s="82">
        <f>(Tabela210[[#This Row],[7]]*Tabela210[[#This Row],[8]])+Tabela210[[#This Row],[7]]</f>
        <v>0</v>
      </c>
      <c r="J88" s="25">
        <v>0</v>
      </c>
      <c r="K88" s="25">
        <v>0</v>
      </c>
      <c r="L88" s="83"/>
      <c r="M88" s="83"/>
      <c r="N88" s="83"/>
      <c r="O88" s="83"/>
      <c r="P88" s="83"/>
      <c r="Q88" s="83"/>
      <c r="R88" s="83"/>
      <c r="S88" s="83"/>
      <c r="T88" s="83"/>
      <c r="U88" s="83">
        <v>0</v>
      </c>
      <c r="V88" s="83"/>
      <c r="W88" s="83"/>
      <c r="X88" s="83"/>
      <c r="Y88" s="83"/>
      <c r="Z88" s="18"/>
      <c r="AA88" s="161">
        <v>10</v>
      </c>
      <c r="AB88">
        <f>SUM(Tabela210[[#This Row],[10]:[27]])</f>
        <v>10</v>
      </c>
      <c r="AC88">
        <f>Tabela210[[#This Row],[6]]*AB88</f>
        <v>19</v>
      </c>
    </row>
    <row r="89" spans="1:29" ht="31.2">
      <c r="A89" s="79" t="s">
        <v>677</v>
      </c>
      <c r="B89" s="18">
        <v>84</v>
      </c>
      <c r="C89" s="29" t="s">
        <v>678</v>
      </c>
      <c r="D89" s="20" t="s">
        <v>16</v>
      </c>
      <c r="E89" s="80"/>
      <c r="F89" s="81">
        <v>7.35</v>
      </c>
      <c r="G89" s="23">
        <f>Tabela210[[#This Row],[5]]*Tabela210[[#This Row],[6]]</f>
        <v>0</v>
      </c>
      <c r="H89" s="24">
        <v>0.23</v>
      </c>
      <c r="I89" s="82">
        <f>(Tabela210[[#This Row],[7]]*Tabela210[[#This Row],[8]])+Tabela210[[#This Row],[7]]</f>
        <v>0</v>
      </c>
      <c r="J89" s="25">
        <v>0</v>
      </c>
      <c r="K89" s="25">
        <v>0</v>
      </c>
      <c r="L89" s="83"/>
      <c r="M89" s="83"/>
      <c r="N89" s="83"/>
      <c r="O89" s="83"/>
      <c r="P89" s="83"/>
      <c r="Q89" s="83"/>
      <c r="R89" s="83"/>
      <c r="S89" s="83"/>
      <c r="T89" s="83"/>
      <c r="U89" s="83">
        <v>0</v>
      </c>
      <c r="V89" s="83"/>
      <c r="W89" s="83"/>
      <c r="X89" s="83"/>
      <c r="Y89" s="83"/>
      <c r="Z89" s="18"/>
      <c r="AA89" s="161">
        <v>10</v>
      </c>
      <c r="AB89">
        <f>SUM(Tabela210[[#This Row],[10]:[27]])</f>
        <v>10</v>
      </c>
      <c r="AC89">
        <f>Tabela210[[#This Row],[6]]*AB89</f>
        <v>73.5</v>
      </c>
    </row>
    <row r="90" spans="1:29" ht="31.2">
      <c r="A90" s="79" t="s">
        <v>679</v>
      </c>
      <c r="B90" s="18">
        <v>85</v>
      </c>
      <c r="C90" s="29" t="s">
        <v>680</v>
      </c>
      <c r="D90" s="20" t="s">
        <v>16</v>
      </c>
      <c r="E90" s="80"/>
      <c r="F90" s="81">
        <v>8.5</v>
      </c>
      <c r="G90" s="23">
        <f>Tabela210[[#This Row],[5]]*Tabela210[[#This Row],[6]]</f>
        <v>0</v>
      </c>
      <c r="H90" s="24">
        <v>0.23</v>
      </c>
      <c r="I90" s="82">
        <f>(Tabela210[[#This Row],[7]]*Tabela210[[#This Row],[8]])+Tabela210[[#This Row],[7]]</f>
        <v>0</v>
      </c>
      <c r="J90" s="25">
        <v>0</v>
      </c>
      <c r="K90" s="25">
        <v>0</v>
      </c>
      <c r="L90" s="83"/>
      <c r="M90" s="83"/>
      <c r="N90" s="83"/>
      <c r="O90" s="83"/>
      <c r="P90" s="83"/>
      <c r="Q90" s="83"/>
      <c r="R90" s="83"/>
      <c r="S90" s="83"/>
      <c r="T90" s="83"/>
      <c r="U90" s="83">
        <v>0</v>
      </c>
      <c r="V90" s="83"/>
      <c r="W90" s="83"/>
      <c r="X90" s="83"/>
      <c r="Y90" s="83"/>
      <c r="Z90" s="18"/>
      <c r="AA90" s="161">
        <v>10</v>
      </c>
      <c r="AB90">
        <f>SUM(Tabela210[[#This Row],[10]:[27]])</f>
        <v>10</v>
      </c>
      <c r="AC90">
        <f>Tabela210[[#This Row],[6]]*AB90</f>
        <v>85</v>
      </c>
    </row>
    <row r="91" spans="1:29" ht="31.2">
      <c r="A91" s="79" t="s">
        <v>681</v>
      </c>
      <c r="B91" s="18">
        <v>86</v>
      </c>
      <c r="C91" s="29" t="s">
        <v>682</v>
      </c>
      <c r="D91" s="20" t="s">
        <v>16</v>
      </c>
      <c r="E91" s="80"/>
      <c r="F91" s="81">
        <v>7.35</v>
      </c>
      <c r="G91" s="23">
        <f>Tabela210[[#This Row],[5]]*Tabela210[[#This Row],[6]]</f>
        <v>0</v>
      </c>
      <c r="H91" s="24">
        <v>0.23</v>
      </c>
      <c r="I91" s="82">
        <f>(Tabela210[[#This Row],[7]]*Tabela210[[#This Row],[8]])+Tabela210[[#This Row],[7]]</f>
        <v>0</v>
      </c>
      <c r="J91" s="25">
        <v>0</v>
      </c>
      <c r="K91" s="25">
        <v>0</v>
      </c>
      <c r="L91" s="83"/>
      <c r="M91" s="83"/>
      <c r="N91" s="83"/>
      <c r="O91" s="83"/>
      <c r="P91" s="83"/>
      <c r="Q91" s="83"/>
      <c r="R91" s="83"/>
      <c r="S91" s="83"/>
      <c r="T91" s="83"/>
      <c r="U91" s="83">
        <v>0</v>
      </c>
      <c r="V91" s="83"/>
      <c r="W91" s="83"/>
      <c r="X91" s="83"/>
      <c r="Y91" s="83"/>
      <c r="Z91" s="18"/>
      <c r="AA91" s="161">
        <v>10</v>
      </c>
      <c r="AB91">
        <f>SUM(Tabela210[[#This Row],[10]:[27]])</f>
        <v>10</v>
      </c>
      <c r="AC91">
        <f>Tabela210[[#This Row],[6]]*AB91</f>
        <v>73.5</v>
      </c>
    </row>
    <row r="92" spans="1:29" ht="31.2">
      <c r="A92" s="79" t="s">
        <v>683</v>
      </c>
      <c r="B92" s="18">
        <v>87</v>
      </c>
      <c r="C92" s="29" t="s">
        <v>684</v>
      </c>
      <c r="D92" s="20" t="s">
        <v>16</v>
      </c>
      <c r="E92" s="80"/>
      <c r="F92" s="81">
        <v>24.74</v>
      </c>
      <c r="G92" s="23">
        <f>Tabela210[[#This Row],[5]]*Tabela210[[#This Row],[6]]</f>
        <v>0</v>
      </c>
      <c r="H92" s="24">
        <v>0.23</v>
      </c>
      <c r="I92" s="82">
        <f>(Tabela210[[#This Row],[7]]*Tabela210[[#This Row],[8]])+Tabela210[[#This Row],[7]]</f>
        <v>0</v>
      </c>
      <c r="J92" s="25">
        <v>0</v>
      </c>
      <c r="K92" s="25">
        <v>0</v>
      </c>
      <c r="L92" s="83"/>
      <c r="M92" s="83"/>
      <c r="N92" s="83"/>
      <c r="O92" s="83"/>
      <c r="P92" s="83"/>
      <c r="Q92" s="83"/>
      <c r="R92" s="83"/>
      <c r="S92" s="83"/>
      <c r="T92" s="83"/>
      <c r="U92" s="83">
        <v>0</v>
      </c>
      <c r="V92" s="83"/>
      <c r="W92" s="83"/>
      <c r="X92" s="83">
        <v>5</v>
      </c>
      <c r="Y92" s="83"/>
      <c r="Z92" s="18"/>
      <c r="AA92" s="161">
        <v>100</v>
      </c>
      <c r="AB92">
        <f>SUM(Tabela210[[#This Row],[10]:[27]])</f>
        <v>105</v>
      </c>
      <c r="AC92">
        <f>Tabela210[[#This Row],[6]]*AB92</f>
        <v>2597.6999999999998</v>
      </c>
    </row>
    <row r="93" spans="1:29" ht="31.2">
      <c r="A93" s="79" t="s">
        <v>685</v>
      </c>
      <c r="B93" s="18">
        <v>88</v>
      </c>
      <c r="C93" s="29" t="s">
        <v>686</v>
      </c>
      <c r="D93" s="20" t="s">
        <v>16</v>
      </c>
      <c r="E93" s="80"/>
      <c r="F93" s="81">
        <v>9.17</v>
      </c>
      <c r="G93" s="23">
        <f>Tabela210[[#This Row],[5]]*Tabela210[[#This Row],[6]]</f>
        <v>0</v>
      </c>
      <c r="H93" s="24">
        <v>0.23</v>
      </c>
      <c r="I93" s="82">
        <f>(Tabela210[[#This Row],[7]]*Tabela210[[#This Row],[8]])+Tabela210[[#This Row],[7]]</f>
        <v>0</v>
      </c>
      <c r="J93" s="25">
        <v>10</v>
      </c>
      <c r="K93" s="25">
        <v>0</v>
      </c>
      <c r="L93" s="83"/>
      <c r="M93" s="83"/>
      <c r="N93" s="83"/>
      <c r="O93" s="83"/>
      <c r="P93" s="83"/>
      <c r="Q93" s="83">
        <v>4</v>
      </c>
      <c r="R93" s="83"/>
      <c r="S93" s="83"/>
      <c r="T93" s="83"/>
      <c r="U93" s="83">
        <v>0</v>
      </c>
      <c r="V93" s="83"/>
      <c r="W93" s="83"/>
      <c r="X93" s="83">
        <v>30</v>
      </c>
      <c r="Y93" s="83"/>
      <c r="Z93" s="18"/>
      <c r="AA93" s="161">
        <v>100</v>
      </c>
      <c r="AB93">
        <f>SUM(Tabela210[[#This Row],[10]:[27]])</f>
        <v>144</v>
      </c>
      <c r="AC93">
        <f>Tabela210[[#This Row],[6]]*AB93</f>
        <v>1320.48</v>
      </c>
    </row>
    <row r="94" spans="1:29" ht="31.2">
      <c r="A94" s="79" t="s">
        <v>687</v>
      </c>
      <c r="B94" s="18">
        <v>89</v>
      </c>
      <c r="C94" s="29" t="s">
        <v>688</v>
      </c>
      <c r="D94" s="20" t="s">
        <v>16</v>
      </c>
      <c r="E94" s="80"/>
      <c r="F94" s="81">
        <v>14.87</v>
      </c>
      <c r="G94" s="23">
        <f>Tabela210[[#This Row],[5]]*Tabela210[[#This Row],[6]]</f>
        <v>0</v>
      </c>
      <c r="H94" s="24">
        <v>0.23</v>
      </c>
      <c r="I94" s="82">
        <f>(Tabela210[[#This Row],[7]]*Tabela210[[#This Row],[8]])+Tabela210[[#This Row],[7]]</f>
        <v>0</v>
      </c>
      <c r="J94" s="25">
        <v>5</v>
      </c>
      <c r="K94" s="25">
        <v>0</v>
      </c>
      <c r="L94" s="83"/>
      <c r="M94" s="83"/>
      <c r="N94" s="83"/>
      <c r="O94" s="83"/>
      <c r="P94" s="83"/>
      <c r="Q94" s="83"/>
      <c r="R94" s="83"/>
      <c r="S94" s="83"/>
      <c r="T94" s="83"/>
      <c r="U94" s="83">
        <v>0</v>
      </c>
      <c r="V94" s="83"/>
      <c r="W94" s="83"/>
      <c r="X94" s="83"/>
      <c r="Y94" s="83"/>
      <c r="Z94" s="18"/>
      <c r="AA94" s="161">
        <v>100</v>
      </c>
      <c r="AB94">
        <f>SUM(Tabela210[[#This Row],[10]:[27]])</f>
        <v>105</v>
      </c>
      <c r="AC94">
        <f>Tabela210[[#This Row],[6]]*AB94</f>
        <v>1561.35</v>
      </c>
    </row>
    <row r="95" spans="1:29" ht="15.6">
      <c r="A95" s="79" t="s">
        <v>689</v>
      </c>
      <c r="B95" s="18">
        <v>90</v>
      </c>
      <c r="C95" s="29" t="s">
        <v>690</v>
      </c>
      <c r="D95" s="20" t="s">
        <v>16</v>
      </c>
      <c r="E95" s="80"/>
      <c r="F95" s="81">
        <v>6.93</v>
      </c>
      <c r="G95" s="23">
        <f>Tabela210[[#This Row],[5]]*Tabela210[[#This Row],[6]]</f>
        <v>0</v>
      </c>
      <c r="H95" s="24">
        <v>0.23</v>
      </c>
      <c r="I95" s="82">
        <f>(Tabela210[[#This Row],[7]]*Tabela210[[#This Row],[8]])+Tabela210[[#This Row],[7]]</f>
        <v>0</v>
      </c>
      <c r="J95" s="25">
        <v>5</v>
      </c>
      <c r="K95" s="25">
        <v>0</v>
      </c>
      <c r="L95" s="83"/>
      <c r="M95" s="83"/>
      <c r="N95" s="83"/>
      <c r="O95" s="83"/>
      <c r="P95" s="83"/>
      <c r="Q95" s="83"/>
      <c r="R95" s="83"/>
      <c r="S95" s="83"/>
      <c r="T95" s="83"/>
      <c r="U95" s="83">
        <v>0</v>
      </c>
      <c r="V95" s="83"/>
      <c r="W95" s="83"/>
      <c r="X95" s="83"/>
      <c r="Y95" s="83"/>
      <c r="Z95" s="18"/>
      <c r="AA95" s="161">
        <v>200</v>
      </c>
      <c r="AB95">
        <f>SUM(Tabela210[[#This Row],[10]:[27]])</f>
        <v>205</v>
      </c>
      <c r="AC95">
        <f>Tabela210[[#This Row],[6]]*AB95</f>
        <v>1420.6499999999999</v>
      </c>
    </row>
    <row r="96" spans="1:29" ht="15.6">
      <c r="A96" s="79" t="s">
        <v>691</v>
      </c>
      <c r="B96" s="18">
        <v>91</v>
      </c>
      <c r="C96" s="29" t="s">
        <v>692</v>
      </c>
      <c r="D96" s="20" t="s">
        <v>16</v>
      </c>
      <c r="E96" s="80"/>
      <c r="F96" s="81">
        <v>4.83</v>
      </c>
      <c r="G96" s="23">
        <f>Tabela210[[#This Row],[5]]*Tabela210[[#This Row],[6]]</f>
        <v>0</v>
      </c>
      <c r="H96" s="24">
        <v>0.23</v>
      </c>
      <c r="I96" s="82">
        <f>(Tabela210[[#This Row],[7]]*Tabela210[[#This Row],[8]])+Tabela210[[#This Row],[7]]</f>
        <v>0</v>
      </c>
      <c r="J96" s="25">
        <v>5</v>
      </c>
      <c r="K96" s="25">
        <v>0</v>
      </c>
      <c r="L96" s="83"/>
      <c r="M96" s="83"/>
      <c r="N96" s="83"/>
      <c r="O96" s="83"/>
      <c r="P96" s="83"/>
      <c r="Q96" s="83"/>
      <c r="R96" s="83"/>
      <c r="S96" s="83"/>
      <c r="T96" s="83"/>
      <c r="U96" s="83">
        <v>0</v>
      </c>
      <c r="V96" s="83"/>
      <c r="W96" s="83"/>
      <c r="X96" s="83"/>
      <c r="Y96" s="83"/>
      <c r="Z96" s="18"/>
      <c r="AA96" s="161">
        <v>200</v>
      </c>
      <c r="AB96">
        <f>SUM(Tabela210[[#This Row],[10]:[27]])</f>
        <v>205</v>
      </c>
      <c r="AC96">
        <f>Tabela210[[#This Row],[6]]*AB96</f>
        <v>990.15</v>
      </c>
    </row>
    <row r="97" spans="1:29" ht="15.6">
      <c r="A97" s="79" t="s">
        <v>693</v>
      </c>
      <c r="B97" s="18">
        <v>92</v>
      </c>
      <c r="C97" s="29" t="s">
        <v>694</v>
      </c>
      <c r="D97" s="20" t="s">
        <v>16</v>
      </c>
      <c r="E97" s="80"/>
      <c r="F97" s="81">
        <v>5.13</v>
      </c>
      <c r="G97" s="23">
        <f>Tabela210[[#This Row],[5]]*Tabela210[[#This Row],[6]]</f>
        <v>0</v>
      </c>
      <c r="H97" s="24">
        <v>0.23</v>
      </c>
      <c r="I97" s="82">
        <f>(Tabela210[[#This Row],[7]]*Tabela210[[#This Row],[8]])+Tabela210[[#This Row],[7]]</f>
        <v>0</v>
      </c>
      <c r="J97" s="25">
        <v>5</v>
      </c>
      <c r="K97" s="25">
        <v>0</v>
      </c>
      <c r="L97" s="83"/>
      <c r="M97" s="83"/>
      <c r="N97" s="83"/>
      <c r="O97" s="83"/>
      <c r="P97" s="83"/>
      <c r="Q97" s="83"/>
      <c r="R97" s="83"/>
      <c r="S97" s="83"/>
      <c r="T97" s="83"/>
      <c r="U97" s="83">
        <v>0</v>
      </c>
      <c r="V97" s="83"/>
      <c r="W97" s="83"/>
      <c r="X97" s="83"/>
      <c r="Y97" s="83"/>
      <c r="Z97" s="18"/>
      <c r="AA97" s="161">
        <v>200</v>
      </c>
      <c r="AB97">
        <f>SUM(Tabela210[[#This Row],[10]:[27]])</f>
        <v>205</v>
      </c>
      <c r="AC97">
        <f>Tabela210[[#This Row],[6]]*AB97</f>
        <v>1051.6500000000001</v>
      </c>
    </row>
    <row r="98" spans="1:29" ht="15.6">
      <c r="A98" s="79" t="s">
        <v>695</v>
      </c>
      <c r="B98" s="18">
        <v>93</v>
      </c>
      <c r="C98" s="29" t="s">
        <v>696</v>
      </c>
      <c r="D98" s="20" t="s">
        <v>16</v>
      </c>
      <c r="E98" s="80"/>
      <c r="F98" s="81">
        <v>6.67</v>
      </c>
      <c r="G98" s="23">
        <f>Tabela210[[#This Row],[5]]*Tabela210[[#This Row],[6]]</f>
        <v>0</v>
      </c>
      <c r="H98" s="24">
        <v>0.23</v>
      </c>
      <c r="I98" s="82">
        <f>(Tabela210[[#This Row],[7]]*Tabela210[[#This Row],[8]])+Tabela210[[#This Row],[7]]</f>
        <v>0</v>
      </c>
      <c r="J98" s="25">
        <v>5</v>
      </c>
      <c r="K98" s="25">
        <v>0</v>
      </c>
      <c r="L98" s="83"/>
      <c r="M98" s="83"/>
      <c r="N98" s="83"/>
      <c r="O98" s="83"/>
      <c r="P98" s="83"/>
      <c r="Q98" s="83"/>
      <c r="R98" s="83"/>
      <c r="S98" s="83"/>
      <c r="T98" s="83"/>
      <c r="U98" s="83">
        <v>0</v>
      </c>
      <c r="V98" s="83"/>
      <c r="W98" s="83"/>
      <c r="X98" s="83"/>
      <c r="Y98" s="83"/>
      <c r="Z98" s="18"/>
      <c r="AA98" s="161">
        <v>200</v>
      </c>
      <c r="AB98">
        <f>SUM(Tabela210[[#This Row],[10]:[27]])</f>
        <v>205</v>
      </c>
      <c r="AC98">
        <f>Tabela210[[#This Row],[6]]*AB98</f>
        <v>1367.35</v>
      </c>
    </row>
    <row r="99" spans="1:29" ht="15.6">
      <c r="A99" s="79" t="s">
        <v>697</v>
      </c>
      <c r="B99" s="18">
        <v>94</v>
      </c>
      <c r="C99" s="29" t="s">
        <v>698</v>
      </c>
      <c r="D99" s="20" t="s">
        <v>16</v>
      </c>
      <c r="E99" s="80"/>
      <c r="F99" s="81">
        <v>5.13</v>
      </c>
      <c r="G99" s="23">
        <f>Tabela210[[#This Row],[5]]*Tabela210[[#This Row],[6]]</f>
        <v>0</v>
      </c>
      <c r="H99" s="24">
        <v>0.23</v>
      </c>
      <c r="I99" s="82">
        <f>(Tabela210[[#This Row],[7]]*Tabela210[[#This Row],[8]])+Tabela210[[#This Row],[7]]</f>
        <v>0</v>
      </c>
      <c r="J99" s="25">
        <v>5</v>
      </c>
      <c r="K99" s="25">
        <v>0</v>
      </c>
      <c r="L99" s="83"/>
      <c r="M99" s="83"/>
      <c r="N99" s="83"/>
      <c r="O99" s="83"/>
      <c r="P99" s="83"/>
      <c r="Q99" s="83"/>
      <c r="R99" s="83"/>
      <c r="S99" s="83"/>
      <c r="T99" s="83"/>
      <c r="U99" s="83">
        <v>0</v>
      </c>
      <c r="V99" s="83"/>
      <c r="W99" s="83"/>
      <c r="X99" s="83">
        <v>60</v>
      </c>
      <c r="Y99" s="83"/>
      <c r="Z99" s="18"/>
      <c r="AA99" s="161">
        <v>200</v>
      </c>
      <c r="AB99">
        <f>SUM(Tabela210[[#This Row],[10]:[27]])</f>
        <v>265</v>
      </c>
      <c r="AC99">
        <f>Tabela210[[#This Row],[6]]*AB99</f>
        <v>1359.45</v>
      </c>
    </row>
    <row r="100" spans="1:29" ht="15.6">
      <c r="A100" s="79" t="s">
        <v>699</v>
      </c>
      <c r="B100" s="18">
        <v>95</v>
      </c>
      <c r="C100" s="29" t="s">
        <v>700</v>
      </c>
      <c r="D100" s="20" t="s">
        <v>16</v>
      </c>
      <c r="E100" s="80"/>
      <c r="F100" s="81">
        <v>5.84</v>
      </c>
      <c r="G100" s="23">
        <f>Tabela210[[#This Row],[5]]*Tabela210[[#This Row],[6]]</f>
        <v>0</v>
      </c>
      <c r="H100" s="24">
        <v>0.23</v>
      </c>
      <c r="I100" s="82">
        <f>(Tabela210[[#This Row],[7]]*Tabela210[[#This Row],[8]])+Tabela210[[#This Row],[7]]</f>
        <v>0</v>
      </c>
      <c r="J100" s="25">
        <v>5</v>
      </c>
      <c r="K100" s="25">
        <v>0</v>
      </c>
      <c r="L100" s="83"/>
      <c r="M100" s="83"/>
      <c r="N100" s="83"/>
      <c r="O100" s="83"/>
      <c r="P100" s="83"/>
      <c r="Q100" s="83"/>
      <c r="R100" s="83"/>
      <c r="S100" s="83"/>
      <c r="T100" s="83"/>
      <c r="U100" s="83">
        <v>0</v>
      </c>
      <c r="V100" s="83"/>
      <c r="W100" s="83"/>
      <c r="X100" s="83"/>
      <c r="Y100" s="83"/>
      <c r="Z100" s="18"/>
      <c r="AA100" s="161">
        <v>200</v>
      </c>
      <c r="AB100">
        <f>SUM(Tabela210[[#This Row],[10]:[27]])</f>
        <v>205</v>
      </c>
      <c r="AC100">
        <f>Tabela210[[#This Row],[6]]*AB100</f>
        <v>1197.2</v>
      </c>
    </row>
    <row r="101" spans="1:29" ht="15.6">
      <c r="A101" s="79" t="s">
        <v>701</v>
      </c>
      <c r="B101" s="18">
        <v>96</v>
      </c>
      <c r="C101" s="29" t="s">
        <v>702</v>
      </c>
      <c r="D101" s="20" t="s">
        <v>16</v>
      </c>
      <c r="E101" s="80"/>
      <c r="F101" s="81">
        <v>3.42</v>
      </c>
      <c r="G101" s="23">
        <f>Tabela210[[#This Row],[5]]*Tabela210[[#This Row],[6]]</f>
        <v>0</v>
      </c>
      <c r="H101" s="24">
        <v>0.23</v>
      </c>
      <c r="I101" s="82">
        <f>(Tabela210[[#This Row],[7]]*Tabela210[[#This Row],[8]])+Tabela210[[#This Row],[7]]</f>
        <v>0</v>
      </c>
      <c r="J101" s="25">
        <v>5</v>
      </c>
      <c r="K101" s="25">
        <v>0</v>
      </c>
      <c r="L101" s="83"/>
      <c r="M101" s="83"/>
      <c r="N101" s="83"/>
      <c r="O101" s="83"/>
      <c r="P101" s="83"/>
      <c r="Q101" s="83"/>
      <c r="R101" s="83"/>
      <c r="S101" s="83"/>
      <c r="T101" s="83"/>
      <c r="U101" s="83">
        <v>0</v>
      </c>
      <c r="V101" s="83"/>
      <c r="W101" s="83"/>
      <c r="X101" s="83"/>
      <c r="Y101" s="83"/>
      <c r="Z101" s="18"/>
      <c r="AA101" s="161">
        <v>200</v>
      </c>
      <c r="AB101">
        <f>SUM(Tabela210[[#This Row],[10]:[27]])</f>
        <v>205</v>
      </c>
      <c r="AC101">
        <f>Tabela210[[#This Row],[6]]*AB101</f>
        <v>701.1</v>
      </c>
    </row>
    <row r="102" spans="1:29" ht="15.6">
      <c r="A102" s="79" t="s">
        <v>703</v>
      </c>
      <c r="B102" s="18">
        <v>97</v>
      </c>
      <c r="C102" s="29" t="s">
        <v>704</v>
      </c>
      <c r="D102" s="20" t="s">
        <v>16</v>
      </c>
      <c r="E102" s="80"/>
      <c r="F102" s="81">
        <v>4.5199999999999996</v>
      </c>
      <c r="G102" s="23">
        <f>Tabela210[[#This Row],[5]]*Tabela210[[#This Row],[6]]</f>
        <v>0</v>
      </c>
      <c r="H102" s="24">
        <v>0.23</v>
      </c>
      <c r="I102" s="82">
        <f>(Tabela210[[#This Row],[7]]*Tabela210[[#This Row],[8]])+Tabela210[[#This Row],[7]]</f>
        <v>0</v>
      </c>
      <c r="J102" s="25">
        <v>5</v>
      </c>
      <c r="K102" s="25">
        <v>0</v>
      </c>
      <c r="L102" s="83"/>
      <c r="M102" s="83"/>
      <c r="N102" s="83"/>
      <c r="O102" s="83"/>
      <c r="P102" s="83"/>
      <c r="Q102" s="83"/>
      <c r="R102" s="83"/>
      <c r="S102" s="83"/>
      <c r="T102" s="83"/>
      <c r="U102" s="83">
        <v>0</v>
      </c>
      <c r="V102" s="83"/>
      <c r="W102" s="83"/>
      <c r="X102" s="83"/>
      <c r="Y102" s="83"/>
      <c r="Z102" s="18"/>
      <c r="AA102" s="161">
        <v>200</v>
      </c>
      <c r="AB102">
        <f>SUM(Tabela210[[#This Row],[10]:[27]])</f>
        <v>205</v>
      </c>
      <c r="AC102">
        <f>Tabela210[[#This Row],[6]]*AB102</f>
        <v>926.59999999999991</v>
      </c>
    </row>
    <row r="103" spans="1:29" ht="15.6">
      <c r="A103" s="79" t="s">
        <v>705</v>
      </c>
      <c r="B103" s="18">
        <v>98</v>
      </c>
      <c r="C103" s="29" t="s">
        <v>702</v>
      </c>
      <c r="D103" s="20" t="s">
        <v>16</v>
      </c>
      <c r="E103" s="80"/>
      <c r="F103" s="81">
        <v>3.42</v>
      </c>
      <c r="G103" s="23">
        <f>Tabela210[[#This Row],[5]]*Tabela210[[#This Row],[6]]</f>
        <v>0</v>
      </c>
      <c r="H103" s="24">
        <v>0.23</v>
      </c>
      <c r="I103" s="82">
        <f>(Tabela210[[#This Row],[7]]*Tabela210[[#This Row],[8]])+Tabela210[[#This Row],[7]]</f>
        <v>0</v>
      </c>
      <c r="J103" s="25">
        <v>5</v>
      </c>
      <c r="K103" s="25">
        <v>0</v>
      </c>
      <c r="L103" s="83"/>
      <c r="M103" s="83"/>
      <c r="N103" s="83"/>
      <c r="O103" s="83"/>
      <c r="P103" s="83"/>
      <c r="Q103" s="83"/>
      <c r="R103" s="83"/>
      <c r="S103" s="83"/>
      <c r="T103" s="83"/>
      <c r="U103" s="83">
        <v>0</v>
      </c>
      <c r="V103" s="83"/>
      <c r="W103" s="83"/>
      <c r="X103" s="83">
        <v>30</v>
      </c>
      <c r="Y103" s="83"/>
      <c r="Z103" s="18"/>
      <c r="AA103" s="161">
        <v>200</v>
      </c>
      <c r="AB103">
        <f>SUM(Tabela210[[#This Row],[10]:[27]])</f>
        <v>235</v>
      </c>
      <c r="AC103">
        <f>Tabela210[[#This Row],[6]]*AB103</f>
        <v>803.69999999999993</v>
      </c>
    </row>
    <row r="104" spans="1:29" ht="31.2">
      <c r="A104" s="79" t="s">
        <v>706</v>
      </c>
      <c r="B104" s="18">
        <v>99</v>
      </c>
      <c r="C104" s="29" t="s">
        <v>707</v>
      </c>
      <c r="D104" s="20" t="s">
        <v>16</v>
      </c>
      <c r="E104" s="80"/>
      <c r="F104" s="81">
        <v>4.24</v>
      </c>
      <c r="G104" s="23">
        <f>Tabela210[[#This Row],[5]]*Tabela210[[#This Row],[6]]</f>
        <v>0</v>
      </c>
      <c r="H104" s="24">
        <v>0.23</v>
      </c>
      <c r="I104" s="82">
        <f>(Tabela210[[#This Row],[7]]*Tabela210[[#This Row],[8]])+Tabela210[[#This Row],[7]]</f>
        <v>0</v>
      </c>
      <c r="J104" s="25">
        <v>0</v>
      </c>
      <c r="K104" s="25">
        <v>0</v>
      </c>
      <c r="L104" s="83"/>
      <c r="M104" s="83"/>
      <c r="N104" s="83"/>
      <c r="O104" s="83"/>
      <c r="P104" s="83"/>
      <c r="Q104" s="83"/>
      <c r="R104" s="83"/>
      <c r="S104" s="83"/>
      <c r="T104" s="83"/>
      <c r="U104" s="83">
        <v>0</v>
      </c>
      <c r="V104" s="83"/>
      <c r="W104" s="83"/>
      <c r="X104" s="83">
        <v>20</v>
      </c>
      <c r="Y104" s="83"/>
      <c r="Z104" s="18"/>
      <c r="AA104" s="161">
        <v>200</v>
      </c>
      <c r="AB104">
        <f>SUM(Tabela210[[#This Row],[10]:[27]])</f>
        <v>220</v>
      </c>
      <c r="AC104">
        <f>Tabela210[[#This Row],[6]]*AB104</f>
        <v>932.80000000000007</v>
      </c>
    </row>
    <row r="105" spans="1:29" ht="31.2">
      <c r="A105" s="79" t="s">
        <v>708</v>
      </c>
      <c r="B105" s="18">
        <v>100</v>
      </c>
      <c r="C105" s="29" t="s">
        <v>684</v>
      </c>
      <c r="D105" s="20" t="s">
        <v>16</v>
      </c>
      <c r="E105" s="80"/>
      <c r="F105" s="81">
        <v>24.74</v>
      </c>
      <c r="G105" s="23">
        <f>Tabela210[[#This Row],[5]]*Tabela210[[#This Row],[6]]</f>
        <v>0</v>
      </c>
      <c r="H105" s="24">
        <v>0.23</v>
      </c>
      <c r="I105" s="82">
        <f>(Tabela210[[#This Row],[7]]*Tabela210[[#This Row],[8]])+Tabela210[[#This Row],[7]]</f>
        <v>0</v>
      </c>
      <c r="J105" s="25">
        <v>0</v>
      </c>
      <c r="K105" s="25">
        <v>0</v>
      </c>
      <c r="L105" s="83">
        <v>5</v>
      </c>
      <c r="M105" s="83"/>
      <c r="N105" s="83"/>
      <c r="O105" s="83"/>
      <c r="P105" s="83"/>
      <c r="Q105" s="83"/>
      <c r="R105" s="83"/>
      <c r="S105" s="83"/>
      <c r="T105" s="83"/>
      <c r="U105" s="83">
        <v>0</v>
      </c>
      <c r="V105" s="83"/>
      <c r="W105" s="83"/>
      <c r="X105" s="83"/>
      <c r="Y105" s="83"/>
      <c r="Z105" s="18"/>
      <c r="AA105" s="161"/>
      <c r="AB105">
        <f>SUM(Tabela210[[#This Row],[10]:[27]])</f>
        <v>5</v>
      </c>
      <c r="AC105">
        <f>Tabela210[[#This Row],[6]]*AB105</f>
        <v>123.69999999999999</v>
      </c>
    </row>
    <row r="106" spans="1:29" ht="15.6">
      <c r="A106" s="79" t="s">
        <v>709</v>
      </c>
      <c r="B106" s="18">
        <v>101</v>
      </c>
      <c r="C106" s="29" t="s">
        <v>710</v>
      </c>
      <c r="D106" s="20" t="s">
        <v>16</v>
      </c>
      <c r="E106" s="80"/>
      <c r="F106" s="81">
        <v>3.55</v>
      </c>
      <c r="G106" s="23">
        <f>Tabela210[[#This Row],[5]]*Tabela210[[#This Row],[6]]</f>
        <v>0</v>
      </c>
      <c r="H106" s="24">
        <v>0.23</v>
      </c>
      <c r="I106" s="82">
        <f>(Tabela210[[#This Row],[7]]*Tabela210[[#This Row],[8]])+Tabela210[[#This Row],[7]]</f>
        <v>0</v>
      </c>
      <c r="J106" s="25">
        <v>5</v>
      </c>
      <c r="K106" s="25">
        <v>0</v>
      </c>
      <c r="L106" s="83"/>
      <c r="M106" s="83"/>
      <c r="N106" s="83">
        <v>3</v>
      </c>
      <c r="O106" s="83"/>
      <c r="P106" s="83"/>
      <c r="Q106" s="83"/>
      <c r="R106" s="83"/>
      <c r="S106" s="83"/>
      <c r="T106" s="83"/>
      <c r="U106" s="83">
        <v>0</v>
      </c>
      <c r="V106" s="83"/>
      <c r="W106" s="83"/>
      <c r="X106" s="83"/>
      <c r="Y106" s="83"/>
      <c r="Z106" s="18">
        <v>3</v>
      </c>
      <c r="AA106" s="161">
        <v>50</v>
      </c>
      <c r="AB106">
        <f>SUM(Tabela210[[#This Row],[10]:[27]])</f>
        <v>61</v>
      </c>
      <c r="AC106">
        <f>Tabela210[[#This Row],[6]]*AB106</f>
        <v>216.54999999999998</v>
      </c>
    </row>
    <row r="107" spans="1:29" ht="15.6">
      <c r="A107" s="79" t="s">
        <v>711</v>
      </c>
      <c r="B107" s="18">
        <v>102</v>
      </c>
      <c r="C107" s="29" t="s">
        <v>712</v>
      </c>
      <c r="D107" s="20" t="s">
        <v>16</v>
      </c>
      <c r="E107" s="80"/>
      <c r="F107" s="81">
        <v>1.89</v>
      </c>
      <c r="G107" s="23">
        <f>Tabela210[[#This Row],[5]]*Tabela210[[#This Row],[6]]</f>
        <v>0</v>
      </c>
      <c r="H107" s="24">
        <v>0.23</v>
      </c>
      <c r="I107" s="82">
        <f>(Tabela210[[#This Row],[7]]*Tabela210[[#This Row],[8]])+Tabela210[[#This Row],[7]]</f>
        <v>0</v>
      </c>
      <c r="J107" s="25">
        <v>0</v>
      </c>
      <c r="K107" s="25">
        <v>0</v>
      </c>
      <c r="L107" s="83"/>
      <c r="M107" s="83"/>
      <c r="N107" s="83">
        <v>2</v>
      </c>
      <c r="O107" s="83"/>
      <c r="P107" s="83"/>
      <c r="Q107" s="83"/>
      <c r="R107" s="83"/>
      <c r="S107" s="83"/>
      <c r="T107" s="83"/>
      <c r="U107" s="83">
        <v>10</v>
      </c>
      <c r="V107" s="83"/>
      <c r="W107" s="83"/>
      <c r="X107" s="83">
        <v>3</v>
      </c>
      <c r="Y107" s="83"/>
      <c r="Z107" s="18">
        <v>2</v>
      </c>
      <c r="AA107" s="161">
        <v>50</v>
      </c>
      <c r="AB107">
        <f>SUM(Tabela210[[#This Row],[10]:[27]])</f>
        <v>67</v>
      </c>
      <c r="AC107">
        <f>Tabela210[[#This Row],[6]]*AB107</f>
        <v>126.63</v>
      </c>
    </row>
    <row r="108" spans="1:29" ht="15.6">
      <c r="A108" s="79" t="s">
        <v>713</v>
      </c>
      <c r="B108" s="18">
        <v>103</v>
      </c>
      <c r="C108" s="29" t="s">
        <v>714</v>
      </c>
      <c r="D108" s="20" t="s">
        <v>16</v>
      </c>
      <c r="E108" s="80"/>
      <c r="F108" s="81">
        <v>14.5</v>
      </c>
      <c r="G108" s="23">
        <f>Tabela210[[#This Row],[5]]*Tabela210[[#This Row],[6]]</f>
        <v>0</v>
      </c>
      <c r="H108" s="24">
        <v>0.23</v>
      </c>
      <c r="I108" s="82">
        <f>(Tabela210[[#This Row],[7]]*Tabela210[[#This Row],[8]])+Tabela210[[#This Row],[7]]</f>
        <v>0</v>
      </c>
      <c r="J108" s="25">
        <v>0</v>
      </c>
      <c r="K108" s="25">
        <v>0</v>
      </c>
      <c r="L108" s="83"/>
      <c r="M108" s="83"/>
      <c r="N108" s="83"/>
      <c r="O108" s="83"/>
      <c r="P108" s="83"/>
      <c r="Q108" s="83"/>
      <c r="R108" s="83"/>
      <c r="S108" s="83"/>
      <c r="T108" s="83"/>
      <c r="U108" s="83">
        <v>0</v>
      </c>
      <c r="V108" s="83"/>
      <c r="W108" s="83"/>
      <c r="X108" s="83"/>
      <c r="Y108" s="83"/>
      <c r="Z108" s="18"/>
      <c r="AA108" s="161">
        <v>20</v>
      </c>
      <c r="AB108">
        <f>SUM(Tabela210[[#This Row],[10]:[27]])</f>
        <v>20</v>
      </c>
      <c r="AC108">
        <f>Tabela210[[#This Row],[6]]*AB108</f>
        <v>290</v>
      </c>
    </row>
    <row r="109" spans="1:29" ht="15.6">
      <c r="A109" s="79" t="s">
        <v>715</v>
      </c>
      <c r="B109" s="18">
        <v>104</v>
      </c>
      <c r="C109" s="29" t="s">
        <v>716</v>
      </c>
      <c r="D109" s="20" t="s">
        <v>16</v>
      </c>
      <c r="E109" s="80"/>
      <c r="F109" s="81">
        <v>6.02</v>
      </c>
      <c r="G109" s="23">
        <f>Tabela210[[#This Row],[5]]*Tabela210[[#This Row],[6]]</f>
        <v>0</v>
      </c>
      <c r="H109" s="24">
        <v>0.23</v>
      </c>
      <c r="I109" s="82">
        <f>(Tabela210[[#This Row],[7]]*Tabela210[[#This Row],[8]])+Tabela210[[#This Row],[7]]</f>
        <v>0</v>
      </c>
      <c r="J109" s="25">
        <v>0</v>
      </c>
      <c r="K109" s="25">
        <v>0</v>
      </c>
      <c r="L109" s="83"/>
      <c r="M109" s="83"/>
      <c r="N109" s="83"/>
      <c r="O109" s="83"/>
      <c r="P109" s="83"/>
      <c r="Q109" s="83">
        <v>2</v>
      </c>
      <c r="R109" s="83"/>
      <c r="S109" s="83"/>
      <c r="T109" s="83"/>
      <c r="U109" s="83">
        <v>0</v>
      </c>
      <c r="V109" s="83"/>
      <c r="W109" s="83"/>
      <c r="X109" s="83">
        <v>2</v>
      </c>
      <c r="Y109" s="83"/>
      <c r="Z109" s="18">
        <v>2</v>
      </c>
      <c r="AA109" s="161">
        <v>50</v>
      </c>
      <c r="AB109">
        <f>SUM(Tabela210[[#This Row],[10]:[27]])</f>
        <v>56</v>
      </c>
      <c r="AC109">
        <f>Tabela210[[#This Row],[6]]*AB109</f>
        <v>337.12</v>
      </c>
    </row>
    <row r="110" spans="1:29" ht="15.6">
      <c r="A110" s="79" t="s">
        <v>717</v>
      </c>
      <c r="B110" s="18">
        <v>105</v>
      </c>
      <c r="C110" s="29" t="s">
        <v>718</v>
      </c>
      <c r="D110" s="20" t="s">
        <v>16</v>
      </c>
      <c r="E110" s="80"/>
      <c r="F110" s="81">
        <v>1.97</v>
      </c>
      <c r="G110" s="23">
        <f>Tabela210[[#This Row],[5]]*Tabela210[[#This Row],[6]]</f>
        <v>0</v>
      </c>
      <c r="H110" s="24">
        <v>0.23</v>
      </c>
      <c r="I110" s="82">
        <f>(Tabela210[[#This Row],[7]]*Tabela210[[#This Row],[8]])+Tabela210[[#This Row],[7]]</f>
        <v>0</v>
      </c>
      <c r="J110" s="25">
        <v>0</v>
      </c>
      <c r="K110" s="25">
        <v>0</v>
      </c>
      <c r="L110" s="83"/>
      <c r="M110" s="83"/>
      <c r="N110" s="83"/>
      <c r="O110" s="83"/>
      <c r="P110" s="83"/>
      <c r="Q110" s="83"/>
      <c r="R110" s="83"/>
      <c r="S110" s="83"/>
      <c r="T110" s="83"/>
      <c r="U110" s="83">
        <v>0</v>
      </c>
      <c r="V110" s="83"/>
      <c r="W110" s="83"/>
      <c r="X110" s="83">
        <v>5</v>
      </c>
      <c r="Y110" s="83"/>
      <c r="Z110" s="18">
        <v>2</v>
      </c>
      <c r="AA110" s="161">
        <v>50</v>
      </c>
      <c r="AB110">
        <f>SUM(Tabela210[[#This Row],[10]:[27]])</f>
        <v>57</v>
      </c>
      <c r="AC110">
        <f>Tabela210[[#This Row],[6]]*AB110</f>
        <v>112.28999999999999</v>
      </c>
    </row>
    <row r="111" spans="1:29" ht="15.6">
      <c r="A111" s="79" t="s">
        <v>719</v>
      </c>
      <c r="B111" s="18">
        <v>106</v>
      </c>
      <c r="C111" s="29" t="s">
        <v>720</v>
      </c>
      <c r="D111" s="20" t="s">
        <v>16</v>
      </c>
      <c r="E111" s="80"/>
      <c r="F111" s="81">
        <v>8.5</v>
      </c>
      <c r="G111" s="23">
        <f>Tabela210[[#This Row],[5]]*Tabela210[[#This Row],[6]]</f>
        <v>0</v>
      </c>
      <c r="H111" s="24">
        <v>0.23</v>
      </c>
      <c r="I111" s="82">
        <f>(Tabela210[[#This Row],[7]]*Tabela210[[#This Row],[8]])+Tabela210[[#This Row],[7]]</f>
        <v>0</v>
      </c>
      <c r="J111" s="25">
        <v>0</v>
      </c>
      <c r="K111" s="25">
        <v>0</v>
      </c>
      <c r="L111" s="83"/>
      <c r="M111" s="83"/>
      <c r="N111" s="83"/>
      <c r="O111" s="83"/>
      <c r="P111" s="83"/>
      <c r="Q111" s="83"/>
      <c r="R111" s="83"/>
      <c r="S111" s="83"/>
      <c r="T111" s="83"/>
      <c r="U111" s="83">
        <v>0</v>
      </c>
      <c r="V111" s="83"/>
      <c r="W111" s="83"/>
      <c r="X111" s="83"/>
      <c r="Y111" s="83"/>
      <c r="Z111" s="18"/>
      <c r="AA111" s="161">
        <v>10</v>
      </c>
      <c r="AB111">
        <f>SUM(Tabela210[[#This Row],[10]:[27]])</f>
        <v>10</v>
      </c>
      <c r="AC111">
        <f>Tabela210[[#This Row],[6]]*AB111</f>
        <v>85</v>
      </c>
    </row>
    <row r="112" spans="1:29" ht="15.6">
      <c r="A112" s="79" t="s">
        <v>721</v>
      </c>
      <c r="B112" s="18">
        <v>107</v>
      </c>
      <c r="C112" s="29" t="s">
        <v>722</v>
      </c>
      <c r="D112" s="20" t="s">
        <v>16</v>
      </c>
      <c r="E112" s="80"/>
      <c r="F112" s="81">
        <v>9.5</v>
      </c>
      <c r="G112" s="23">
        <f>Tabela210[[#This Row],[5]]*Tabela210[[#This Row],[6]]</f>
        <v>0</v>
      </c>
      <c r="H112" s="24">
        <v>0.23</v>
      </c>
      <c r="I112" s="82">
        <f>(Tabela210[[#This Row],[7]]*Tabela210[[#This Row],[8]])+Tabela210[[#This Row],[7]]</f>
        <v>0</v>
      </c>
      <c r="J112" s="25">
        <v>0</v>
      </c>
      <c r="K112" s="25">
        <v>0</v>
      </c>
      <c r="L112" s="83"/>
      <c r="M112" s="83"/>
      <c r="N112" s="83"/>
      <c r="O112" s="83"/>
      <c r="P112" s="83"/>
      <c r="Q112" s="83"/>
      <c r="R112" s="83"/>
      <c r="S112" s="83"/>
      <c r="T112" s="83"/>
      <c r="U112" s="83">
        <v>0</v>
      </c>
      <c r="V112" s="83"/>
      <c r="W112" s="83"/>
      <c r="X112" s="83"/>
      <c r="Y112" s="83"/>
      <c r="Z112" s="18">
        <v>1</v>
      </c>
      <c r="AA112" s="161">
        <v>10</v>
      </c>
      <c r="AB112">
        <f>SUM(Tabela210[[#This Row],[10]:[27]])</f>
        <v>11</v>
      </c>
      <c r="AC112">
        <f>Tabela210[[#This Row],[6]]*AB112</f>
        <v>104.5</v>
      </c>
    </row>
    <row r="113" spans="1:29" ht="15.6">
      <c r="A113" s="79" t="s">
        <v>723</v>
      </c>
      <c r="B113" s="18">
        <v>108</v>
      </c>
      <c r="C113" s="29" t="s">
        <v>724</v>
      </c>
      <c r="D113" s="20" t="s">
        <v>16</v>
      </c>
      <c r="E113" s="80"/>
      <c r="F113" s="81">
        <v>8.77</v>
      </c>
      <c r="G113" s="23">
        <f>Tabela210[[#This Row],[5]]*Tabela210[[#This Row],[6]]</f>
        <v>0</v>
      </c>
      <c r="H113" s="24">
        <v>0.23</v>
      </c>
      <c r="I113" s="82">
        <f>(Tabela210[[#This Row],[7]]*Tabela210[[#This Row],[8]])+Tabela210[[#This Row],[7]]</f>
        <v>0</v>
      </c>
      <c r="J113" s="25">
        <v>0</v>
      </c>
      <c r="K113" s="25">
        <v>0</v>
      </c>
      <c r="L113" s="83"/>
      <c r="M113" s="83"/>
      <c r="N113" s="83"/>
      <c r="O113" s="83"/>
      <c r="P113" s="83"/>
      <c r="Q113" s="83"/>
      <c r="R113" s="83"/>
      <c r="S113" s="83"/>
      <c r="T113" s="83"/>
      <c r="U113" s="83">
        <v>0</v>
      </c>
      <c r="V113" s="83"/>
      <c r="W113" s="83"/>
      <c r="X113" s="83"/>
      <c r="Y113" s="83"/>
      <c r="Z113" s="18"/>
      <c r="AA113" s="161"/>
      <c r="AB113">
        <f>SUM(Tabela210[[#This Row],[10]:[27]])</f>
        <v>0</v>
      </c>
      <c r="AC113">
        <f>Tabela210[[#This Row],[6]]*AB113</f>
        <v>0</v>
      </c>
    </row>
    <row r="114" spans="1:29" ht="15.6">
      <c r="A114" s="79" t="s">
        <v>725</v>
      </c>
      <c r="B114" s="18">
        <v>109</v>
      </c>
      <c r="C114" s="29" t="s">
        <v>726</v>
      </c>
      <c r="D114" s="20" t="s">
        <v>16</v>
      </c>
      <c r="E114" s="80"/>
      <c r="F114" s="81">
        <v>11.12</v>
      </c>
      <c r="G114" s="23">
        <f>Tabela210[[#This Row],[5]]*Tabela210[[#This Row],[6]]</f>
        <v>0</v>
      </c>
      <c r="H114" s="24">
        <v>0.23</v>
      </c>
      <c r="I114" s="82">
        <f>(Tabela210[[#This Row],[7]]*Tabela210[[#This Row],[8]])+Tabela210[[#This Row],[7]]</f>
        <v>0</v>
      </c>
      <c r="J114" s="25">
        <v>0</v>
      </c>
      <c r="K114" s="25">
        <v>0</v>
      </c>
      <c r="L114" s="83"/>
      <c r="M114" s="83"/>
      <c r="N114" s="83"/>
      <c r="O114" s="83"/>
      <c r="P114" s="83"/>
      <c r="Q114" s="83"/>
      <c r="R114" s="83"/>
      <c r="S114" s="83"/>
      <c r="T114" s="83"/>
      <c r="U114" s="83">
        <v>0</v>
      </c>
      <c r="V114" s="83"/>
      <c r="W114" s="83"/>
      <c r="X114" s="83"/>
      <c r="Y114" s="83"/>
      <c r="Z114" s="18"/>
      <c r="AA114" s="161"/>
      <c r="AB114">
        <f>SUM(Tabela210[[#This Row],[10]:[27]])</f>
        <v>0</v>
      </c>
      <c r="AC114">
        <f>Tabela210[[#This Row],[6]]*AB114</f>
        <v>0</v>
      </c>
    </row>
    <row r="115" spans="1:29" ht="15.6">
      <c r="A115" s="79" t="s">
        <v>727</v>
      </c>
      <c r="B115" s="18">
        <v>110</v>
      </c>
      <c r="C115" s="29" t="s">
        <v>728</v>
      </c>
      <c r="D115" s="20" t="s">
        <v>16</v>
      </c>
      <c r="E115" s="80"/>
      <c r="F115" s="81">
        <v>10.78</v>
      </c>
      <c r="G115" s="23">
        <f>Tabela210[[#This Row],[5]]*Tabela210[[#This Row],[6]]</f>
        <v>0</v>
      </c>
      <c r="H115" s="24">
        <v>0.23</v>
      </c>
      <c r="I115" s="82">
        <f>(Tabela210[[#This Row],[7]]*Tabela210[[#This Row],[8]])+Tabela210[[#This Row],[7]]</f>
        <v>0</v>
      </c>
      <c r="J115" s="25">
        <v>0</v>
      </c>
      <c r="K115" s="25">
        <v>0</v>
      </c>
      <c r="L115" s="83"/>
      <c r="M115" s="83"/>
      <c r="N115" s="83">
        <v>5</v>
      </c>
      <c r="O115" s="83"/>
      <c r="P115" s="83"/>
      <c r="Q115" s="83"/>
      <c r="R115" s="83"/>
      <c r="S115" s="83"/>
      <c r="T115" s="83"/>
      <c r="U115" s="83">
        <v>3</v>
      </c>
      <c r="V115" s="83"/>
      <c r="W115" s="83"/>
      <c r="X115" s="83"/>
      <c r="Y115" s="83"/>
      <c r="Z115" s="18">
        <v>2</v>
      </c>
      <c r="AA115" s="161">
        <v>20</v>
      </c>
      <c r="AB115">
        <f>SUM(Tabela210[[#This Row],[10]:[27]])</f>
        <v>30</v>
      </c>
      <c r="AC115">
        <f>Tabela210[[#This Row],[6]]*AB115</f>
        <v>323.39999999999998</v>
      </c>
    </row>
    <row r="116" spans="1:29" ht="15.6">
      <c r="A116" s="79" t="s">
        <v>729</v>
      </c>
      <c r="B116" s="18">
        <v>111</v>
      </c>
      <c r="C116" s="29" t="s">
        <v>730</v>
      </c>
      <c r="D116" s="20" t="s">
        <v>16</v>
      </c>
      <c r="E116" s="80"/>
      <c r="F116" s="81">
        <v>13.62</v>
      </c>
      <c r="G116" s="23">
        <f>Tabela210[[#This Row],[5]]*Tabela210[[#This Row],[6]]</f>
        <v>0</v>
      </c>
      <c r="H116" s="24">
        <v>0.23</v>
      </c>
      <c r="I116" s="82">
        <f>(Tabela210[[#This Row],[7]]*Tabela210[[#This Row],[8]])+Tabela210[[#This Row],[7]]</f>
        <v>0</v>
      </c>
      <c r="J116" s="25">
        <v>0</v>
      </c>
      <c r="K116" s="25">
        <v>0</v>
      </c>
      <c r="L116" s="83"/>
      <c r="M116" s="83"/>
      <c r="N116" s="83">
        <v>10</v>
      </c>
      <c r="O116" s="83"/>
      <c r="P116" s="83"/>
      <c r="Q116" s="83"/>
      <c r="R116" s="83"/>
      <c r="S116" s="83"/>
      <c r="T116" s="83"/>
      <c r="U116" s="83">
        <v>0</v>
      </c>
      <c r="V116" s="83"/>
      <c r="W116" s="83"/>
      <c r="X116" s="83"/>
      <c r="Y116" s="83"/>
      <c r="Z116" s="18">
        <v>2</v>
      </c>
      <c r="AA116" s="161">
        <v>20</v>
      </c>
      <c r="AB116">
        <f>SUM(Tabela210[[#This Row],[10]:[27]])</f>
        <v>32</v>
      </c>
      <c r="AC116">
        <f>Tabela210[[#This Row],[6]]*AB116</f>
        <v>435.84</v>
      </c>
    </row>
    <row r="117" spans="1:29" ht="15.6">
      <c r="A117" s="79" t="s">
        <v>731</v>
      </c>
      <c r="B117" s="18">
        <v>112</v>
      </c>
      <c r="C117" s="29" t="s">
        <v>732</v>
      </c>
      <c r="D117" s="20" t="s">
        <v>16</v>
      </c>
      <c r="E117" s="80"/>
      <c r="F117" s="81">
        <v>57.49</v>
      </c>
      <c r="G117" s="23">
        <f>Tabela210[[#This Row],[5]]*Tabela210[[#This Row],[6]]</f>
        <v>0</v>
      </c>
      <c r="H117" s="24">
        <v>0.23</v>
      </c>
      <c r="I117" s="82">
        <f>(Tabela210[[#This Row],[7]]*Tabela210[[#This Row],[8]])+Tabela210[[#This Row],[7]]</f>
        <v>0</v>
      </c>
      <c r="J117" s="25">
        <v>0</v>
      </c>
      <c r="K117" s="25">
        <v>0</v>
      </c>
      <c r="L117" s="83"/>
      <c r="M117" s="83"/>
      <c r="N117" s="83"/>
      <c r="O117" s="83"/>
      <c r="P117" s="83"/>
      <c r="Q117" s="83"/>
      <c r="R117" s="83"/>
      <c r="S117" s="83"/>
      <c r="T117" s="83"/>
      <c r="U117" s="83">
        <v>0</v>
      </c>
      <c r="V117" s="83"/>
      <c r="W117" s="83"/>
      <c r="X117" s="83"/>
      <c r="Y117" s="83"/>
      <c r="Z117" s="18"/>
      <c r="AA117" s="161">
        <v>20</v>
      </c>
      <c r="AB117">
        <f>SUM(Tabela210[[#This Row],[10]:[27]])</f>
        <v>20</v>
      </c>
      <c r="AC117">
        <f>Tabela210[[#This Row],[6]]*AB117</f>
        <v>1149.8</v>
      </c>
    </row>
    <row r="118" spans="1:29" ht="31.2">
      <c r="A118" s="79" t="s">
        <v>733</v>
      </c>
      <c r="B118" s="18">
        <v>113</v>
      </c>
      <c r="C118" s="29" t="s">
        <v>734</v>
      </c>
      <c r="D118" s="20" t="s">
        <v>16</v>
      </c>
      <c r="E118" s="80"/>
      <c r="F118" s="81">
        <v>7.5</v>
      </c>
      <c r="G118" s="23">
        <f>Tabela210[[#This Row],[5]]*Tabela210[[#This Row],[6]]</f>
        <v>0</v>
      </c>
      <c r="H118" s="24">
        <v>0.23</v>
      </c>
      <c r="I118" s="82">
        <f>(Tabela210[[#This Row],[7]]*Tabela210[[#This Row],[8]])+Tabela210[[#This Row],[7]]</f>
        <v>0</v>
      </c>
      <c r="J118" s="25">
        <v>0</v>
      </c>
      <c r="K118" s="25">
        <v>0</v>
      </c>
      <c r="L118" s="83"/>
      <c r="M118" s="83"/>
      <c r="N118" s="83">
        <v>10</v>
      </c>
      <c r="O118" s="83"/>
      <c r="P118" s="83"/>
      <c r="Q118" s="83"/>
      <c r="R118" s="83"/>
      <c r="S118" s="83"/>
      <c r="T118" s="83"/>
      <c r="U118" s="83">
        <v>0</v>
      </c>
      <c r="V118" s="83"/>
      <c r="W118" s="83"/>
      <c r="X118" s="83"/>
      <c r="Y118" s="83"/>
      <c r="Z118" s="18"/>
      <c r="AA118" s="161">
        <v>5</v>
      </c>
      <c r="AB118">
        <f>SUM(Tabela210[[#This Row],[10]:[27]])</f>
        <v>15</v>
      </c>
      <c r="AC118">
        <f>Tabela210[[#This Row],[6]]*AB118</f>
        <v>112.5</v>
      </c>
    </row>
    <row r="119" spans="1:29" ht="15.6">
      <c r="A119" s="79" t="s">
        <v>735</v>
      </c>
      <c r="B119" s="18">
        <v>114</v>
      </c>
      <c r="C119" s="29" t="s">
        <v>736</v>
      </c>
      <c r="D119" s="20" t="s">
        <v>16</v>
      </c>
      <c r="E119" s="80"/>
      <c r="F119" s="81">
        <v>31.12</v>
      </c>
      <c r="G119" s="23">
        <f>Tabela210[[#This Row],[5]]*Tabela210[[#This Row],[6]]</f>
        <v>0</v>
      </c>
      <c r="H119" s="24">
        <v>0.23</v>
      </c>
      <c r="I119" s="82">
        <f>(Tabela210[[#This Row],[7]]*Tabela210[[#This Row],[8]])+Tabela210[[#This Row],[7]]</f>
        <v>0</v>
      </c>
      <c r="J119" s="25">
        <v>10</v>
      </c>
      <c r="K119" s="25">
        <v>0</v>
      </c>
      <c r="L119" s="83"/>
      <c r="M119" s="83"/>
      <c r="N119" s="83">
        <v>5</v>
      </c>
      <c r="O119" s="83"/>
      <c r="P119" s="83"/>
      <c r="Q119" s="83"/>
      <c r="R119" s="83"/>
      <c r="S119" s="83"/>
      <c r="T119" s="83"/>
      <c r="U119" s="83">
        <v>0</v>
      </c>
      <c r="V119" s="83"/>
      <c r="W119" s="83">
        <v>10</v>
      </c>
      <c r="X119" s="83"/>
      <c r="Y119" s="83">
        <v>30</v>
      </c>
      <c r="Z119" s="18"/>
      <c r="AA119" s="161"/>
      <c r="AB119">
        <f>SUM(Tabela210[[#This Row],[10]:[27]])</f>
        <v>55</v>
      </c>
      <c r="AC119">
        <f>Tabela210[[#This Row],[6]]*AB119</f>
        <v>1711.6000000000001</v>
      </c>
    </row>
    <row r="120" spans="1:29" ht="31.2">
      <c r="A120" s="79" t="s">
        <v>737</v>
      </c>
      <c r="B120" s="18">
        <v>115</v>
      </c>
      <c r="C120" s="29" t="s">
        <v>738</v>
      </c>
      <c r="D120" s="20" t="s">
        <v>16</v>
      </c>
      <c r="E120" s="80"/>
      <c r="F120" s="81">
        <v>118</v>
      </c>
      <c r="G120" s="23">
        <f>Tabela210[[#This Row],[5]]*Tabela210[[#This Row],[6]]</f>
        <v>0</v>
      </c>
      <c r="H120" s="24">
        <v>0.23</v>
      </c>
      <c r="I120" s="82">
        <f>(Tabela210[[#This Row],[7]]*Tabela210[[#This Row],[8]])+Tabela210[[#This Row],[7]]</f>
        <v>0</v>
      </c>
      <c r="J120" s="25">
        <v>10</v>
      </c>
      <c r="K120" s="25">
        <v>0</v>
      </c>
      <c r="L120" s="83"/>
      <c r="M120" s="83"/>
      <c r="N120" s="83">
        <v>8</v>
      </c>
      <c r="O120" s="83"/>
      <c r="P120" s="83"/>
      <c r="Q120" s="83"/>
      <c r="R120" s="83"/>
      <c r="S120" s="83"/>
      <c r="T120" s="83"/>
      <c r="U120" s="83">
        <v>0</v>
      </c>
      <c r="V120" s="83"/>
      <c r="W120" s="83"/>
      <c r="X120" s="83"/>
      <c r="Y120" s="83">
        <v>30</v>
      </c>
      <c r="Z120" s="18">
        <v>1</v>
      </c>
      <c r="AA120" s="161">
        <v>10</v>
      </c>
      <c r="AB120">
        <f>SUM(Tabela210[[#This Row],[10]:[27]])</f>
        <v>59</v>
      </c>
      <c r="AC120">
        <f>Tabela210[[#This Row],[6]]*AB120</f>
        <v>6962</v>
      </c>
    </row>
    <row r="121" spans="1:29" ht="15.6">
      <c r="A121" s="79" t="s">
        <v>739</v>
      </c>
      <c r="B121" s="18">
        <v>116</v>
      </c>
      <c r="C121" s="29" t="s">
        <v>740</v>
      </c>
      <c r="D121" s="20" t="s">
        <v>16</v>
      </c>
      <c r="E121" s="80"/>
      <c r="F121" s="81">
        <v>6.4</v>
      </c>
      <c r="G121" s="23">
        <f>Tabela210[[#This Row],[5]]*Tabela210[[#This Row],[6]]</f>
        <v>0</v>
      </c>
      <c r="H121" s="24">
        <v>0.23</v>
      </c>
      <c r="I121" s="82">
        <f>(Tabela210[[#This Row],[7]]*Tabela210[[#This Row],[8]])+Tabela210[[#This Row],[7]]</f>
        <v>0</v>
      </c>
      <c r="J121" s="25">
        <v>0</v>
      </c>
      <c r="K121" s="25">
        <v>0</v>
      </c>
      <c r="L121" s="83"/>
      <c r="M121" s="83"/>
      <c r="N121" s="83"/>
      <c r="O121" s="83"/>
      <c r="P121" s="83"/>
      <c r="Q121" s="83"/>
      <c r="R121" s="83"/>
      <c r="S121" s="83"/>
      <c r="T121" s="83"/>
      <c r="U121" s="83">
        <v>0</v>
      </c>
      <c r="V121" s="83"/>
      <c r="W121" s="83"/>
      <c r="X121" s="83"/>
      <c r="Y121" s="83"/>
      <c r="Z121" s="18"/>
      <c r="AA121" s="161">
        <v>10</v>
      </c>
      <c r="AB121">
        <f>SUM(Tabela210[[#This Row],[10]:[27]])</f>
        <v>10</v>
      </c>
      <c r="AC121">
        <f>Tabela210[[#This Row],[6]]*AB121</f>
        <v>64</v>
      </c>
    </row>
    <row r="122" spans="1:29" ht="15.6">
      <c r="A122" s="79" t="s">
        <v>741</v>
      </c>
      <c r="B122" s="18">
        <v>117</v>
      </c>
      <c r="C122" s="29" t="s">
        <v>742</v>
      </c>
      <c r="D122" s="20" t="s">
        <v>16</v>
      </c>
      <c r="E122" s="80"/>
      <c r="F122" s="81">
        <v>4.6500000000000004</v>
      </c>
      <c r="G122" s="23">
        <f>Tabela210[[#This Row],[5]]*Tabela210[[#This Row],[6]]</f>
        <v>0</v>
      </c>
      <c r="H122" s="24">
        <v>0.23</v>
      </c>
      <c r="I122" s="82">
        <f>(Tabela210[[#This Row],[7]]*Tabela210[[#This Row],[8]])+Tabela210[[#This Row],[7]]</f>
        <v>0</v>
      </c>
      <c r="J122" s="25">
        <v>0</v>
      </c>
      <c r="K122" s="25">
        <v>0</v>
      </c>
      <c r="L122" s="83"/>
      <c r="M122" s="83"/>
      <c r="N122" s="83"/>
      <c r="O122" s="83"/>
      <c r="P122" s="83"/>
      <c r="Q122" s="83"/>
      <c r="R122" s="83"/>
      <c r="S122" s="83"/>
      <c r="T122" s="83"/>
      <c r="U122" s="83">
        <v>0</v>
      </c>
      <c r="V122" s="83"/>
      <c r="W122" s="83"/>
      <c r="X122" s="83"/>
      <c r="Y122" s="83"/>
      <c r="Z122" s="18"/>
      <c r="AA122" s="161">
        <v>10</v>
      </c>
      <c r="AB122">
        <f>SUM(Tabela210[[#This Row],[10]:[27]])</f>
        <v>10</v>
      </c>
      <c r="AC122">
        <f>Tabela210[[#This Row],[6]]*AB122</f>
        <v>46.5</v>
      </c>
    </row>
    <row r="123" spans="1:29" ht="15.6">
      <c r="A123" s="79" t="s">
        <v>743</v>
      </c>
      <c r="B123" s="18">
        <v>118</v>
      </c>
      <c r="C123" s="29" t="s">
        <v>744</v>
      </c>
      <c r="D123" s="20" t="s">
        <v>27</v>
      </c>
      <c r="E123" s="80"/>
      <c r="F123" s="81">
        <v>1.85</v>
      </c>
      <c r="G123" s="23">
        <f>Tabela210[[#This Row],[5]]*Tabela210[[#This Row],[6]]</f>
        <v>0</v>
      </c>
      <c r="H123" s="24">
        <v>0.23</v>
      </c>
      <c r="I123" s="82">
        <f>(Tabela210[[#This Row],[7]]*Tabela210[[#This Row],[8]])+Tabela210[[#This Row],[7]]</f>
        <v>0</v>
      </c>
      <c r="J123" s="25">
        <v>0</v>
      </c>
      <c r="K123" s="25">
        <v>0</v>
      </c>
      <c r="L123" s="83"/>
      <c r="M123" s="83"/>
      <c r="N123" s="83"/>
      <c r="O123" s="83"/>
      <c r="P123" s="83"/>
      <c r="Q123" s="83"/>
      <c r="R123" s="83"/>
      <c r="S123" s="83"/>
      <c r="T123" s="83"/>
      <c r="U123" s="83">
        <v>0</v>
      </c>
      <c r="V123" s="83"/>
      <c r="W123" s="83"/>
      <c r="X123" s="83"/>
      <c r="Y123" s="83"/>
      <c r="Z123" s="18"/>
      <c r="AA123" s="161">
        <v>50</v>
      </c>
      <c r="AB123">
        <f>SUM(Tabela210[[#This Row],[10]:[27]])</f>
        <v>50</v>
      </c>
      <c r="AC123">
        <f>Tabela210[[#This Row],[6]]*AB123</f>
        <v>92.5</v>
      </c>
    </row>
    <row r="124" spans="1:29" ht="31.2">
      <c r="A124" s="79" t="s">
        <v>745</v>
      </c>
      <c r="B124" s="18">
        <v>119</v>
      </c>
      <c r="C124" s="29" t="s">
        <v>746</v>
      </c>
      <c r="D124" s="20" t="s">
        <v>16</v>
      </c>
      <c r="E124" s="80"/>
      <c r="F124" s="81">
        <v>0.62</v>
      </c>
      <c r="G124" s="23">
        <f>Tabela210[[#This Row],[5]]*Tabela210[[#This Row],[6]]</f>
        <v>0</v>
      </c>
      <c r="H124" s="24">
        <v>0.23</v>
      </c>
      <c r="I124" s="82">
        <f>(Tabela210[[#This Row],[7]]*Tabela210[[#This Row],[8]])+Tabela210[[#This Row],[7]]</f>
        <v>0</v>
      </c>
      <c r="J124" s="25">
        <v>0</v>
      </c>
      <c r="K124" s="25">
        <v>0</v>
      </c>
      <c r="L124" s="83"/>
      <c r="M124" s="83"/>
      <c r="N124" s="83"/>
      <c r="O124" s="83"/>
      <c r="P124" s="83"/>
      <c r="Q124" s="83"/>
      <c r="R124" s="83"/>
      <c r="S124" s="83"/>
      <c r="T124" s="83"/>
      <c r="U124" s="83">
        <v>10</v>
      </c>
      <c r="V124" s="83"/>
      <c r="W124" s="83"/>
      <c r="X124" s="83"/>
      <c r="Y124" s="83"/>
      <c r="Z124" s="18"/>
      <c r="AA124" s="161">
        <v>100</v>
      </c>
      <c r="AB124">
        <f>SUM(Tabela210[[#This Row],[10]:[27]])</f>
        <v>110</v>
      </c>
      <c r="AC124">
        <f>Tabela210[[#This Row],[6]]*AB124</f>
        <v>68.2</v>
      </c>
    </row>
    <row r="125" spans="1:29" ht="31.2">
      <c r="A125" s="79" t="s">
        <v>747</v>
      </c>
      <c r="B125" s="18">
        <v>120</v>
      </c>
      <c r="C125" s="29" t="s">
        <v>748</v>
      </c>
      <c r="D125" s="20" t="s">
        <v>16</v>
      </c>
      <c r="E125" s="80"/>
      <c r="F125" s="81">
        <v>6.6</v>
      </c>
      <c r="G125" s="23">
        <f>Tabela210[[#This Row],[5]]*Tabela210[[#This Row],[6]]</f>
        <v>0</v>
      </c>
      <c r="H125" s="24">
        <v>0.23</v>
      </c>
      <c r="I125" s="82">
        <f>(Tabela210[[#This Row],[7]]*Tabela210[[#This Row],[8]])+Tabela210[[#This Row],[7]]</f>
        <v>0</v>
      </c>
      <c r="J125" s="25">
        <v>0</v>
      </c>
      <c r="K125" s="25">
        <v>0</v>
      </c>
      <c r="L125" s="83"/>
      <c r="M125" s="83"/>
      <c r="N125" s="83"/>
      <c r="O125" s="83"/>
      <c r="P125" s="83"/>
      <c r="Q125" s="83"/>
      <c r="R125" s="83"/>
      <c r="S125" s="83"/>
      <c r="T125" s="83"/>
      <c r="U125" s="83">
        <v>0</v>
      </c>
      <c r="V125" s="83"/>
      <c r="W125" s="83"/>
      <c r="X125" s="83"/>
      <c r="Y125" s="83"/>
      <c r="Z125" s="18"/>
      <c r="AA125" s="161">
        <v>100</v>
      </c>
      <c r="AB125">
        <f>SUM(Tabela210[[#This Row],[10]:[27]])</f>
        <v>100</v>
      </c>
      <c r="AC125">
        <f>Tabela210[[#This Row],[6]]*AB125</f>
        <v>660</v>
      </c>
    </row>
    <row r="126" spans="1:29" ht="31.2">
      <c r="A126" s="79" t="s">
        <v>749</v>
      </c>
      <c r="B126" s="18">
        <v>121</v>
      </c>
      <c r="C126" s="29" t="s">
        <v>750</v>
      </c>
      <c r="D126" s="20" t="s">
        <v>16</v>
      </c>
      <c r="E126" s="80"/>
      <c r="F126" s="81">
        <v>0.96</v>
      </c>
      <c r="G126" s="23">
        <f>Tabela210[[#This Row],[5]]*Tabela210[[#This Row],[6]]</f>
        <v>0</v>
      </c>
      <c r="H126" s="24">
        <v>0.23</v>
      </c>
      <c r="I126" s="82">
        <f>(Tabela210[[#This Row],[7]]*Tabela210[[#This Row],[8]])+Tabela210[[#This Row],[7]]</f>
        <v>0</v>
      </c>
      <c r="J126" s="25">
        <v>0</v>
      </c>
      <c r="K126" s="25">
        <v>0</v>
      </c>
      <c r="L126" s="83"/>
      <c r="M126" s="83"/>
      <c r="N126" s="83"/>
      <c r="O126" s="83"/>
      <c r="P126" s="83"/>
      <c r="Q126" s="83"/>
      <c r="R126" s="83"/>
      <c r="S126" s="83"/>
      <c r="T126" s="83"/>
      <c r="U126" s="83">
        <v>10</v>
      </c>
      <c r="V126" s="83"/>
      <c r="W126" s="83"/>
      <c r="X126" s="83"/>
      <c r="Y126" s="83"/>
      <c r="Z126" s="18"/>
      <c r="AA126" s="161">
        <v>50</v>
      </c>
      <c r="AB126">
        <f>SUM(Tabela210[[#This Row],[10]:[27]])</f>
        <v>60</v>
      </c>
      <c r="AC126">
        <f>Tabela210[[#This Row],[6]]*AB126</f>
        <v>57.599999999999994</v>
      </c>
    </row>
    <row r="127" spans="1:29" ht="31.2">
      <c r="A127" s="79" t="s">
        <v>751</v>
      </c>
      <c r="B127" s="18">
        <v>122</v>
      </c>
      <c r="C127" s="29" t="s">
        <v>752</v>
      </c>
      <c r="D127" s="20" t="s">
        <v>16</v>
      </c>
      <c r="E127" s="80"/>
      <c r="F127" s="81">
        <v>1.17</v>
      </c>
      <c r="G127" s="23">
        <f>Tabela210[[#This Row],[5]]*Tabela210[[#This Row],[6]]</f>
        <v>0</v>
      </c>
      <c r="H127" s="24">
        <v>0.23</v>
      </c>
      <c r="I127" s="82">
        <f>(Tabela210[[#This Row],[7]]*Tabela210[[#This Row],[8]])+Tabela210[[#This Row],[7]]</f>
        <v>0</v>
      </c>
      <c r="J127" s="25">
        <v>0</v>
      </c>
      <c r="K127" s="25">
        <v>0</v>
      </c>
      <c r="L127" s="83"/>
      <c r="M127" s="83"/>
      <c r="N127" s="83"/>
      <c r="O127" s="83"/>
      <c r="P127" s="83"/>
      <c r="Q127" s="83"/>
      <c r="R127" s="83"/>
      <c r="S127" s="83"/>
      <c r="T127" s="83"/>
      <c r="U127" s="83">
        <v>0</v>
      </c>
      <c r="V127" s="83"/>
      <c r="W127" s="83"/>
      <c r="X127" s="83"/>
      <c r="Y127" s="83"/>
      <c r="Z127" s="18"/>
      <c r="AA127" s="161">
        <v>50</v>
      </c>
      <c r="AB127">
        <f>SUM(Tabela210[[#This Row],[10]:[27]])</f>
        <v>50</v>
      </c>
      <c r="AC127">
        <f>Tabela210[[#This Row],[6]]*AB127</f>
        <v>58.5</v>
      </c>
    </row>
    <row r="128" spans="1:29" ht="31.2">
      <c r="A128" s="79" t="s">
        <v>753</v>
      </c>
      <c r="B128" s="18">
        <v>123</v>
      </c>
      <c r="C128" s="29" t="s">
        <v>754</v>
      </c>
      <c r="D128" s="20" t="s">
        <v>16</v>
      </c>
      <c r="E128" s="80"/>
      <c r="F128" s="81">
        <v>1.78</v>
      </c>
      <c r="G128" s="23">
        <f>Tabela210[[#This Row],[5]]*Tabela210[[#This Row],[6]]</f>
        <v>0</v>
      </c>
      <c r="H128" s="24">
        <v>0.23</v>
      </c>
      <c r="I128" s="82">
        <f>(Tabela210[[#This Row],[7]]*Tabela210[[#This Row],[8]])+Tabela210[[#This Row],[7]]</f>
        <v>0</v>
      </c>
      <c r="J128" s="25">
        <v>0</v>
      </c>
      <c r="K128" s="25">
        <v>0</v>
      </c>
      <c r="L128" s="83"/>
      <c r="M128" s="83"/>
      <c r="N128" s="83"/>
      <c r="O128" s="83"/>
      <c r="P128" s="83"/>
      <c r="Q128" s="83"/>
      <c r="R128" s="83"/>
      <c r="S128" s="83"/>
      <c r="T128" s="83"/>
      <c r="U128" s="83">
        <v>0</v>
      </c>
      <c r="V128" s="83"/>
      <c r="W128" s="83"/>
      <c r="X128" s="83"/>
      <c r="Y128" s="83"/>
      <c r="Z128" s="18"/>
      <c r="AA128" s="161">
        <v>100</v>
      </c>
      <c r="AB128">
        <f>SUM(Tabela210[[#This Row],[10]:[27]])</f>
        <v>100</v>
      </c>
      <c r="AC128">
        <f>Tabela210[[#This Row],[6]]*AB128</f>
        <v>178</v>
      </c>
    </row>
    <row r="129" spans="1:29" ht="31.2">
      <c r="A129" s="79" t="s">
        <v>755</v>
      </c>
      <c r="B129" s="18">
        <v>124</v>
      </c>
      <c r="C129" s="29" t="s">
        <v>750</v>
      </c>
      <c r="D129" s="20" t="s">
        <v>16</v>
      </c>
      <c r="E129" s="80"/>
      <c r="F129" s="81">
        <v>0.96</v>
      </c>
      <c r="G129" s="23">
        <f>Tabela210[[#This Row],[5]]*Tabela210[[#This Row],[6]]</f>
        <v>0</v>
      </c>
      <c r="H129" s="24">
        <v>0.23</v>
      </c>
      <c r="I129" s="82">
        <f>(Tabela210[[#This Row],[7]]*Tabela210[[#This Row],[8]])+Tabela210[[#This Row],[7]]</f>
        <v>0</v>
      </c>
      <c r="J129" s="25">
        <v>0</v>
      </c>
      <c r="K129" s="25">
        <v>0</v>
      </c>
      <c r="L129" s="83"/>
      <c r="M129" s="83"/>
      <c r="N129" s="83"/>
      <c r="O129" s="83"/>
      <c r="P129" s="83"/>
      <c r="Q129" s="83"/>
      <c r="R129" s="83"/>
      <c r="S129" s="83"/>
      <c r="T129" s="83"/>
      <c r="U129" s="83">
        <v>0</v>
      </c>
      <c r="V129" s="83"/>
      <c r="W129" s="83"/>
      <c r="X129" s="83"/>
      <c r="Y129" s="83"/>
      <c r="Z129" s="18"/>
      <c r="AA129" s="161">
        <v>100</v>
      </c>
      <c r="AB129">
        <f>SUM(Tabela210[[#This Row],[10]:[27]])</f>
        <v>100</v>
      </c>
      <c r="AC129">
        <f>Tabela210[[#This Row],[6]]*AB129</f>
        <v>96</v>
      </c>
    </row>
    <row r="130" spans="1:29" ht="31.2">
      <c r="A130" s="79" t="s">
        <v>756</v>
      </c>
      <c r="B130" s="18">
        <v>125</v>
      </c>
      <c r="C130" s="29" t="s">
        <v>757</v>
      </c>
      <c r="D130" s="20" t="s">
        <v>16</v>
      </c>
      <c r="E130" s="80"/>
      <c r="F130" s="81">
        <v>5.5</v>
      </c>
      <c r="G130" s="23">
        <f>Tabela210[[#This Row],[5]]*Tabela210[[#This Row],[6]]</f>
        <v>0</v>
      </c>
      <c r="H130" s="24">
        <v>0.23</v>
      </c>
      <c r="I130" s="82">
        <f>(Tabela210[[#This Row],[7]]*Tabela210[[#This Row],[8]])+Tabela210[[#This Row],[7]]</f>
        <v>0</v>
      </c>
      <c r="J130" s="25">
        <v>0</v>
      </c>
      <c r="K130" s="25">
        <v>0</v>
      </c>
      <c r="L130" s="83"/>
      <c r="M130" s="83"/>
      <c r="N130" s="83"/>
      <c r="O130" s="83"/>
      <c r="P130" s="83"/>
      <c r="Q130" s="83"/>
      <c r="R130" s="83"/>
      <c r="S130" s="83"/>
      <c r="T130" s="83"/>
      <c r="U130" s="83">
        <v>0</v>
      </c>
      <c r="V130" s="83"/>
      <c r="W130" s="83"/>
      <c r="X130" s="83"/>
      <c r="Y130" s="83"/>
      <c r="Z130" s="18"/>
      <c r="AA130" s="161">
        <v>100</v>
      </c>
      <c r="AB130">
        <f>SUM(Tabela210[[#This Row],[10]:[27]])</f>
        <v>100</v>
      </c>
      <c r="AC130">
        <f>Tabela210[[#This Row],[6]]*AB130</f>
        <v>550</v>
      </c>
    </row>
    <row r="131" spans="1:29" ht="15.6">
      <c r="A131" s="79" t="s">
        <v>758</v>
      </c>
      <c r="B131" s="18">
        <v>126</v>
      </c>
      <c r="C131" s="29" t="s">
        <v>759</v>
      </c>
      <c r="D131" s="20" t="s">
        <v>16</v>
      </c>
      <c r="E131" s="80"/>
      <c r="F131" s="81">
        <v>1.9300000000000002</v>
      </c>
      <c r="G131" s="23">
        <f>Tabela210[[#This Row],[5]]*Tabela210[[#This Row],[6]]</f>
        <v>0</v>
      </c>
      <c r="H131" s="24">
        <v>0.23</v>
      </c>
      <c r="I131" s="82">
        <f>(Tabela210[[#This Row],[7]]*Tabela210[[#This Row],[8]])+Tabela210[[#This Row],[7]]</f>
        <v>0</v>
      </c>
      <c r="J131" s="25">
        <v>0</v>
      </c>
      <c r="K131" s="25">
        <v>0</v>
      </c>
      <c r="L131" s="83"/>
      <c r="M131" s="83"/>
      <c r="N131" s="83"/>
      <c r="O131" s="83"/>
      <c r="P131" s="83"/>
      <c r="Q131" s="83"/>
      <c r="R131" s="83"/>
      <c r="S131" s="83"/>
      <c r="T131" s="83"/>
      <c r="U131" s="83">
        <v>0</v>
      </c>
      <c r="V131" s="83"/>
      <c r="W131" s="83"/>
      <c r="X131" s="83"/>
      <c r="Y131" s="83"/>
      <c r="Z131" s="18"/>
      <c r="AA131" s="161">
        <v>20</v>
      </c>
      <c r="AB131">
        <f>SUM(Tabela210[[#This Row],[10]:[27]])</f>
        <v>20</v>
      </c>
      <c r="AC131">
        <f>Tabela210[[#This Row],[6]]*AB131</f>
        <v>38.6</v>
      </c>
    </row>
    <row r="132" spans="1:29" ht="15.6">
      <c r="A132" s="79" t="s">
        <v>760</v>
      </c>
      <c r="B132" s="18">
        <v>127</v>
      </c>
      <c r="C132" s="29" t="s">
        <v>761</v>
      </c>
      <c r="D132" s="20" t="s">
        <v>16</v>
      </c>
      <c r="E132" s="80"/>
      <c r="F132" s="81">
        <v>0.69</v>
      </c>
      <c r="G132" s="23">
        <f>Tabela210[[#This Row],[5]]*Tabela210[[#This Row],[6]]</f>
        <v>0</v>
      </c>
      <c r="H132" s="24">
        <v>0.23</v>
      </c>
      <c r="I132" s="82">
        <f>(Tabela210[[#This Row],[7]]*Tabela210[[#This Row],[8]])+Tabela210[[#This Row],[7]]</f>
        <v>0</v>
      </c>
      <c r="J132" s="25">
        <v>0</v>
      </c>
      <c r="K132" s="25">
        <v>0</v>
      </c>
      <c r="L132" s="83"/>
      <c r="M132" s="83"/>
      <c r="N132" s="83"/>
      <c r="O132" s="83"/>
      <c r="P132" s="83"/>
      <c r="Q132" s="83"/>
      <c r="R132" s="83"/>
      <c r="S132" s="83"/>
      <c r="T132" s="83"/>
      <c r="U132" s="83">
        <v>0</v>
      </c>
      <c r="V132" s="83"/>
      <c r="W132" s="83"/>
      <c r="X132" s="83"/>
      <c r="Y132" s="83"/>
      <c r="Z132" s="18"/>
      <c r="AA132" s="161">
        <v>10</v>
      </c>
      <c r="AB132">
        <f>SUM(Tabela210[[#This Row],[10]:[27]])</f>
        <v>10</v>
      </c>
      <c r="AC132">
        <f>Tabela210[[#This Row],[6]]*AB132</f>
        <v>6.8999999999999995</v>
      </c>
    </row>
    <row r="133" spans="1:29" ht="15.6">
      <c r="A133" s="79" t="s">
        <v>762</v>
      </c>
      <c r="B133" s="18">
        <v>128</v>
      </c>
      <c r="C133" s="29" t="s">
        <v>763</v>
      </c>
      <c r="D133" s="20" t="s">
        <v>16</v>
      </c>
      <c r="E133" s="80"/>
      <c r="F133" s="81">
        <v>0.79</v>
      </c>
      <c r="G133" s="23">
        <f>Tabela210[[#This Row],[5]]*Tabela210[[#This Row],[6]]</f>
        <v>0</v>
      </c>
      <c r="H133" s="24">
        <v>0.23</v>
      </c>
      <c r="I133" s="82">
        <f>(Tabela210[[#This Row],[7]]*Tabela210[[#This Row],[8]])+Tabela210[[#This Row],[7]]</f>
        <v>0</v>
      </c>
      <c r="J133" s="25">
        <v>0</v>
      </c>
      <c r="K133" s="25">
        <v>0</v>
      </c>
      <c r="L133" s="83"/>
      <c r="M133" s="83"/>
      <c r="N133" s="83"/>
      <c r="O133" s="83"/>
      <c r="P133" s="83"/>
      <c r="Q133" s="83"/>
      <c r="R133" s="83"/>
      <c r="S133" s="83"/>
      <c r="T133" s="83"/>
      <c r="U133" s="83">
        <v>0</v>
      </c>
      <c r="V133" s="83"/>
      <c r="W133" s="83"/>
      <c r="X133" s="83"/>
      <c r="Y133" s="83"/>
      <c r="Z133" s="18"/>
      <c r="AA133" s="161">
        <v>50</v>
      </c>
      <c r="AB133">
        <f>SUM(Tabela210[[#This Row],[10]:[27]])</f>
        <v>50</v>
      </c>
      <c r="AC133">
        <f>Tabela210[[#This Row],[6]]*AB133</f>
        <v>39.5</v>
      </c>
    </row>
    <row r="134" spans="1:29" ht="15.6">
      <c r="A134" s="79" t="s">
        <v>764</v>
      </c>
      <c r="B134" s="18">
        <v>129</v>
      </c>
      <c r="C134" s="29" t="s">
        <v>765</v>
      </c>
      <c r="D134" s="20" t="s">
        <v>16</v>
      </c>
      <c r="E134" s="80"/>
      <c r="F134" s="81">
        <v>0.9</v>
      </c>
      <c r="G134" s="23">
        <f>Tabela210[[#This Row],[5]]*Tabela210[[#This Row],[6]]</f>
        <v>0</v>
      </c>
      <c r="H134" s="24">
        <v>0.23</v>
      </c>
      <c r="I134" s="82">
        <f>(Tabela210[[#This Row],[7]]*Tabela210[[#This Row],[8]])+Tabela210[[#This Row],[7]]</f>
        <v>0</v>
      </c>
      <c r="J134" s="25">
        <v>0</v>
      </c>
      <c r="K134" s="25">
        <v>0</v>
      </c>
      <c r="L134" s="83"/>
      <c r="M134" s="83"/>
      <c r="N134" s="83"/>
      <c r="O134" s="83"/>
      <c r="P134" s="83"/>
      <c r="Q134" s="83"/>
      <c r="R134" s="83"/>
      <c r="S134" s="83"/>
      <c r="T134" s="83"/>
      <c r="U134" s="83">
        <v>0</v>
      </c>
      <c r="V134" s="83"/>
      <c r="W134" s="83"/>
      <c r="X134" s="83"/>
      <c r="Y134" s="83"/>
      <c r="Z134" s="18"/>
      <c r="AA134" s="161">
        <v>50</v>
      </c>
      <c r="AB134">
        <f>SUM(Tabela210[[#This Row],[10]:[27]])</f>
        <v>50</v>
      </c>
      <c r="AC134">
        <f>Tabela210[[#This Row],[6]]*AB134</f>
        <v>45</v>
      </c>
    </row>
    <row r="135" spans="1:29" ht="15.6">
      <c r="A135" s="79" t="s">
        <v>766</v>
      </c>
      <c r="B135" s="18">
        <v>130</v>
      </c>
      <c r="C135" s="29" t="s">
        <v>767</v>
      </c>
      <c r="D135" s="20" t="s">
        <v>16</v>
      </c>
      <c r="E135" s="80"/>
      <c r="F135" s="81">
        <v>1.06</v>
      </c>
      <c r="G135" s="23">
        <f>Tabela210[[#This Row],[5]]*Tabela210[[#This Row],[6]]</f>
        <v>0</v>
      </c>
      <c r="H135" s="24">
        <v>0.23</v>
      </c>
      <c r="I135" s="82">
        <f>(Tabela210[[#This Row],[7]]*Tabela210[[#This Row],[8]])+Tabela210[[#This Row],[7]]</f>
        <v>0</v>
      </c>
      <c r="J135" s="25">
        <v>0</v>
      </c>
      <c r="K135" s="25">
        <v>0</v>
      </c>
      <c r="L135" s="83"/>
      <c r="M135" s="83"/>
      <c r="N135" s="83"/>
      <c r="O135" s="83"/>
      <c r="P135" s="83"/>
      <c r="Q135" s="83"/>
      <c r="R135" s="83"/>
      <c r="S135" s="83"/>
      <c r="T135" s="83"/>
      <c r="U135" s="83">
        <v>0</v>
      </c>
      <c r="V135" s="83"/>
      <c r="W135" s="83"/>
      <c r="X135" s="83"/>
      <c r="Y135" s="83"/>
      <c r="Z135" s="18"/>
      <c r="AA135" s="161">
        <v>30</v>
      </c>
      <c r="AB135">
        <f>SUM(Tabela210[[#This Row],[10]:[27]])</f>
        <v>30</v>
      </c>
      <c r="AC135">
        <f>Tabela210[[#This Row],[6]]*AB135</f>
        <v>31.8</v>
      </c>
    </row>
    <row r="136" spans="1:29" ht="15.6">
      <c r="A136" s="79" t="s">
        <v>768</v>
      </c>
      <c r="B136" s="18">
        <v>131</v>
      </c>
      <c r="C136" s="29" t="s">
        <v>769</v>
      </c>
      <c r="D136" s="20" t="s">
        <v>16</v>
      </c>
      <c r="E136" s="80"/>
      <c r="F136" s="81">
        <v>1.2</v>
      </c>
      <c r="G136" s="23">
        <f>Tabela210[[#This Row],[5]]*Tabela210[[#This Row],[6]]</f>
        <v>0</v>
      </c>
      <c r="H136" s="24">
        <v>0.23</v>
      </c>
      <c r="I136" s="82">
        <f>(Tabela210[[#This Row],[7]]*Tabela210[[#This Row],[8]])+Tabela210[[#This Row],[7]]</f>
        <v>0</v>
      </c>
      <c r="J136" s="25">
        <v>0</v>
      </c>
      <c r="K136" s="25">
        <v>0</v>
      </c>
      <c r="L136" s="83"/>
      <c r="M136" s="83"/>
      <c r="N136" s="83"/>
      <c r="O136" s="83"/>
      <c r="P136" s="83"/>
      <c r="Q136" s="83"/>
      <c r="R136" s="83"/>
      <c r="S136" s="83"/>
      <c r="T136" s="83"/>
      <c r="U136" s="83">
        <v>0</v>
      </c>
      <c r="V136" s="83"/>
      <c r="W136" s="83"/>
      <c r="X136" s="83"/>
      <c r="Y136" s="83"/>
      <c r="Z136" s="18"/>
      <c r="AA136" s="161">
        <v>30</v>
      </c>
      <c r="AB136">
        <f>SUM(Tabela210[[#This Row],[10]:[27]])</f>
        <v>30</v>
      </c>
      <c r="AC136">
        <f>Tabela210[[#This Row],[6]]*AB136</f>
        <v>36</v>
      </c>
    </row>
    <row r="137" spans="1:29" ht="15.6">
      <c r="A137" s="79" t="s">
        <v>770</v>
      </c>
      <c r="B137" s="18">
        <v>132</v>
      </c>
      <c r="C137" s="29" t="s">
        <v>771</v>
      </c>
      <c r="D137" s="20" t="s">
        <v>16</v>
      </c>
      <c r="E137" s="80"/>
      <c r="F137" s="81">
        <v>1.9500000000000002</v>
      </c>
      <c r="G137" s="23">
        <f>Tabela210[[#This Row],[5]]*Tabela210[[#This Row],[6]]</f>
        <v>0</v>
      </c>
      <c r="H137" s="24">
        <v>0.23</v>
      </c>
      <c r="I137" s="82">
        <f>(Tabela210[[#This Row],[7]]*Tabela210[[#This Row],[8]])+Tabela210[[#This Row],[7]]</f>
        <v>0</v>
      </c>
      <c r="J137" s="25">
        <v>0</v>
      </c>
      <c r="K137" s="25">
        <v>0</v>
      </c>
      <c r="L137" s="83"/>
      <c r="M137" s="83"/>
      <c r="N137" s="83"/>
      <c r="O137" s="83"/>
      <c r="P137" s="83"/>
      <c r="Q137" s="83"/>
      <c r="R137" s="83"/>
      <c r="S137" s="83"/>
      <c r="T137" s="83"/>
      <c r="U137" s="83">
        <v>0</v>
      </c>
      <c r="V137" s="83"/>
      <c r="W137" s="83"/>
      <c r="X137" s="83"/>
      <c r="Y137" s="83"/>
      <c r="Z137" s="18"/>
      <c r="AA137" s="161">
        <v>30</v>
      </c>
      <c r="AB137">
        <f>SUM(Tabela210[[#This Row],[10]:[27]])</f>
        <v>30</v>
      </c>
      <c r="AC137">
        <f>Tabela210[[#This Row],[6]]*AB137</f>
        <v>58.500000000000007</v>
      </c>
    </row>
    <row r="138" spans="1:29" ht="46.8">
      <c r="A138" s="79" t="s">
        <v>772</v>
      </c>
      <c r="B138" s="18">
        <v>133</v>
      </c>
      <c r="C138" s="29" t="s">
        <v>773</v>
      </c>
      <c r="D138" s="20" t="s">
        <v>168</v>
      </c>
      <c r="E138" s="80"/>
      <c r="F138" s="81">
        <v>23.7</v>
      </c>
      <c r="G138" s="23">
        <f>Tabela210[[#This Row],[5]]*Tabela210[[#This Row],[6]]</f>
        <v>0</v>
      </c>
      <c r="H138" s="24">
        <v>0.23</v>
      </c>
      <c r="I138" s="82">
        <f>(Tabela210[[#This Row],[7]]*Tabela210[[#This Row],[8]])+Tabela210[[#This Row],[7]]</f>
        <v>0</v>
      </c>
      <c r="J138" s="25">
        <v>0</v>
      </c>
      <c r="K138" s="25">
        <v>0</v>
      </c>
      <c r="L138" s="83"/>
      <c r="M138" s="83"/>
      <c r="N138" s="83">
        <v>1</v>
      </c>
      <c r="O138" s="83"/>
      <c r="P138" s="83"/>
      <c r="Q138" s="83"/>
      <c r="R138" s="83"/>
      <c r="S138" s="83"/>
      <c r="T138" s="83"/>
      <c r="U138" s="83">
        <v>0</v>
      </c>
      <c r="V138" s="83"/>
      <c r="W138" s="83">
        <v>1</v>
      </c>
      <c r="X138" s="83"/>
      <c r="Y138" s="83"/>
      <c r="Z138" s="18">
        <v>1</v>
      </c>
      <c r="AA138" s="161">
        <v>4</v>
      </c>
      <c r="AB138">
        <f>SUM(Tabela210[[#This Row],[10]:[27]])</f>
        <v>7</v>
      </c>
      <c r="AC138">
        <f>Tabela210[[#This Row],[6]]*AB138</f>
        <v>165.9</v>
      </c>
    </row>
    <row r="139" spans="1:29" ht="31.2">
      <c r="A139" s="79" t="s">
        <v>774</v>
      </c>
      <c r="B139" s="18">
        <v>134</v>
      </c>
      <c r="C139" s="29" t="s">
        <v>775</v>
      </c>
      <c r="D139" s="20" t="s">
        <v>16</v>
      </c>
      <c r="E139" s="80"/>
      <c r="F139" s="81">
        <v>2.2000000000000002</v>
      </c>
      <c r="G139" s="23">
        <f>Tabela210[[#This Row],[5]]*Tabela210[[#This Row],[6]]</f>
        <v>0</v>
      </c>
      <c r="H139" s="24">
        <v>0.23</v>
      </c>
      <c r="I139" s="82">
        <f>(Tabela210[[#This Row],[7]]*Tabela210[[#This Row],[8]])+Tabela210[[#This Row],[7]]</f>
        <v>0</v>
      </c>
      <c r="J139" s="25">
        <v>0</v>
      </c>
      <c r="K139" s="25">
        <v>0</v>
      </c>
      <c r="L139" s="83"/>
      <c r="M139" s="83"/>
      <c r="N139" s="83"/>
      <c r="O139" s="83"/>
      <c r="P139" s="83"/>
      <c r="Q139" s="83"/>
      <c r="R139" s="83"/>
      <c r="S139" s="83"/>
      <c r="T139" s="83"/>
      <c r="U139" s="83">
        <v>0</v>
      </c>
      <c r="V139" s="83"/>
      <c r="W139" s="83"/>
      <c r="X139" s="83"/>
      <c r="Y139" s="83"/>
      <c r="Z139" s="18"/>
      <c r="AA139" s="161">
        <v>30</v>
      </c>
      <c r="AB139">
        <f>SUM(Tabela210[[#This Row],[10]:[27]])</f>
        <v>30</v>
      </c>
      <c r="AC139">
        <f>Tabela210[[#This Row],[6]]*AB139</f>
        <v>66</v>
      </c>
    </row>
    <row r="140" spans="1:29" ht="31.2">
      <c r="A140" s="79" t="s">
        <v>776</v>
      </c>
      <c r="B140" s="18">
        <v>135</v>
      </c>
      <c r="C140" s="29" t="s">
        <v>777</v>
      </c>
      <c r="D140" s="20" t="s">
        <v>16</v>
      </c>
      <c r="E140" s="80"/>
      <c r="F140" s="81">
        <v>0.82</v>
      </c>
      <c r="G140" s="23">
        <f>Tabela210[[#This Row],[5]]*Tabela210[[#This Row],[6]]</f>
        <v>0</v>
      </c>
      <c r="H140" s="24">
        <v>0.23</v>
      </c>
      <c r="I140" s="82">
        <f>(Tabela210[[#This Row],[7]]*Tabela210[[#This Row],[8]])+Tabela210[[#This Row],[7]]</f>
        <v>0</v>
      </c>
      <c r="J140" s="25">
        <v>0</v>
      </c>
      <c r="K140" s="25">
        <v>0</v>
      </c>
      <c r="L140" s="83"/>
      <c r="M140" s="83"/>
      <c r="N140" s="83"/>
      <c r="O140" s="83"/>
      <c r="P140" s="83"/>
      <c r="Q140" s="83"/>
      <c r="R140" s="83"/>
      <c r="S140" s="83"/>
      <c r="T140" s="83"/>
      <c r="U140" s="83">
        <v>0</v>
      </c>
      <c r="V140" s="83"/>
      <c r="W140" s="83"/>
      <c r="X140" s="83"/>
      <c r="Y140" s="83"/>
      <c r="Z140" s="18"/>
      <c r="AA140" s="161">
        <v>30</v>
      </c>
      <c r="AB140">
        <f>SUM(Tabela210[[#This Row],[10]:[27]])</f>
        <v>30</v>
      </c>
      <c r="AC140">
        <f>Tabela210[[#This Row],[6]]*AB140</f>
        <v>24.599999999999998</v>
      </c>
    </row>
    <row r="141" spans="1:29" ht="31.2">
      <c r="A141" s="79" t="s">
        <v>778</v>
      </c>
      <c r="B141" s="18">
        <v>136</v>
      </c>
      <c r="C141" s="29" t="s">
        <v>779</v>
      </c>
      <c r="D141" s="20" t="s">
        <v>16</v>
      </c>
      <c r="E141" s="80"/>
      <c r="F141" s="81">
        <v>0.88</v>
      </c>
      <c r="G141" s="23">
        <f>Tabela210[[#This Row],[5]]*Tabela210[[#This Row],[6]]</f>
        <v>0</v>
      </c>
      <c r="H141" s="24">
        <v>0.23</v>
      </c>
      <c r="I141" s="82">
        <f>(Tabela210[[#This Row],[7]]*Tabela210[[#This Row],[8]])+Tabela210[[#This Row],[7]]</f>
        <v>0</v>
      </c>
      <c r="J141" s="25">
        <v>0</v>
      </c>
      <c r="K141" s="25">
        <v>0</v>
      </c>
      <c r="L141" s="83"/>
      <c r="M141" s="83"/>
      <c r="N141" s="83"/>
      <c r="O141" s="83"/>
      <c r="P141" s="83"/>
      <c r="Q141" s="83"/>
      <c r="R141" s="83"/>
      <c r="S141" s="83"/>
      <c r="T141" s="83"/>
      <c r="U141" s="83">
        <v>0</v>
      </c>
      <c r="V141" s="83"/>
      <c r="W141" s="83"/>
      <c r="X141" s="83"/>
      <c r="Y141" s="83"/>
      <c r="Z141" s="18"/>
      <c r="AA141" s="161">
        <v>50</v>
      </c>
      <c r="AB141">
        <f>SUM(Tabela210[[#This Row],[10]:[27]])</f>
        <v>50</v>
      </c>
      <c r="AC141">
        <f>Tabela210[[#This Row],[6]]*AB141</f>
        <v>44</v>
      </c>
    </row>
    <row r="142" spans="1:29" ht="31.2">
      <c r="A142" s="79" t="s">
        <v>780</v>
      </c>
      <c r="B142" s="18">
        <v>137</v>
      </c>
      <c r="C142" s="29" t="s">
        <v>781</v>
      </c>
      <c r="D142" s="20" t="s">
        <v>16</v>
      </c>
      <c r="E142" s="80"/>
      <c r="F142" s="81">
        <v>1.0900000000000001</v>
      </c>
      <c r="G142" s="23">
        <f>Tabela210[[#This Row],[5]]*Tabela210[[#This Row],[6]]</f>
        <v>0</v>
      </c>
      <c r="H142" s="24">
        <v>0.23</v>
      </c>
      <c r="I142" s="82">
        <f>(Tabela210[[#This Row],[7]]*Tabela210[[#This Row],[8]])+Tabela210[[#This Row],[7]]</f>
        <v>0</v>
      </c>
      <c r="J142" s="25">
        <v>0</v>
      </c>
      <c r="K142" s="25">
        <v>0</v>
      </c>
      <c r="L142" s="83"/>
      <c r="M142" s="83"/>
      <c r="N142" s="83">
        <v>20</v>
      </c>
      <c r="O142" s="83"/>
      <c r="P142" s="83"/>
      <c r="Q142" s="83"/>
      <c r="R142" s="83"/>
      <c r="S142" s="83"/>
      <c r="T142" s="83"/>
      <c r="U142" s="83">
        <v>0</v>
      </c>
      <c r="V142" s="83"/>
      <c r="W142" s="83"/>
      <c r="X142" s="83"/>
      <c r="Y142" s="83"/>
      <c r="Z142" s="18"/>
      <c r="AA142" s="161">
        <v>50</v>
      </c>
      <c r="AB142">
        <f>SUM(Tabela210[[#This Row],[10]:[27]])</f>
        <v>70</v>
      </c>
      <c r="AC142">
        <f>Tabela210[[#This Row],[6]]*AB142</f>
        <v>76.300000000000011</v>
      </c>
    </row>
    <row r="143" spans="1:29" ht="31.2">
      <c r="A143" s="79" t="s">
        <v>782</v>
      </c>
      <c r="B143" s="18">
        <v>138</v>
      </c>
      <c r="C143" s="29" t="s">
        <v>783</v>
      </c>
      <c r="D143" s="20" t="s">
        <v>16</v>
      </c>
      <c r="E143" s="80"/>
      <c r="F143" s="81">
        <v>1.1499999999999999</v>
      </c>
      <c r="G143" s="23">
        <f>Tabela210[[#This Row],[5]]*Tabela210[[#This Row],[6]]</f>
        <v>0</v>
      </c>
      <c r="H143" s="24">
        <v>0.23</v>
      </c>
      <c r="I143" s="82">
        <f>(Tabela210[[#This Row],[7]]*Tabela210[[#This Row],[8]])+Tabela210[[#This Row],[7]]</f>
        <v>0</v>
      </c>
      <c r="J143" s="25">
        <v>0</v>
      </c>
      <c r="K143" s="25">
        <v>0</v>
      </c>
      <c r="L143" s="83"/>
      <c r="M143" s="83"/>
      <c r="N143" s="83">
        <v>20</v>
      </c>
      <c r="O143" s="83"/>
      <c r="P143" s="83"/>
      <c r="Q143" s="83"/>
      <c r="R143" s="83"/>
      <c r="S143" s="83"/>
      <c r="T143" s="83"/>
      <c r="U143" s="83">
        <v>0</v>
      </c>
      <c r="V143" s="83"/>
      <c r="W143" s="83"/>
      <c r="X143" s="83"/>
      <c r="Y143" s="83"/>
      <c r="Z143" s="18"/>
      <c r="AA143" s="161">
        <v>40</v>
      </c>
      <c r="AB143">
        <f>SUM(Tabela210[[#This Row],[10]:[27]])</f>
        <v>60</v>
      </c>
      <c r="AC143">
        <f>Tabela210[[#This Row],[6]]*AB143</f>
        <v>69</v>
      </c>
    </row>
    <row r="144" spans="1:29" ht="31.2">
      <c r="A144" s="79" t="s">
        <v>784</v>
      </c>
      <c r="B144" s="18">
        <v>139</v>
      </c>
      <c r="C144" s="29" t="s">
        <v>785</v>
      </c>
      <c r="D144" s="20" t="s">
        <v>16</v>
      </c>
      <c r="E144" s="80"/>
      <c r="F144" s="81">
        <v>1.2</v>
      </c>
      <c r="G144" s="23">
        <f>Tabela210[[#This Row],[5]]*Tabela210[[#This Row],[6]]</f>
        <v>0</v>
      </c>
      <c r="H144" s="24">
        <v>0.23</v>
      </c>
      <c r="I144" s="82">
        <f>(Tabela210[[#This Row],[7]]*Tabela210[[#This Row],[8]])+Tabela210[[#This Row],[7]]</f>
        <v>0</v>
      </c>
      <c r="J144" s="25">
        <v>0</v>
      </c>
      <c r="K144" s="25">
        <v>0</v>
      </c>
      <c r="L144" s="83"/>
      <c r="M144" s="83"/>
      <c r="N144" s="83">
        <v>20</v>
      </c>
      <c r="O144" s="83"/>
      <c r="P144" s="83"/>
      <c r="Q144" s="83"/>
      <c r="R144" s="83"/>
      <c r="S144" s="83"/>
      <c r="T144" s="83"/>
      <c r="U144" s="83">
        <v>0</v>
      </c>
      <c r="V144" s="83"/>
      <c r="W144" s="83"/>
      <c r="X144" s="83"/>
      <c r="Y144" s="83"/>
      <c r="Z144" s="18"/>
      <c r="AA144" s="161">
        <v>40</v>
      </c>
      <c r="AB144">
        <f>SUM(Tabela210[[#This Row],[10]:[27]])</f>
        <v>60</v>
      </c>
      <c r="AC144">
        <f>Tabela210[[#This Row],[6]]*AB144</f>
        <v>72</v>
      </c>
    </row>
    <row r="145" spans="1:29" ht="31.2">
      <c r="A145" s="79" t="s">
        <v>786</v>
      </c>
      <c r="B145" s="18">
        <v>140</v>
      </c>
      <c r="C145" s="29" t="s">
        <v>787</v>
      </c>
      <c r="D145" s="20" t="s">
        <v>16</v>
      </c>
      <c r="E145" s="80"/>
      <c r="F145" s="81">
        <v>1.58</v>
      </c>
      <c r="G145" s="23">
        <f>Tabela210[[#This Row],[5]]*Tabela210[[#This Row],[6]]</f>
        <v>0</v>
      </c>
      <c r="H145" s="24">
        <v>0.23</v>
      </c>
      <c r="I145" s="82">
        <f>(Tabela210[[#This Row],[7]]*Tabela210[[#This Row],[8]])+Tabela210[[#This Row],[7]]</f>
        <v>0</v>
      </c>
      <c r="J145" s="25">
        <v>0</v>
      </c>
      <c r="K145" s="25">
        <v>0</v>
      </c>
      <c r="L145" s="83"/>
      <c r="M145" s="83"/>
      <c r="N145" s="83"/>
      <c r="O145" s="83"/>
      <c r="P145" s="83"/>
      <c r="Q145" s="83"/>
      <c r="R145" s="83"/>
      <c r="S145" s="83"/>
      <c r="T145" s="83"/>
      <c r="U145" s="83">
        <v>0</v>
      </c>
      <c r="V145" s="83"/>
      <c r="W145" s="83"/>
      <c r="X145" s="83"/>
      <c r="Y145" s="83"/>
      <c r="Z145" s="18"/>
      <c r="AA145" s="161">
        <v>40</v>
      </c>
      <c r="AB145">
        <f>SUM(Tabela210[[#This Row],[10]:[27]])</f>
        <v>40</v>
      </c>
      <c r="AC145">
        <f>Tabela210[[#This Row],[6]]*AB145</f>
        <v>63.2</v>
      </c>
    </row>
    <row r="146" spans="1:29" ht="31.2">
      <c r="A146" s="79" t="s">
        <v>788</v>
      </c>
      <c r="B146" s="18">
        <v>141</v>
      </c>
      <c r="C146" s="29" t="s">
        <v>789</v>
      </c>
      <c r="D146" s="20" t="s">
        <v>16</v>
      </c>
      <c r="E146" s="80"/>
      <c r="F146" s="81">
        <v>0.66</v>
      </c>
      <c r="G146" s="23">
        <f>Tabela210[[#This Row],[5]]*Tabela210[[#This Row],[6]]</f>
        <v>0</v>
      </c>
      <c r="H146" s="24">
        <v>0.23</v>
      </c>
      <c r="I146" s="82">
        <f>(Tabela210[[#This Row],[7]]*Tabela210[[#This Row],[8]])+Tabela210[[#This Row],[7]]</f>
        <v>0</v>
      </c>
      <c r="J146" s="25">
        <v>0</v>
      </c>
      <c r="K146" s="25">
        <v>0</v>
      </c>
      <c r="L146" s="83"/>
      <c r="M146" s="83"/>
      <c r="N146" s="83"/>
      <c r="O146" s="83"/>
      <c r="P146" s="83"/>
      <c r="Q146" s="83"/>
      <c r="R146" s="83"/>
      <c r="S146" s="83"/>
      <c r="T146" s="83"/>
      <c r="U146" s="83">
        <v>0</v>
      </c>
      <c r="V146" s="83"/>
      <c r="W146" s="83"/>
      <c r="X146" s="83"/>
      <c r="Y146" s="83"/>
      <c r="Z146" s="18">
        <v>20</v>
      </c>
      <c r="AA146" s="161">
        <v>40</v>
      </c>
      <c r="AB146">
        <f>SUM(Tabela210[[#This Row],[10]:[27]])</f>
        <v>60</v>
      </c>
      <c r="AC146">
        <f>Tabela210[[#This Row],[6]]*AB146</f>
        <v>39.6</v>
      </c>
    </row>
    <row r="147" spans="1:29" ht="31.2">
      <c r="A147" s="79" t="s">
        <v>790</v>
      </c>
      <c r="B147" s="18">
        <v>142</v>
      </c>
      <c r="C147" s="29" t="s">
        <v>791</v>
      </c>
      <c r="D147" s="20" t="s">
        <v>16</v>
      </c>
      <c r="E147" s="80"/>
      <c r="F147" s="81">
        <v>5.8</v>
      </c>
      <c r="G147" s="23">
        <f>Tabela210[[#This Row],[5]]*Tabela210[[#This Row],[6]]</f>
        <v>0</v>
      </c>
      <c r="H147" s="24">
        <v>0.23</v>
      </c>
      <c r="I147" s="82">
        <f>(Tabela210[[#This Row],[7]]*Tabela210[[#This Row],[8]])+Tabela210[[#This Row],[7]]</f>
        <v>0</v>
      </c>
      <c r="J147" s="25">
        <v>0</v>
      </c>
      <c r="K147" s="25">
        <v>0</v>
      </c>
      <c r="L147" s="83"/>
      <c r="M147" s="83"/>
      <c r="N147" s="83"/>
      <c r="O147" s="83"/>
      <c r="P147" s="83"/>
      <c r="Q147" s="83"/>
      <c r="R147" s="83"/>
      <c r="S147" s="83"/>
      <c r="T147" s="83"/>
      <c r="U147" s="83">
        <v>0</v>
      </c>
      <c r="V147" s="83"/>
      <c r="W147" s="83"/>
      <c r="X147" s="83"/>
      <c r="Y147" s="83"/>
      <c r="Z147" s="18"/>
      <c r="AA147" s="161"/>
      <c r="AB147">
        <f>SUM(Tabela210[[#This Row],[10]:[27]])</f>
        <v>0</v>
      </c>
      <c r="AC147">
        <f>Tabela210[[#This Row],[6]]*AB147</f>
        <v>0</v>
      </c>
    </row>
    <row r="148" spans="1:29" ht="31.2">
      <c r="A148" s="79" t="s">
        <v>792</v>
      </c>
      <c r="B148" s="18">
        <v>143</v>
      </c>
      <c r="C148" s="29" t="s">
        <v>793</v>
      </c>
      <c r="D148" s="20" t="s">
        <v>16</v>
      </c>
      <c r="E148" s="80"/>
      <c r="F148" s="81">
        <v>1.22</v>
      </c>
      <c r="G148" s="23">
        <f>Tabela210[[#This Row],[5]]*Tabela210[[#This Row],[6]]</f>
        <v>0</v>
      </c>
      <c r="H148" s="24">
        <v>0.23</v>
      </c>
      <c r="I148" s="82">
        <f>(Tabela210[[#This Row],[7]]*Tabela210[[#This Row],[8]])+Tabela210[[#This Row],[7]]</f>
        <v>0</v>
      </c>
      <c r="J148" s="25">
        <v>0</v>
      </c>
      <c r="K148" s="25">
        <v>0</v>
      </c>
      <c r="L148" s="83"/>
      <c r="M148" s="83"/>
      <c r="N148" s="83">
        <v>50</v>
      </c>
      <c r="O148" s="83"/>
      <c r="P148" s="83"/>
      <c r="Q148" s="83"/>
      <c r="R148" s="83"/>
      <c r="S148" s="83"/>
      <c r="T148" s="83"/>
      <c r="U148" s="83">
        <v>0</v>
      </c>
      <c r="V148" s="83"/>
      <c r="W148" s="83"/>
      <c r="X148" s="83"/>
      <c r="Y148" s="83"/>
      <c r="Z148" s="18">
        <v>10</v>
      </c>
      <c r="AA148" s="161">
        <v>20</v>
      </c>
      <c r="AB148">
        <f>SUM(Tabela210[[#This Row],[10]:[27]])</f>
        <v>80</v>
      </c>
      <c r="AC148">
        <f>Tabela210[[#This Row],[6]]*AB148</f>
        <v>97.6</v>
      </c>
    </row>
    <row r="149" spans="1:29" ht="31.2">
      <c r="A149" s="79" t="s">
        <v>794</v>
      </c>
      <c r="B149" s="18">
        <v>144</v>
      </c>
      <c r="C149" s="29" t="s">
        <v>795</v>
      </c>
      <c r="D149" s="20" t="s">
        <v>16</v>
      </c>
      <c r="E149" s="80"/>
      <c r="F149" s="81">
        <v>1.4</v>
      </c>
      <c r="G149" s="23">
        <f>Tabela210[[#This Row],[5]]*Tabela210[[#This Row],[6]]</f>
        <v>0</v>
      </c>
      <c r="H149" s="24">
        <v>0.23</v>
      </c>
      <c r="I149" s="82">
        <f>(Tabela210[[#This Row],[7]]*Tabela210[[#This Row],[8]])+Tabela210[[#This Row],[7]]</f>
        <v>0</v>
      </c>
      <c r="J149" s="25">
        <v>0</v>
      </c>
      <c r="K149" s="25">
        <v>0</v>
      </c>
      <c r="L149" s="83"/>
      <c r="M149" s="83"/>
      <c r="N149" s="83"/>
      <c r="O149" s="83"/>
      <c r="P149" s="83"/>
      <c r="Q149" s="83"/>
      <c r="R149" s="83"/>
      <c r="S149" s="83"/>
      <c r="T149" s="83"/>
      <c r="U149" s="83">
        <v>0</v>
      </c>
      <c r="V149" s="83"/>
      <c r="W149" s="83"/>
      <c r="X149" s="83"/>
      <c r="Y149" s="83"/>
      <c r="Z149" s="18"/>
      <c r="AA149" s="161">
        <v>20</v>
      </c>
      <c r="AB149">
        <f>SUM(Tabela210[[#This Row],[10]:[27]])</f>
        <v>20</v>
      </c>
      <c r="AC149">
        <f>Tabela210[[#This Row],[6]]*AB149</f>
        <v>28</v>
      </c>
    </row>
    <row r="150" spans="1:29" ht="31.2">
      <c r="A150" s="79" t="s">
        <v>796</v>
      </c>
      <c r="B150" s="18">
        <v>145</v>
      </c>
      <c r="C150" s="29" t="s">
        <v>797</v>
      </c>
      <c r="D150" s="20" t="s">
        <v>16</v>
      </c>
      <c r="E150" s="80"/>
      <c r="F150" s="81">
        <v>1.82</v>
      </c>
      <c r="G150" s="23">
        <f>Tabela210[[#This Row],[5]]*Tabela210[[#This Row],[6]]</f>
        <v>0</v>
      </c>
      <c r="H150" s="24">
        <v>0.23</v>
      </c>
      <c r="I150" s="82">
        <f>(Tabela210[[#This Row],[7]]*Tabela210[[#This Row],[8]])+Tabela210[[#This Row],[7]]</f>
        <v>0</v>
      </c>
      <c r="J150" s="25">
        <v>0</v>
      </c>
      <c r="K150" s="25">
        <v>0</v>
      </c>
      <c r="L150" s="83"/>
      <c r="M150" s="83"/>
      <c r="N150" s="83"/>
      <c r="O150" s="83"/>
      <c r="P150" s="83"/>
      <c r="Q150" s="83"/>
      <c r="R150" s="83"/>
      <c r="S150" s="83"/>
      <c r="T150" s="83"/>
      <c r="U150" s="83">
        <v>0</v>
      </c>
      <c r="V150" s="83"/>
      <c r="W150" s="83"/>
      <c r="X150" s="83"/>
      <c r="Y150" s="83"/>
      <c r="Z150" s="18"/>
      <c r="AA150" s="161">
        <v>20</v>
      </c>
      <c r="AB150">
        <f>SUM(Tabela210[[#This Row],[10]:[27]])</f>
        <v>20</v>
      </c>
      <c r="AC150">
        <f>Tabela210[[#This Row],[6]]*AB150</f>
        <v>36.4</v>
      </c>
    </row>
    <row r="151" spans="1:29" ht="31.2">
      <c r="A151" s="79" t="s">
        <v>798</v>
      </c>
      <c r="B151" s="18">
        <v>146</v>
      </c>
      <c r="C151" s="29" t="s">
        <v>799</v>
      </c>
      <c r="D151" s="20" t="s">
        <v>16</v>
      </c>
      <c r="E151" s="80"/>
      <c r="F151" s="81">
        <v>2.73</v>
      </c>
      <c r="G151" s="23">
        <f>Tabela210[[#This Row],[5]]*Tabela210[[#This Row],[6]]</f>
        <v>0</v>
      </c>
      <c r="H151" s="24">
        <v>0.23</v>
      </c>
      <c r="I151" s="82">
        <f>(Tabela210[[#This Row],[7]]*Tabela210[[#This Row],[8]])+Tabela210[[#This Row],[7]]</f>
        <v>0</v>
      </c>
      <c r="J151" s="25">
        <v>0</v>
      </c>
      <c r="K151" s="25">
        <v>0</v>
      </c>
      <c r="L151" s="83"/>
      <c r="M151" s="83"/>
      <c r="N151" s="83"/>
      <c r="O151" s="83"/>
      <c r="P151" s="83"/>
      <c r="Q151" s="83"/>
      <c r="R151" s="83"/>
      <c r="S151" s="83"/>
      <c r="T151" s="83"/>
      <c r="U151" s="83">
        <v>0</v>
      </c>
      <c r="V151" s="83"/>
      <c r="W151" s="83"/>
      <c r="X151" s="83"/>
      <c r="Y151" s="83"/>
      <c r="Z151" s="18"/>
      <c r="AA151" s="161">
        <v>10</v>
      </c>
      <c r="AB151">
        <f>SUM(Tabela210[[#This Row],[10]:[27]])</f>
        <v>10</v>
      </c>
      <c r="AC151">
        <f>Tabela210[[#This Row],[6]]*AB151</f>
        <v>27.3</v>
      </c>
    </row>
    <row r="152" spans="1:29" ht="31.2">
      <c r="A152" s="79" t="s">
        <v>800</v>
      </c>
      <c r="B152" s="18">
        <v>147</v>
      </c>
      <c r="C152" s="29" t="s">
        <v>801</v>
      </c>
      <c r="D152" s="20" t="s">
        <v>16</v>
      </c>
      <c r="E152" s="80"/>
      <c r="F152" s="81">
        <v>3.8</v>
      </c>
      <c r="G152" s="23">
        <f>Tabela210[[#This Row],[5]]*Tabela210[[#This Row],[6]]</f>
        <v>0</v>
      </c>
      <c r="H152" s="24">
        <v>0.23</v>
      </c>
      <c r="I152" s="82">
        <f>(Tabela210[[#This Row],[7]]*Tabela210[[#This Row],[8]])+Tabela210[[#This Row],[7]]</f>
        <v>0</v>
      </c>
      <c r="J152" s="25">
        <v>0</v>
      </c>
      <c r="K152" s="25">
        <v>0</v>
      </c>
      <c r="L152" s="83"/>
      <c r="M152" s="83"/>
      <c r="N152" s="83"/>
      <c r="O152" s="83"/>
      <c r="P152" s="83"/>
      <c r="Q152" s="83"/>
      <c r="R152" s="83"/>
      <c r="S152" s="83"/>
      <c r="T152" s="83"/>
      <c r="U152" s="83">
        <v>0</v>
      </c>
      <c r="V152" s="83"/>
      <c r="W152" s="83"/>
      <c r="X152" s="83"/>
      <c r="Y152" s="83"/>
      <c r="Z152" s="18"/>
      <c r="AA152" s="161">
        <v>10</v>
      </c>
      <c r="AB152">
        <f>SUM(Tabela210[[#This Row],[10]:[27]])</f>
        <v>10</v>
      </c>
      <c r="AC152">
        <f>Tabela210[[#This Row],[6]]*AB152</f>
        <v>38</v>
      </c>
    </row>
    <row r="153" spans="1:29" ht="31.2">
      <c r="A153" s="79" t="s">
        <v>802</v>
      </c>
      <c r="B153" s="18">
        <v>148</v>
      </c>
      <c r="C153" s="29" t="s">
        <v>803</v>
      </c>
      <c r="D153" s="20" t="s">
        <v>16</v>
      </c>
      <c r="E153" s="80"/>
      <c r="F153" s="81">
        <v>4.8</v>
      </c>
      <c r="G153" s="23">
        <f>Tabela210[[#This Row],[5]]*Tabela210[[#This Row],[6]]</f>
        <v>0</v>
      </c>
      <c r="H153" s="24">
        <v>0.23</v>
      </c>
      <c r="I153" s="82">
        <f>(Tabela210[[#This Row],[7]]*Tabela210[[#This Row],[8]])+Tabela210[[#This Row],[7]]</f>
        <v>0</v>
      </c>
      <c r="J153" s="25">
        <v>0</v>
      </c>
      <c r="K153" s="25">
        <v>0</v>
      </c>
      <c r="L153" s="83"/>
      <c r="M153" s="83"/>
      <c r="N153" s="83"/>
      <c r="O153" s="83"/>
      <c r="P153" s="83"/>
      <c r="Q153" s="83"/>
      <c r="R153" s="83"/>
      <c r="S153" s="83"/>
      <c r="T153" s="83"/>
      <c r="U153" s="83">
        <v>0</v>
      </c>
      <c r="V153" s="83"/>
      <c r="W153" s="83"/>
      <c r="X153" s="83"/>
      <c r="Y153" s="83"/>
      <c r="Z153" s="18"/>
      <c r="AA153" s="161">
        <v>10</v>
      </c>
      <c r="AB153">
        <f>SUM(Tabela210[[#This Row],[10]:[27]])</f>
        <v>10</v>
      </c>
      <c r="AC153">
        <f>Tabela210[[#This Row],[6]]*AB153</f>
        <v>48</v>
      </c>
    </row>
    <row r="154" spans="1:29" ht="15.6">
      <c r="A154" s="79" t="s">
        <v>804</v>
      </c>
      <c r="B154" s="18">
        <v>149</v>
      </c>
      <c r="C154" s="29" t="s">
        <v>805</v>
      </c>
      <c r="D154" s="20" t="s">
        <v>27</v>
      </c>
      <c r="E154" s="80"/>
      <c r="F154" s="81">
        <v>0.45</v>
      </c>
      <c r="G154" s="23">
        <f>Tabela210[[#This Row],[5]]*Tabela210[[#This Row],[6]]</f>
        <v>0</v>
      </c>
      <c r="H154" s="24">
        <v>0.23</v>
      </c>
      <c r="I154" s="82">
        <f>(Tabela210[[#This Row],[7]]*Tabela210[[#This Row],[8]])+Tabela210[[#This Row],[7]]</f>
        <v>0</v>
      </c>
      <c r="J154" s="25">
        <v>0</v>
      </c>
      <c r="K154" s="25">
        <v>0</v>
      </c>
      <c r="L154" s="83"/>
      <c r="M154" s="83"/>
      <c r="N154" s="83"/>
      <c r="O154" s="83"/>
      <c r="P154" s="83"/>
      <c r="Q154" s="83"/>
      <c r="R154" s="83"/>
      <c r="S154" s="83"/>
      <c r="T154" s="83"/>
      <c r="U154" s="83">
        <v>10</v>
      </c>
      <c r="V154" s="83"/>
      <c r="W154" s="83"/>
      <c r="X154" s="83"/>
      <c r="Y154" s="83"/>
      <c r="Z154" s="18">
        <v>20</v>
      </c>
      <c r="AA154" s="161">
        <v>50</v>
      </c>
      <c r="AB154">
        <f>SUM(Tabela210[[#This Row],[10]:[27]])</f>
        <v>80</v>
      </c>
      <c r="AC154">
        <f>Tabela210[[#This Row],[6]]*AB154</f>
        <v>36</v>
      </c>
    </row>
    <row r="155" spans="1:29" ht="31.2">
      <c r="A155" s="79" t="s">
        <v>806</v>
      </c>
      <c r="B155" s="18">
        <v>150</v>
      </c>
      <c r="C155" s="29" t="s">
        <v>807</v>
      </c>
      <c r="D155" s="20" t="s">
        <v>168</v>
      </c>
      <c r="E155" s="80"/>
      <c r="F155" s="81">
        <v>18.440000000000001</v>
      </c>
      <c r="G155" s="23">
        <f>Tabela210[[#This Row],[5]]*Tabela210[[#This Row],[6]]</f>
        <v>0</v>
      </c>
      <c r="H155" s="24">
        <v>0.23</v>
      </c>
      <c r="I155" s="82">
        <f>(Tabela210[[#This Row],[7]]*Tabela210[[#This Row],[8]])+Tabela210[[#This Row],[7]]</f>
        <v>0</v>
      </c>
      <c r="J155" s="25">
        <v>2</v>
      </c>
      <c r="K155" s="25">
        <v>0</v>
      </c>
      <c r="L155" s="83"/>
      <c r="M155" s="83"/>
      <c r="N155" s="83">
        <v>1</v>
      </c>
      <c r="O155" s="83"/>
      <c r="P155" s="83"/>
      <c r="Q155" s="83"/>
      <c r="R155" s="83"/>
      <c r="S155" s="83"/>
      <c r="T155" s="83"/>
      <c r="U155" s="83">
        <v>1</v>
      </c>
      <c r="V155" s="83"/>
      <c r="W155" s="83"/>
      <c r="X155" s="83"/>
      <c r="Y155" s="83"/>
      <c r="Z155" s="18">
        <v>1</v>
      </c>
      <c r="AA155" s="161">
        <v>5</v>
      </c>
      <c r="AB155">
        <f>SUM(Tabela210[[#This Row],[10]:[27]])</f>
        <v>10</v>
      </c>
      <c r="AC155">
        <f>Tabela210[[#This Row],[6]]*AB155</f>
        <v>184.4</v>
      </c>
    </row>
    <row r="156" spans="1:29" ht="31.2">
      <c r="A156" s="79" t="s">
        <v>808</v>
      </c>
      <c r="B156" s="18">
        <v>151</v>
      </c>
      <c r="C156" s="29" t="s">
        <v>809</v>
      </c>
      <c r="D156" s="20" t="s">
        <v>168</v>
      </c>
      <c r="E156" s="80"/>
      <c r="F156" s="81">
        <v>62</v>
      </c>
      <c r="G156" s="23">
        <f>Tabela210[[#This Row],[5]]*Tabela210[[#This Row],[6]]</f>
        <v>0</v>
      </c>
      <c r="H156" s="24">
        <v>0.23</v>
      </c>
      <c r="I156" s="82">
        <f>(Tabela210[[#This Row],[7]]*Tabela210[[#This Row],[8]])+Tabela210[[#This Row],[7]]</f>
        <v>0</v>
      </c>
      <c r="J156" s="25">
        <v>0</v>
      </c>
      <c r="K156" s="25">
        <v>0</v>
      </c>
      <c r="L156" s="83"/>
      <c r="M156" s="83"/>
      <c r="N156" s="83">
        <v>1</v>
      </c>
      <c r="O156" s="83"/>
      <c r="P156" s="83"/>
      <c r="Q156" s="83"/>
      <c r="R156" s="83"/>
      <c r="S156" s="83"/>
      <c r="T156" s="83"/>
      <c r="U156" s="83">
        <v>0</v>
      </c>
      <c r="V156" s="83"/>
      <c r="W156" s="83"/>
      <c r="X156" s="83"/>
      <c r="Y156" s="83"/>
      <c r="Z156" s="18"/>
      <c r="AA156" s="161">
        <v>5</v>
      </c>
      <c r="AB156">
        <f>SUM(Tabela210[[#This Row],[10]:[27]])</f>
        <v>6</v>
      </c>
      <c r="AC156">
        <f>Tabela210[[#This Row],[6]]*AB156</f>
        <v>372</v>
      </c>
    </row>
    <row r="157" spans="1:29" ht="31.2">
      <c r="A157" s="79" t="s">
        <v>810</v>
      </c>
      <c r="B157" s="18">
        <v>152</v>
      </c>
      <c r="C157" s="29" t="s">
        <v>811</v>
      </c>
      <c r="D157" s="20" t="s">
        <v>168</v>
      </c>
      <c r="E157" s="80"/>
      <c r="F157" s="81">
        <v>90</v>
      </c>
      <c r="G157" s="23">
        <f>Tabela210[[#This Row],[5]]*Tabela210[[#This Row],[6]]</f>
        <v>0</v>
      </c>
      <c r="H157" s="24">
        <v>0.23</v>
      </c>
      <c r="I157" s="82">
        <f>(Tabela210[[#This Row],[7]]*Tabela210[[#This Row],[8]])+Tabela210[[#This Row],[7]]</f>
        <v>0</v>
      </c>
      <c r="J157" s="25">
        <v>0</v>
      </c>
      <c r="K157" s="25">
        <v>0</v>
      </c>
      <c r="L157" s="83"/>
      <c r="M157" s="83"/>
      <c r="N157" s="83">
        <v>1</v>
      </c>
      <c r="O157" s="83"/>
      <c r="P157" s="83"/>
      <c r="Q157" s="83"/>
      <c r="R157" s="83"/>
      <c r="S157" s="83"/>
      <c r="T157" s="83"/>
      <c r="U157" s="83">
        <v>0</v>
      </c>
      <c r="V157" s="83"/>
      <c r="W157" s="83"/>
      <c r="X157" s="83"/>
      <c r="Y157" s="83"/>
      <c r="Z157" s="18"/>
      <c r="AA157" s="161">
        <v>5</v>
      </c>
      <c r="AB157">
        <f>SUM(Tabela210[[#This Row],[10]:[27]])</f>
        <v>6</v>
      </c>
      <c r="AC157">
        <f>Tabela210[[#This Row],[6]]*AB157</f>
        <v>540</v>
      </c>
    </row>
    <row r="158" spans="1:29" ht="31.2">
      <c r="A158" s="79" t="s">
        <v>812</v>
      </c>
      <c r="B158" s="18">
        <v>153</v>
      </c>
      <c r="C158" s="29" t="s">
        <v>813</v>
      </c>
      <c r="D158" s="20" t="s">
        <v>168</v>
      </c>
      <c r="E158" s="80"/>
      <c r="F158" s="81">
        <v>21.5</v>
      </c>
      <c r="G158" s="23">
        <f>Tabela210[[#This Row],[5]]*Tabela210[[#This Row],[6]]</f>
        <v>0</v>
      </c>
      <c r="H158" s="24">
        <v>0.23</v>
      </c>
      <c r="I158" s="82">
        <f>(Tabela210[[#This Row],[7]]*Tabela210[[#This Row],[8]])+Tabela210[[#This Row],[7]]</f>
        <v>0</v>
      </c>
      <c r="J158" s="25">
        <v>2</v>
      </c>
      <c r="K158" s="25">
        <v>0</v>
      </c>
      <c r="L158" s="83"/>
      <c r="M158" s="83"/>
      <c r="N158" s="83">
        <v>3</v>
      </c>
      <c r="O158" s="83"/>
      <c r="P158" s="83"/>
      <c r="Q158" s="83"/>
      <c r="R158" s="83"/>
      <c r="S158" s="83"/>
      <c r="T158" s="83"/>
      <c r="U158" s="83">
        <v>1</v>
      </c>
      <c r="V158" s="83"/>
      <c r="W158" s="83"/>
      <c r="X158" s="83"/>
      <c r="Y158" s="83"/>
      <c r="Z158" s="18">
        <v>1</v>
      </c>
      <c r="AA158" s="161">
        <v>5</v>
      </c>
      <c r="AB158">
        <f>SUM(Tabela210[[#This Row],[10]:[27]])</f>
        <v>12</v>
      </c>
      <c r="AC158">
        <f>Tabela210[[#This Row],[6]]*AB158</f>
        <v>258</v>
      </c>
    </row>
    <row r="159" spans="1:29" ht="31.2">
      <c r="A159" s="79" t="s">
        <v>814</v>
      </c>
      <c r="B159" s="18">
        <v>154</v>
      </c>
      <c r="C159" s="29" t="s">
        <v>815</v>
      </c>
      <c r="D159" s="20" t="s">
        <v>168</v>
      </c>
      <c r="E159" s="80"/>
      <c r="F159" s="81">
        <v>30</v>
      </c>
      <c r="G159" s="23">
        <f>Tabela210[[#This Row],[5]]*Tabela210[[#This Row],[6]]</f>
        <v>0</v>
      </c>
      <c r="H159" s="24">
        <v>0.23</v>
      </c>
      <c r="I159" s="82">
        <f>(Tabela210[[#This Row],[7]]*Tabela210[[#This Row],[8]])+Tabela210[[#This Row],[7]]</f>
        <v>0</v>
      </c>
      <c r="J159" s="25">
        <v>1</v>
      </c>
      <c r="K159" s="25">
        <v>0</v>
      </c>
      <c r="L159" s="83"/>
      <c r="M159" s="83"/>
      <c r="N159" s="83">
        <v>3</v>
      </c>
      <c r="O159" s="83"/>
      <c r="P159" s="83"/>
      <c r="Q159" s="83"/>
      <c r="R159" s="83"/>
      <c r="S159" s="83"/>
      <c r="T159" s="83"/>
      <c r="U159" s="83">
        <v>1</v>
      </c>
      <c r="V159" s="83"/>
      <c r="W159" s="83"/>
      <c r="X159" s="83"/>
      <c r="Y159" s="83"/>
      <c r="Z159" s="18">
        <v>1</v>
      </c>
      <c r="AA159" s="161">
        <v>5</v>
      </c>
      <c r="AB159">
        <f>SUM(Tabela210[[#This Row],[10]:[27]])</f>
        <v>11</v>
      </c>
      <c r="AC159">
        <f>Tabela210[[#This Row],[6]]*AB159</f>
        <v>330</v>
      </c>
    </row>
    <row r="160" spans="1:29" ht="31.2">
      <c r="A160" s="79" t="s">
        <v>816</v>
      </c>
      <c r="B160" s="18">
        <v>155</v>
      </c>
      <c r="C160" s="29" t="s">
        <v>817</v>
      </c>
      <c r="D160" s="20" t="s">
        <v>168</v>
      </c>
      <c r="E160" s="80"/>
      <c r="F160" s="81">
        <v>4</v>
      </c>
      <c r="G160" s="23">
        <f>Tabela210[[#This Row],[5]]*Tabela210[[#This Row],[6]]</f>
        <v>0</v>
      </c>
      <c r="H160" s="24">
        <v>0.23</v>
      </c>
      <c r="I160" s="82">
        <f>(Tabela210[[#This Row],[7]]*Tabela210[[#This Row],[8]])+Tabela210[[#This Row],[7]]</f>
        <v>0</v>
      </c>
      <c r="J160" s="25">
        <v>2</v>
      </c>
      <c r="K160" s="25">
        <v>0</v>
      </c>
      <c r="L160" s="83"/>
      <c r="M160" s="83"/>
      <c r="N160" s="83">
        <v>1</v>
      </c>
      <c r="O160" s="83"/>
      <c r="P160" s="83"/>
      <c r="Q160" s="83"/>
      <c r="R160" s="83"/>
      <c r="S160" s="83"/>
      <c r="T160" s="83"/>
      <c r="U160" s="83">
        <v>0</v>
      </c>
      <c r="V160" s="83"/>
      <c r="W160" s="83"/>
      <c r="X160" s="83"/>
      <c r="Y160" s="83"/>
      <c r="Z160" s="18">
        <v>1</v>
      </c>
      <c r="AA160" s="161">
        <v>5</v>
      </c>
      <c r="AB160">
        <f>SUM(Tabela210[[#This Row],[10]:[27]])</f>
        <v>9</v>
      </c>
      <c r="AC160">
        <f>Tabela210[[#This Row],[6]]*AB160</f>
        <v>36</v>
      </c>
    </row>
    <row r="161" spans="1:29" ht="31.2">
      <c r="A161" s="79" t="s">
        <v>818</v>
      </c>
      <c r="B161" s="18">
        <v>156</v>
      </c>
      <c r="C161" s="29" t="s">
        <v>819</v>
      </c>
      <c r="D161" s="20" t="s">
        <v>168</v>
      </c>
      <c r="E161" s="80"/>
      <c r="F161" s="81">
        <v>4</v>
      </c>
      <c r="G161" s="23">
        <f>Tabela210[[#This Row],[5]]*Tabela210[[#This Row],[6]]</f>
        <v>0</v>
      </c>
      <c r="H161" s="24">
        <v>0.23</v>
      </c>
      <c r="I161" s="82">
        <f>(Tabela210[[#This Row],[7]]*Tabela210[[#This Row],[8]])+Tabela210[[#This Row],[7]]</f>
        <v>0</v>
      </c>
      <c r="J161" s="25">
        <v>2</v>
      </c>
      <c r="K161" s="25">
        <v>0</v>
      </c>
      <c r="L161" s="83"/>
      <c r="M161" s="83"/>
      <c r="N161" s="83">
        <v>1</v>
      </c>
      <c r="O161" s="83"/>
      <c r="P161" s="83"/>
      <c r="Q161" s="83"/>
      <c r="R161" s="83"/>
      <c r="S161" s="83"/>
      <c r="T161" s="83"/>
      <c r="U161" s="83">
        <v>0</v>
      </c>
      <c r="V161" s="83"/>
      <c r="W161" s="83"/>
      <c r="X161" s="83"/>
      <c r="Y161" s="83"/>
      <c r="Z161" s="18">
        <v>1</v>
      </c>
      <c r="AA161" s="161">
        <v>5</v>
      </c>
      <c r="AB161">
        <f>SUM(Tabela210[[#This Row],[10]:[27]])</f>
        <v>9</v>
      </c>
      <c r="AC161">
        <f>Tabela210[[#This Row],[6]]*AB161</f>
        <v>36</v>
      </c>
    </row>
    <row r="162" spans="1:29" ht="31.2">
      <c r="A162" s="79" t="s">
        <v>820</v>
      </c>
      <c r="B162" s="18">
        <v>157</v>
      </c>
      <c r="C162" s="29" t="s">
        <v>821</v>
      </c>
      <c r="D162" s="20" t="s">
        <v>168</v>
      </c>
      <c r="E162" s="80"/>
      <c r="F162" s="81">
        <v>4</v>
      </c>
      <c r="G162" s="23">
        <f>Tabela210[[#This Row],[5]]*Tabela210[[#This Row],[6]]</f>
        <v>0</v>
      </c>
      <c r="H162" s="24">
        <v>0.23</v>
      </c>
      <c r="I162" s="82">
        <f>(Tabela210[[#This Row],[7]]*Tabela210[[#This Row],[8]])+Tabela210[[#This Row],[7]]</f>
        <v>0</v>
      </c>
      <c r="J162" s="25">
        <v>2</v>
      </c>
      <c r="K162" s="25">
        <v>0</v>
      </c>
      <c r="L162" s="83"/>
      <c r="M162" s="83"/>
      <c r="N162" s="83">
        <v>1</v>
      </c>
      <c r="O162" s="83"/>
      <c r="P162" s="83"/>
      <c r="Q162" s="83"/>
      <c r="R162" s="83"/>
      <c r="S162" s="83"/>
      <c r="T162" s="83"/>
      <c r="U162" s="83">
        <v>0</v>
      </c>
      <c r="V162" s="83"/>
      <c r="W162" s="83"/>
      <c r="X162" s="83"/>
      <c r="Y162" s="83"/>
      <c r="Z162" s="18">
        <v>1</v>
      </c>
      <c r="AA162" s="161">
        <v>5</v>
      </c>
      <c r="AB162">
        <f>SUM(Tabela210[[#This Row],[10]:[27]])</f>
        <v>9</v>
      </c>
      <c r="AC162">
        <f>Tabela210[[#This Row],[6]]*AB162</f>
        <v>36</v>
      </c>
    </row>
    <row r="163" spans="1:29" ht="31.2">
      <c r="A163" s="79" t="s">
        <v>822</v>
      </c>
      <c r="B163" s="18">
        <v>158</v>
      </c>
      <c r="C163" s="29" t="s">
        <v>823</v>
      </c>
      <c r="D163" s="20" t="s">
        <v>168</v>
      </c>
      <c r="E163" s="80"/>
      <c r="F163" s="81">
        <v>4</v>
      </c>
      <c r="G163" s="23">
        <f>Tabela210[[#This Row],[5]]*Tabela210[[#This Row],[6]]</f>
        <v>0</v>
      </c>
      <c r="H163" s="24">
        <v>0.23</v>
      </c>
      <c r="I163" s="82">
        <f>(Tabela210[[#This Row],[7]]*Tabela210[[#This Row],[8]])+Tabela210[[#This Row],[7]]</f>
        <v>0</v>
      </c>
      <c r="J163" s="25">
        <v>2</v>
      </c>
      <c r="K163" s="25">
        <v>0</v>
      </c>
      <c r="L163" s="83"/>
      <c r="M163" s="83"/>
      <c r="N163" s="83">
        <v>2</v>
      </c>
      <c r="O163" s="83"/>
      <c r="P163" s="83"/>
      <c r="Q163" s="83"/>
      <c r="R163" s="83"/>
      <c r="S163" s="83"/>
      <c r="T163" s="83"/>
      <c r="U163" s="83">
        <v>0</v>
      </c>
      <c r="V163" s="83"/>
      <c r="W163" s="83"/>
      <c r="X163" s="83"/>
      <c r="Y163" s="83"/>
      <c r="Z163" s="18">
        <v>1</v>
      </c>
      <c r="AA163" s="161">
        <v>5</v>
      </c>
      <c r="AB163">
        <f>SUM(Tabela210[[#This Row],[10]:[27]])</f>
        <v>10</v>
      </c>
      <c r="AC163">
        <f>Tabela210[[#This Row],[6]]*AB163</f>
        <v>40</v>
      </c>
    </row>
    <row r="164" spans="1:29" ht="31.2">
      <c r="A164" s="79" t="s">
        <v>824</v>
      </c>
      <c r="B164" s="18">
        <v>159</v>
      </c>
      <c r="C164" s="29" t="s">
        <v>825</v>
      </c>
      <c r="D164" s="20" t="s">
        <v>168</v>
      </c>
      <c r="E164" s="80"/>
      <c r="F164" s="81">
        <v>5</v>
      </c>
      <c r="G164" s="23">
        <f>Tabela210[[#This Row],[5]]*Tabela210[[#This Row],[6]]</f>
        <v>0</v>
      </c>
      <c r="H164" s="24">
        <v>0.23</v>
      </c>
      <c r="I164" s="82">
        <f>(Tabela210[[#This Row],[7]]*Tabela210[[#This Row],[8]])+Tabela210[[#This Row],[7]]</f>
        <v>0</v>
      </c>
      <c r="J164" s="25">
        <v>2</v>
      </c>
      <c r="K164" s="25">
        <v>0</v>
      </c>
      <c r="L164" s="83"/>
      <c r="M164" s="83"/>
      <c r="N164" s="83">
        <v>2</v>
      </c>
      <c r="O164" s="83"/>
      <c r="P164" s="83"/>
      <c r="Q164" s="83"/>
      <c r="R164" s="83"/>
      <c r="S164" s="83"/>
      <c r="T164" s="83"/>
      <c r="U164" s="83">
        <v>0</v>
      </c>
      <c r="V164" s="83"/>
      <c r="W164" s="83"/>
      <c r="X164" s="83"/>
      <c r="Y164" s="83"/>
      <c r="Z164" s="18">
        <v>1</v>
      </c>
      <c r="AA164" s="161">
        <v>5</v>
      </c>
      <c r="AB164">
        <f>SUM(Tabela210[[#This Row],[10]:[27]])</f>
        <v>10</v>
      </c>
      <c r="AC164">
        <f>Tabela210[[#This Row],[6]]*AB164</f>
        <v>50</v>
      </c>
    </row>
    <row r="165" spans="1:29" ht="31.2">
      <c r="A165" s="79" t="s">
        <v>826</v>
      </c>
      <c r="B165" s="18">
        <v>160</v>
      </c>
      <c r="C165" s="29" t="s">
        <v>827</v>
      </c>
      <c r="D165" s="20" t="s">
        <v>168</v>
      </c>
      <c r="E165" s="80"/>
      <c r="F165" s="81">
        <v>11</v>
      </c>
      <c r="G165" s="23">
        <f>Tabela210[[#This Row],[5]]*Tabela210[[#This Row],[6]]</f>
        <v>0</v>
      </c>
      <c r="H165" s="24">
        <v>0.23</v>
      </c>
      <c r="I165" s="82">
        <f>(Tabela210[[#This Row],[7]]*Tabela210[[#This Row],[8]])+Tabela210[[#This Row],[7]]</f>
        <v>0</v>
      </c>
      <c r="J165" s="25">
        <v>1</v>
      </c>
      <c r="K165" s="25">
        <v>0</v>
      </c>
      <c r="L165" s="83"/>
      <c r="M165" s="83"/>
      <c r="N165" s="83">
        <v>1</v>
      </c>
      <c r="O165" s="83"/>
      <c r="P165" s="83"/>
      <c r="Q165" s="83"/>
      <c r="R165" s="83"/>
      <c r="S165" s="83"/>
      <c r="T165" s="83"/>
      <c r="U165" s="83">
        <v>0</v>
      </c>
      <c r="V165" s="83"/>
      <c r="W165" s="83"/>
      <c r="X165" s="83"/>
      <c r="Y165" s="83"/>
      <c r="Z165" s="18">
        <v>1</v>
      </c>
      <c r="AA165" s="161">
        <v>5</v>
      </c>
      <c r="AB165">
        <f>SUM(Tabela210[[#This Row],[10]:[27]])</f>
        <v>8</v>
      </c>
      <c r="AC165">
        <f>Tabela210[[#This Row],[6]]*AB165</f>
        <v>88</v>
      </c>
    </row>
    <row r="166" spans="1:29" ht="31.2">
      <c r="A166" s="79" t="s">
        <v>828</v>
      </c>
      <c r="B166" s="18">
        <v>161</v>
      </c>
      <c r="C166" s="29" t="s">
        <v>829</v>
      </c>
      <c r="D166" s="20" t="s">
        <v>168</v>
      </c>
      <c r="E166" s="80"/>
      <c r="F166" s="81">
        <v>18</v>
      </c>
      <c r="G166" s="23">
        <f>Tabela210[[#This Row],[5]]*Tabela210[[#This Row],[6]]</f>
        <v>0</v>
      </c>
      <c r="H166" s="24">
        <v>0.23</v>
      </c>
      <c r="I166" s="82">
        <f>(Tabela210[[#This Row],[7]]*Tabela210[[#This Row],[8]])+Tabela210[[#This Row],[7]]</f>
        <v>0</v>
      </c>
      <c r="J166" s="25">
        <v>0</v>
      </c>
      <c r="K166" s="25">
        <v>0</v>
      </c>
      <c r="L166" s="83"/>
      <c r="M166" s="83"/>
      <c r="N166" s="83">
        <v>1</v>
      </c>
      <c r="O166" s="83"/>
      <c r="P166" s="83"/>
      <c r="Q166" s="83"/>
      <c r="R166" s="83"/>
      <c r="S166" s="83"/>
      <c r="T166" s="83"/>
      <c r="U166" s="83">
        <v>0</v>
      </c>
      <c r="V166" s="83"/>
      <c r="W166" s="83"/>
      <c r="X166" s="83"/>
      <c r="Y166" s="83"/>
      <c r="Z166" s="18">
        <v>1</v>
      </c>
      <c r="AA166" s="161">
        <v>5</v>
      </c>
      <c r="AB166">
        <f>SUM(Tabela210[[#This Row],[10]:[27]])</f>
        <v>7</v>
      </c>
      <c r="AC166">
        <f>Tabela210[[#This Row],[6]]*AB166</f>
        <v>126</v>
      </c>
    </row>
    <row r="167" spans="1:29" ht="31.2">
      <c r="A167" s="79" t="s">
        <v>830</v>
      </c>
      <c r="B167" s="18">
        <v>162</v>
      </c>
      <c r="C167" s="29" t="s">
        <v>831</v>
      </c>
      <c r="D167" s="20" t="s">
        <v>168</v>
      </c>
      <c r="E167" s="80"/>
      <c r="F167" s="81">
        <v>5</v>
      </c>
      <c r="G167" s="23">
        <f>Tabela210[[#This Row],[5]]*Tabela210[[#This Row],[6]]</f>
        <v>0</v>
      </c>
      <c r="H167" s="24">
        <v>0.23</v>
      </c>
      <c r="I167" s="82">
        <f>(Tabela210[[#This Row],[7]]*Tabela210[[#This Row],[8]])+Tabela210[[#This Row],[7]]</f>
        <v>0</v>
      </c>
      <c r="J167" s="25">
        <v>2</v>
      </c>
      <c r="K167" s="25">
        <v>0</v>
      </c>
      <c r="L167" s="83"/>
      <c r="M167" s="83"/>
      <c r="N167" s="83">
        <v>2</v>
      </c>
      <c r="O167" s="83"/>
      <c r="P167" s="83"/>
      <c r="Q167" s="83"/>
      <c r="R167" s="83"/>
      <c r="S167" s="83"/>
      <c r="T167" s="83"/>
      <c r="U167" s="83">
        <v>0</v>
      </c>
      <c r="V167" s="83"/>
      <c r="W167" s="83"/>
      <c r="X167" s="83"/>
      <c r="Y167" s="83"/>
      <c r="Z167" s="18">
        <v>1</v>
      </c>
      <c r="AA167" s="161">
        <v>5</v>
      </c>
      <c r="AB167">
        <f>SUM(Tabela210[[#This Row],[10]:[27]])</f>
        <v>10</v>
      </c>
      <c r="AC167">
        <f>Tabela210[[#This Row],[6]]*AB167</f>
        <v>50</v>
      </c>
    </row>
    <row r="168" spans="1:29" ht="31.2">
      <c r="A168" s="79" t="s">
        <v>832</v>
      </c>
      <c r="B168" s="18">
        <v>163</v>
      </c>
      <c r="C168" s="29" t="s">
        <v>833</v>
      </c>
      <c r="D168" s="20" t="s">
        <v>168</v>
      </c>
      <c r="E168" s="80"/>
      <c r="F168" s="81">
        <v>7</v>
      </c>
      <c r="G168" s="23">
        <f>Tabela210[[#This Row],[5]]*Tabela210[[#This Row],[6]]</f>
        <v>0</v>
      </c>
      <c r="H168" s="24">
        <v>0.23</v>
      </c>
      <c r="I168" s="82">
        <f>(Tabela210[[#This Row],[7]]*Tabela210[[#This Row],[8]])+Tabela210[[#This Row],[7]]</f>
        <v>0</v>
      </c>
      <c r="J168" s="25">
        <v>2</v>
      </c>
      <c r="K168" s="25">
        <v>0</v>
      </c>
      <c r="L168" s="83"/>
      <c r="M168" s="83"/>
      <c r="N168" s="83">
        <v>1</v>
      </c>
      <c r="O168" s="83"/>
      <c r="P168" s="83"/>
      <c r="Q168" s="83"/>
      <c r="R168" s="83"/>
      <c r="S168" s="83"/>
      <c r="T168" s="83"/>
      <c r="U168" s="83">
        <v>0</v>
      </c>
      <c r="V168" s="83"/>
      <c r="W168" s="83"/>
      <c r="X168" s="83"/>
      <c r="Y168" s="83"/>
      <c r="Z168" s="18">
        <v>1</v>
      </c>
      <c r="AA168" s="161">
        <v>5</v>
      </c>
      <c r="AB168">
        <f>SUM(Tabela210[[#This Row],[10]:[27]])</f>
        <v>9</v>
      </c>
      <c r="AC168">
        <f>Tabela210[[#This Row],[6]]*AB168</f>
        <v>63</v>
      </c>
    </row>
    <row r="169" spans="1:29" ht="31.2">
      <c r="A169" s="79" t="s">
        <v>834</v>
      </c>
      <c r="B169" s="18">
        <v>164</v>
      </c>
      <c r="C169" s="29" t="s">
        <v>835</v>
      </c>
      <c r="D169" s="20" t="s">
        <v>168</v>
      </c>
      <c r="E169" s="80"/>
      <c r="F169" s="81">
        <v>8</v>
      </c>
      <c r="G169" s="23">
        <f>Tabela210[[#This Row],[5]]*Tabela210[[#This Row],[6]]</f>
        <v>0</v>
      </c>
      <c r="H169" s="24">
        <v>0.23</v>
      </c>
      <c r="I169" s="82">
        <f>(Tabela210[[#This Row],[7]]*Tabela210[[#This Row],[8]])+Tabela210[[#This Row],[7]]</f>
        <v>0</v>
      </c>
      <c r="J169" s="25">
        <v>1</v>
      </c>
      <c r="K169" s="25">
        <v>0</v>
      </c>
      <c r="L169" s="83"/>
      <c r="M169" s="83"/>
      <c r="N169" s="83">
        <v>1</v>
      </c>
      <c r="O169" s="83"/>
      <c r="P169" s="83"/>
      <c r="Q169" s="83"/>
      <c r="R169" s="83"/>
      <c r="S169" s="83"/>
      <c r="T169" s="83"/>
      <c r="U169" s="83">
        <v>0</v>
      </c>
      <c r="V169" s="83"/>
      <c r="W169" s="83">
        <v>4</v>
      </c>
      <c r="X169" s="83"/>
      <c r="Y169" s="83"/>
      <c r="Z169" s="18">
        <v>1</v>
      </c>
      <c r="AA169" s="161">
        <v>5</v>
      </c>
      <c r="AB169">
        <f>SUM(Tabela210[[#This Row],[10]:[27]])</f>
        <v>12</v>
      </c>
      <c r="AC169">
        <f>Tabela210[[#This Row],[6]]*AB169</f>
        <v>96</v>
      </c>
    </row>
    <row r="170" spans="1:29" ht="31.2">
      <c r="A170" s="79" t="s">
        <v>836</v>
      </c>
      <c r="B170" s="18">
        <v>165</v>
      </c>
      <c r="C170" s="29" t="s">
        <v>837</v>
      </c>
      <c r="D170" s="20" t="s">
        <v>168</v>
      </c>
      <c r="E170" s="80"/>
      <c r="F170" s="81">
        <v>8</v>
      </c>
      <c r="G170" s="23">
        <f>Tabela210[[#This Row],[5]]*Tabela210[[#This Row],[6]]</f>
        <v>0</v>
      </c>
      <c r="H170" s="24">
        <v>0.23</v>
      </c>
      <c r="I170" s="82">
        <f>(Tabela210[[#This Row],[7]]*Tabela210[[#This Row],[8]])+Tabela210[[#This Row],[7]]</f>
        <v>0</v>
      </c>
      <c r="J170" s="25">
        <v>1</v>
      </c>
      <c r="K170" s="25">
        <v>0</v>
      </c>
      <c r="L170" s="83"/>
      <c r="M170" s="83"/>
      <c r="N170" s="83">
        <v>3</v>
      </c>
      <c r="O170" s="83"/>
      <c r="P170" s="83"/>
      <c r="Q170" s="83"/>
      <c r="R170" s="83"/>
      <c r="S170" s="83"/>
      <c r="T170" s="83"/>
      <c r="U170" s="83">
        <v>0</v>
      </c>
      <c r="V170" s="83"/>
      <c r="W170" s="83">
        <v>4</v>
      </c>
      <c r="X170" s="83"/>
      <c r="Y170" s="83"/>
      <c r="Z170" s="18">
        <v>1</v>
      </c>
      <c r="AA170" s="161">
        <v>5</v>
      </c>
      <c r="AB170">
        <f>SUM(Tabela210[[#This Row],[10]:[27]])</f>
        <v>14</v>
      </c>
      <c r="AC170">
        <f>Tabela210[[#This Row],[6]]*AB170</f>
        <v>112</v>
      </c>
    </row>
    <row r="171" spans="1:29" ht="31.2">
      <c r="A171" s="79" t="s">
        <v>838</v>
      </c>
      <c r="B171" s="18">
        <v>166</v>
      </c>
      <c r="C171" s="29" t="s">
        <v>839</v>
      </c>
      <c r="D171" s="20" t="s">
        <v>168</v>
      </c>
      <c r="E171" s="80"/>
      <c r="F171" s="81">
        <v>30</v>
      </c>
      <c r="G171" s="23">
        <f>Tabela210[[#This Row],[5]]*Tabela210[[#This Row],[6]]</f>
        <v>0</v>
      </c>
      <c r="H171" s="24">
        <v>0.23</v>
      </c>
      <c r="I171" s="82">
        <f>(Tabela210[[#This Row],[7]]*Tabela210[[#This Row],[8]])+Tabela210[[#This Row],[7]]</f>
        <v>0</v>
      </c>
      <c r="J171" s="25">
        <v>0</v>
      </c>
      <c r="K171" s="25">
        <v>0</v>
      </c>
      <c r="L171" s="83"/>
      <c r="M171" s="83"/>
      <c r="N171" s="83">
        <v>1</v>
      </c>
      <c r="O171" s="83"/>
      <c r="P171" s="83"/>
      <c r="Q171" s="83"/>
      <c r="R171" s="83"/>
      <c r="S171" s="83"/>
      <c r="T171" s="83"/>
      <c r="U171" s="83">
        <v>0</v>
      </c>
      <c r="V171" s="83"/>
      <c r="W171" s="83"/>
      <c r="X171" s="83"/>
      <c r="Y171" s="83"/>
      <c r="Z171" s="18">
        <v>1</v>
      </c>
      <c r="AA171" s="161">
        <v>5</v>
      </c>
      <c r="AB171">
        <f>SUM(Tabela210[[#This Row],[10]:[27]])</f>
        <v>7</v>
      </c>
      <c r="AC171">
        <f>Tabela210[[#This Row],[6]]*AB171</f>
        <v>210</v>
      </c>
    </row>
    <row r="172" spans="1:29" ht="31.2">
      <c r="A172" s="79" t="s">
        <v>840</v>
      </c>
      <c r="B172" s="18">
        <v>167</v>
      </c>
      <c r="C172" s="29" t="s">
        <v>841</v>
      </c>
      <c r="D172" s="20" t="s">
        <v>168</v>
      </c>
      <c r="E172" s="80"/>
      <c r="F172" s="81">
        <v>40</v>
      </c>
      <c r="G172" s="23">
        <f>Tabela210[[#This Row],[5]]*Tabela210[[#This Row],[6]]</f>
        <v>0</v>
      </c>
      <c r="H172" s="24">
        <v>0.23</v>
      </c>
      <c r="I172" s="82">
        <f>(Tabela210[[#This Row],[7]]*Tabela210[[#This Row],[8]])+Tabela210[[#This Row],[7]]</f>
        <v>0</v>
      </c>
      <c r="J172" s="25">
        <v>0</v>
      </c>
      <c r="K172" s="25">
        <v>0</v>
      </c>
      <c r="L172" s="83"/>
      <c r="M172" s="83"/>
      <c r="N172" s="83">
        <v>1</v>
      </c>
      <c r="O172" s="83"/>
      <c r="P172" s="83"/>
      <c r="Q172" s="83"/>
      <c r="R172" s="83"/>
      <c r="S172" s="83"/>
      <c r="T172" s="83"/>
      <c r="U172" s="83">
        <v>0</v>
      </c>
      <c r="V172" s="83"/>
      <c r="W172" s="83"/>
      <c r="X172" s="83"/>
      <c r="Y172" s="83"/>
      <c r="Z172" s="18">
        <v>1</v>
      </c>
      <c r="AA172" s="161">
        <v>5</v>
      </c>
      <c r="AB172">
        <f>SUM(Tabela210[[#This Row],[10]:[27]])</f>
        <v>7</v>
      </c>
      <c r="AC172">
        <f>Tabela210[[#This Row],[6]]*AB172</f>
        <v>280</v>
      </c>
    </row>
    <row r="173" spans="1:29" ht="31.2">
      <c r="A173" s="79" t="s">
        <v>842</v>
      </c>
      <c r="B173" s="18">
        <v>168</v>
      </c>
      <c r="C173" s="29" t="s">
        <v>843</v>
      </c>
      <c r="D173" s="20" t="s">
        <v>168</v>
      </c>
      <c r="E173" s="80"/>
      <c r="F173" s="81">
        <v>13</v>
      </c>
      <c r="G173" s="23">
        <f>Tabela210[[#This Row],[5]]*Tabela210[[#This Row],[6]]</f>
        <v>0</v>
      </c>
      <c r="H173" s="24">
        <v>0.23</v>
      </c>
      <c r="I173" s="82">
        <f>(Tabela210[[#This Row],[7]]*Tabela210[[#This Row],[8]])+Tabela210[[#This Row],[7]]</f>
        <v>0</v>
      </c>
      <c r="J173" s="25">
        <v>1</v>
      </c>
      <c r="K173" s="25">
        <v>0</v>
      </c>
      <c r="L173" s="83"/>
      <c r="M173" s="83"/>
      <c r="N173" s="83">
        <v>3</v>
      </c>
      <c r="O173" s="83"/>
      <c r="P173" s="83"/>
      <c r="Q173" s="83"/>
      <c r="R173" s="83"/>
      <c r="S173" s="83"/>
      <c r="T173" s="83"/>
      <c r="U173" s="83">
        <v>0</v>
      </c>
      <c r="V173" s="83"/>
      <c r="W173" s="83">
        <v>4</v>
      </c>
      <c r="X173" s="83"/>
      <c r="Y173" s="83"/>
      <c r="Z173" s="18">
        <v>1</v>
      </c>
      <c r="AA173" s="161">
        <v>5</v>
      </c>
      <c r="AB173">
        <f>SUM(Tabela210[[#This Row],[10]:[27]])</f>
        <v>14</v>
      </c>
      <c r="AC173">
        <f>Tabela210[[#This Row],[6]]*AB173</f>
        <v>182</v>
      </c>
    </row>
    <row r="174" spans="1:29" ht="31.2">
      <c r="A174" s="79" t="s">
        <v>844</v>
      </c>
      <c r="B174" s="18">
        <v>169</v>
      </c>
      <c r="C174" s="29" t="s">
        <v>845</v>
      </c>
      <c r="D174" s="20" t="s">
        <v>168</v>
      </c>
      <c r="E174" s="80"/>
      <c r="F174" s="81">
        <v>18</v>
      </c>
      <c r="G174" s="23">
        <f>Tabela210[[#This Row],[5]]*Tabela210[[#This Row],[6]]</f>
        <v>0</v>
      </c>
      <c r="H174" s="24">
        <v>0.23</v>
      </c>
      <c r="I174" s="82">
        <f>(Tabela210[[#This Row],[7]]*Tabela210[[#This Row],[8]])+Tabela210[[#This Row],[7]]</f>
        <v>0</v>
      </c>
      <c r="J174" s="25">
        <v>1</v>
      </c>
      <c r="K174" s="25">
        <v>0</v>
      </c>
      <c r="L174" s="83"/>
      <c r="M174" s="83"/>
      <c r="N174" s="83">
        <v>3</v>
      </c>
      <c r="O174" s="83"/>
      <c r="P174" s="83"/>
      <c r="Q174" s="83"/>
      <c r="R174" s="83"/>
      <c r="S174" s="83"/>
      <c r="T174" s="83"/>
      <c r="U174" s="83">
        <v>0</v>
      </c>
      <c r="V174" s="83"/>
      <c r="W174" s="83"/>
      <c r="X174" s="83"/>
      <c r="Y174" s="83"/>
      <c r="Z174" s="18">
        <v>1</v>
      </c>
      <c r="AA174" s="161">
        <v>5</v>
      </c>
      <c r="AB174">
        <f>SUM(Tabela210[[#This Row],[10]:[27]])</f>
        <v>10</v>
      </c>
      <c r="AC174">
        <f>Tabela210[[#This Row],[6]]*AB174</f>
        <v>180</v>
      </c>
    </row>
    <row r="175" spans="1:29" ht="31.2">
      <c r="A175" s="79" t="s">
        <v>846</v>
      </c>
      <c r="B175" s="18">
        <v>170</v>
      </c>
      <c r="C175" s="29" t="s">
        <v>847</v>
      </c>
      <c r="D175" s="20" t="s">
        <v>168</v>
      </c>
      <c r="E175" s="80"/>
      <c r="F175" s="81">
        <v>20</v>
      </c>
      <c r="G175" s="23">
        <f>Tabela210[[#This Row],[5]]*Tabela210[[#This Row],[6]]</f>
        <v>0</v>
      </c>
      <c r="H175" s="24">
        <v>0.23</v>
      </c>
      <c r="I175" s="82">
        <f>(Tabela210[[#This Row],[7]]*Tabela210[[#This Row],[8]])+Tabela210[[#This Row],[7]]</f>
        <v>0</v>
      </c>
      <c r="J175" s="25">
        <v>1</v>
      </c>
      <c r="K175" s="25">
        <v>0</v>
      </c>
      <c r="L175" s="83"/>
      <c r="M175" s="83"/>
      <c r="N175" s="83">
        <v>4</v>
      </c>
      <c r="O175" s="83"/>
      <c r="P175" s="83"/>
      <c r="Q175" s="83"/>
      <c r="R175" s="83"/>
      <c r="S175" s="83"/>
      <c r="T175" s="83"/>
      <c r="U175" s="83">
        <v>0</v>
      </c>
      <c r="V175" s="83"/>
      <c r="W175" s="83"/>
      <c r="X175" s="83"/>
      <c r="Y175" s="83"/>
      <c r="Z175" s="18">
        <v>1</v>
      </c>
      <c r="AA175" s="161">
        <v>5</v>
      </c>
      <c r="AB175">
        <f>SUM(Tabela210[[#This Row],[10]:[27]])</f>
        <v>11</v>
      </c>
      <c r="AC175">
        <f>Tabela210[[#This Row],[6]]*AB175</f>
        <v>220</v>
      </c>
    </row>
    <row r="176" spans="1:29" ht="31.2">
      <c r="A176" s="79" t="s">
        <v>848</v>
      </c>
      <c r="B176" s="18">
        <v>171</v>
      </c>
      <c r="C176" s="29" t="s">
        <v>849</v>
      </c>
      <c r="D176" s="20" t="s">
        <v>168</v>
      </c>
      <c r="E176" s="80"/>
      <c r="F176" s="81">
        <v>8</v>
      </c>
      <c r="G176" s="23">
        <f>Tabela210[[#This Row],[5]]*Tabela210[[#This Row],[6]]</f>
        <v>0</v>
      </c>
      <c r="H176" s="24">
        <v>0.23</v>
      </c>
      <c r="I176" s="82">
        <f>(Tabela210[[#This Row],[7]]*Tabela210[[#This Row],[8]])+Tabela210[[#This Row],[7]]</f>
        <v>0</v>
      </c>
      <c r="J176" s="25">
        <v>1</v>
      </c>
      <c r="K176" s="25">
        <v>0</v>
      </c>
      <c r="L176" s="83"/>
      <c r="M176" s="83"/>
      <c r="N176" s="83">
        <v>1</v>
      </c>
      <c r="O176" s="83"/>
      <c r="P176" s="83"/>
      <c r="Q176" s="83"/>
      <c r="R176" s="83"/>
      <c r="S176" s="83"/>
      <c r="T176" s="83"/>
      <c r="U176" s="83">
        <v>0</v>
      </c>
      <c r="V176" s="83"/>
      <c r="W176" s="83"/>
      <c r="X176" s="83"/>
      <c r="Y176" s="83"/>
      <c r="Z176" s="18">
        <v>1</v>
      </c>
      <c r="AA176" s="161">
        <v>5</v>
      </c>
      <c r="AB176">
        <f>SUM(Tabela210[[#This Row],[10]:[27]])</f>
        <v>8</v>
      </c>
      <c r="AC176">
        <f>Tabela210[[#This Row],[6]]*AB176</f>
        <v>64</v>
      </c>
    </row>
    <row r="177" spans="1:29" ht="31.2">
      <c r="A177" s="79" t="s">
        <v>850</v>
      </c>
      <c r="B177" s="18">
        <v>172</v>
      </c>
      <c r="C177" s="29" t="s">
        <v>851</v>
      </c>
      <c r="D177" s="20" t="s">
        <v>168</v>
      </c>
      <c r="E177" s="80"/>
      <c r="F177" s="81">
        <v>9</v>
      </c>
      <c r="G177" s="23">
        <f>Tabela210[[#This Row],[5]]*Tabela210[[#This Row],[6]]</f>
        <v>0</v>
      </c>
      <c r="H177" s="24">
        <v>0.23</v>
      </c>
      <c r="I177" s="82">
        <f>(Tabela210[[#This Row],[7]]*Tabela210[[#This Row],[8]])+Tabela210[[#This Row],[7]]</f>
        <v>0</v>
      </c>
      <c r="J177" s="25">
        <v>1</v>
      </c>
      <c r="K177" s="25">
        <v>0</v>
      </c>
      <c r="L177" s="83"/>
      <c r="M177" s="83"/>
      <c r="N177" s="83">
        <v>1</v>
      </c>
      <c r="O177" s="83"/>
      <c r="P177" s="83"/>
      <c r="Q177" s="83"/>
      <c r="R177" s="83"/>
      <c r="S177" s="83"/>
      <c r="T177" s="83"/>
      <c r="U177" s="83">
        <v>0</v>
      </c>
      <c r="V177" s="83"/>
      <c r="W177" s="83"/>
      <c r="X177" s="83"/>
      <c r="Y177" s="83"/>
      <c r="Z177" s="18">
        <v>1</v>
      </c>
      <c r="AA177" s="161">
        <v>5</v>
      </c>
      <c r="AB177">
        <f>SUM(Tabela210[[#This Row],[10]:[27]])</f>
        <v>8</v>
      </c>
      <c r="AC177">
        <f>Tabela210[[#This Row],[6]]*AB177</f>
        <v>72</v>
      </c>
    </row>
    <row r="178" spans="1:29" ht="15.6">
      <c r="A178" s="79" t="s">
        <v>852</v>
      </c>
      <c r="B178" s="18">
        <v>173</v>
      </c>
      <c r="C178" s="29" t="s">
        <v>853</v>
      </c>
      <c r="D178" s="20" t="s">
        <v>16</v>
      </c>
      <c r="E178" s="80"/>
      <c r="F178" s="81">
        <v>10.7</v>
      </c>
      <c r="G178" s="23">
        <f>Tabela210[[#This Row],[5]]*Tabela210[[#This Row],[6]]</f>
        <v>0</v>
      </c>
      <c r="H178" s="24">
        <v>0.23</v>
      </c>
      <c r="I178" s="82">
        <f>(Tabela210[[#This Row],[7]]*Tabela210[[#This Row],[8]])+Tabela210[[#This Row],[7]]</f>
        <v>0</v>
      </c>
      <c r="J178" s="25">
        <v>0</v>
      </c>
      <c r="K178" s="25">
        <v>0</v>
      </c>
      <c r="L178" s="83"/>
      <c r="M178" s="83"/>
      <c r="N178" s="83">
        <v>5</v>
      </c>
      <c r="O178" s="83"/>
      <c r="P178" s="83"/>
      <c r="Q178" s="83"/>
      <c r="R178" s="83"/>
      <c r="S178" s="83"/>
      <c r="T178" s="83"/>
      <c r="U178" s="83">
        <v>0</v>
      </c>
      <c r="V178" s="83"/>
      <c r="W178" s="83"/>
      <c r="X178" s="83"/>
      <c r="Y178" s="83"/>
      <c r="Z178" s="18"/>
      <c r="AA178" s="161">
        <v>1</v>
      </c>
      <c r="AB178">
        <f>SUM(Tabela210[[#This Row],[10]:[27]])</f>
        <v>6</v>
      </c>
      <c r="AC178">
        <f>Tabela210[[#This Row],[6]]*AB178</f>
        <v>64.199999999999989</v>
      </c>
    </row>
    <row r="179" spans="1:29" ht="15.6">
      <c r="A179" s="79" t="s">
        <v>854</v>
      </c>
      <c r="B179" s="18">
        <v>174</v>
      </c>
      <c r="C179" s="29" t="s">
        <v>855</v>
      </c>
      <c r="D179" s="20" t="s">
        <v>16</v>
      </c>
      <c r="E179" s="80"/>
      <c r="F179" s="81">
        <v>10.5</v>
      </c>
      <c r="G179" s="23">
        <f>Tabela210[[#This Row],[5]]*Tabela210[[#This Row],[6]]</f>
        <v>0</v>
      </c>
      <c r="H179" s="24">
        <v>0.23</v>
      </c>
      <c r="I179" s="82">
        <f>(Tabela210[[#This Row],[7]]*Tabela210[[#This Row],[8]])+Tabela210[[#This Row],[7]]</f>
        <v>0</v>
      </c>
      <c r="J179" s="25">
        <v>10</v>
      </c>
      <c r="K179" s="25">
        <v>0</v>
      </c>
      <c r="L179" s="83"/>
      <c r="M179" s="83"/>
      <c r="N179" s="83">
        <v>4</v>
      </c>
      <c r="O179" s="83"/>
      <c r="P179" s="83"/>
      <c r="Q179" s="83"/>
      <c r="R179" s="83"/>
      <c r="S179" s="83"/>
      <c r="T179" s="83"/>
      <c r="U179" s="83">
        <v>0</v>
      </c>
      <c r="V179" s="83"/>
      <c r="W179" s="83"/>
      <c r="X179" s="83"/>
      <c r="Y179" s="83"/>
      <c r="Z179" s="18"/>
      <c r="AA179" s="161">
        <v>1</v>
      </c>
      <c r="AB179">
        <f>SUM(Tabela210[[#This Row],[10]:[27]])</f>
        <v>15</v>
      </c>
      <c r="AC179">
        <f>Tabela210[[#This Row],[6]]*AB179</f>
        <v>157.5</v>
      </c>
    </row>
    <row r="180" spans="1:29" ht="15.6">
      <c r="A180" s="79" t="s">
        <v>856</v>
      </c>
      <c r="B180" s="18">
        <v>175</v>
      </c>
      <c r="C180" s="29" t="s">
        <v>857</v>
      </c>
      <c r="D180" s="20" t="s">
        <v>27</v>
      </c>
      <c r="E180" s="80"/>
      <c r="F180" s="81">
        <v>14.9</v>
      </c>
      <c r="G180" s="23">
        <f>Tabela210[[#This Row],[5]]*Tabela210[[#This Row],[6]]</f>
        <v>0</v>
      </c>
      <c r="H180" s="24">
        <v>0.23</v>
      </c>
      <c r="I180" s="82">
        <f>(Tabela210[[#This Row],[7]]*Tabela210[[#This Row],[8]])+Tabela210[[#This Row],[7]]</f>
        <v>0</v>
      </c>
      <c r="J180" s="25">
        <v>0</v>
      </c>
      <c r="K180" s="25">
        <v>0</v>
      </c>
      <c r="L180" s="83"/>
      <c r="M180" s="83"/>
      <c r="N180" s="83">
        <v>4</v>
      </c>
      <c r="O180" s="83"/>
      <c r="P180" s="83"/>
      <c r="Q180" s="83"/>
      <c r="R180" s="83"/>
      <c r="S180" s="83"/>
      <c r="T180" s="83"/>
      <c r="U180" s="83">
        <v>0</v>
      </c>
      <c r="V180" s="83"/>
      <c r="W180" s="83"/>
      <c r="X180" s="83"/>
      <c r="Y180" s="83"/>
      <c r="Z180" s="18"/>
      <c r="AA180" s="161">
        <v>1</v>
      </c>
      <c r="AB180">
        <f>SUM(Tabela210[[#This Row],[10]:[27]])</f>
        <v>5</v>
      </c>
      <c r="AC180">
        <f>Tabela210[[#This Row],[6]]*AB180</f>
        <v>74.5</v>
      </c>
    </row>
    <row r="181" spans="1:29" ht="15.6">
      <c r="A181" s="79" t="s">
        <v>858</v>
      </c>
      <c r="B181" s="18">
        <v>176</v>
      </c>
      <c r="C181" s="29" t="s">
        <v>859</v>
      </c>
      <c r="D181" s="20" t="s">
        <v>16</v>
      </c>
      <c r="E181" s="80"/>
      <c r="F181" s="81">
        <v>2.7</v>
      </c>
      <c r="G181" s="23">
        <f>Tabela210[[#This Row],[5]]*Tabela210[[#This Row],[6]]</f>
        <v>0</v>
      </c>
      <c r="H181" s="24">
        <v>0.23</v>
      </c>
      <c r="I181" s="82">
        <f>(Tabela210[[#This Row],[7]]*Tabela210[[#This Row],[8]])+Tabela210[[#This Row],[7]]</f>
        <v>0</v>
      </c>
      <c r="J181" s="25">
        <v>10</v>
      </c>
      <c r="K181" s="25">
        <v>0</v>
      </c>
      <c r="L181" s="83">
        <v>10</v>
      </c>
      <c r="M181" s="83"/>
      <c r="N181" s="83"/>
      <c r="O181" s="83"/>
      <c r="P181" s="83"/>
      <c r="Q181" s="83"/>
      <c r="R181" s="83"/>
      <c r="S181" s="83"/>
      <c r="T181" s="83"/>
      <c r="U181" s="83">
        <v>0</v>
      </c>
      <c r="V181" s="83"/>
      <c r="W181" s="83"/>
      <c r="X181" s="83"/>
      <c r="Y181" s="83"/>
      <c r="Z181" s="18"/>
      <c r="AA181" s="161">
        <v>1</v>
      </c>
      <c r="AB181">
        <f>SUM(Tabela210[[#This Row],[10]:[27]])</f>
        <v>21</v>
      </c>
      <c r="AC181">
        <f>Tabela210[[#This Row],[6]]*AB181</f>
        <v>56.7</v>
      </c>
    </row>
    <row r="182" spans="1:29" ht="15.6">
      <c r="A182" s="79" t="s">
        <v>860</v>
      </c>
      <c r="B182" s="18">
        <v>177</v>
      </c>
      <c r="C182" s="29" t="s">
        <v>861</v>
      </c>
      <c r="D182" s="20" t="s">
        <v>16</v>
      </c>
      <c r="E182" s="80"/>
      <c r="F182" s="81">
        <v>4.3099999999999996</v>
      </c>
      <c r="G182" s="23">
        <f>Tabela210[[#This Row],[5]]*Tabela210[[#This Row],[6]]</f>
        <v>0</v>
      </c>
      <c r="H182" s="24">
        <v>0.23</v>
      </c>
      <c r="I182" s="82">
        <f>(Tabela210[[#This Row],[7]]*Tabela210[[#This Row],[8]])+Tabela210[[#This Row],[7]]</f>
        <v>0</v>
      </c>
      <c r="J182" s="25">
        <v>10</v>
      </c>
      <c r="K182" s="25">
        <v>0</v>
      </c>
      <c r="L182" s="83">
        <v>10</v>
      </c>
      <c r="M182" s="83"/>
      <c r="N182" s="83"/>
      <c r="O182" s="83"/>
      <c r="P182" s="83"/>
      <c r="Q182" s="83"/>
      <c r="R182" s="83"/>
      <c r="S182" s="83">
        <v>20</v>
      </c>
      <c r="T182" s="83"/>
      <c r="U182" s="83">
        <v>0</v>
      </c>
      <c r="V182" s="83"/>
      <c r="W182" s="83"/>
      <c r="X182" s="83">
        <v>10</v>
      </c>
      <c r="Y182" s="83"/>
      <c r="Z182" s="18"/>
      <c r="AA182" s="161">
        <v>10</v>
      </c>
      <c r="AB182">
        <f>SUM(Tabela210[[#This Row],[10]:[27]])</f>
        <v>60</v>
      </c>
      <c r="AC182">
        <f>Tabela210[[#This Row],[6]]*AB182</f>
        <v>258.59999999999997</v>
      </c>
    </row>
    <row r="183" spans="1:29" ht="15.6">
      <c r="A183" s="79" t="s">
        <v>862</v>
      </c>
      <c r="B183" s="18">
        <v>178</v>
      </c>
      <c r="C183" s="29" t="s">
        <v>863</v>
      </c>
      <c r="D183" s="20" t="s">
        <v>16</v>
      </c>
      <c r="E183" s="80"/>
      <c r="F183" s="81">
        <v>2.7</v>
      </c>
      <c r="G183" s="23">
        <f>Tabela210[[#This Row],[5]]*Tabela210[[#This Row],[6]]</f>
        <v>0</v>
      </c>
      <c r="H183" s="24">
        <v>0.23</v>
      </c>
      <c r="I183" s="82">
        <f>(Tabela210[[#This Row],[7]]*Tabela210[[#This Row],[8]])+Tabela210[[#This Row],[7]]</f>
        <v>0</v>
      </c>
      <c r="J183" s="25">
        <v>0</v>
      </c>
      <c r="K183" s="25">
        <v>0</v>
      </c>
      <c r="L183" s="83">
        <v>10</v>
      </c>
      <c r="M183" s="83"/>
      <c r="N183" s="83"/>
      <c r="O183" s="83"/>
      <c r="P183" s="83"/>
      <c r="Q183" s="83"/>
      <c r="R183" s="83"/>
      <c r="S183" s="83"/>
      <c r="T183" s="83"/>
      <c r="U183" s="83">
        <v>0</v>
      </c>
      <c r="V183" s="83"/>
      <c r="W183" s="83"/>
      <c r="X183" s="83"/>
      <c r="Y183" s="83"/>
      <c r="Z183" s="18"/>
      <c r="AA183" s="161">
        <v>1</v>
      </c>
      <c r="AB183">
        <f>SUM(Tabela210[[#This Row],[10]:[27]])</f>
        <v>11</v>
      </c>
      <c r="AC183">
        <f>Tabela210[[#This Row],[6]]*AB183</f>
        <v>29.700000000000003</v>
      </c>
    </row>
    <row r="184" spans="1:29" ht="15.6">
      <c r="A184" s="79" t="s">
        <v>864</v>
      </c>
      <c r="B184" s="18">
        <v>179</v>
      </c>
      <c r="C184" s="29" t="s">
        <v>865</v>
      </c>
      <c r="D184" s="20" t="s">
        <v>16</v>
      </c>
      <c r="E184" s="80"/>
      <c r="F184" s="81">
        <v>3.4</v>
      </c>
      <c r="G184" s="23">
        <f>Tabela210[[#This Row],[5]]*Tabela210[[#This Row],[6]]</f>
        <v>0</v>
      </c>
      <c r="H184" s="24">
        <v>0.23</v>
      </c>
      <c r="I184" s="82">
        <f>(Tabela210[[#This Row],[7]]*Tabela210[[#This Row],[8]])+Tabela210[[#This Row],[7]]</f>
        <v>0</v>
      </c>
      <c r="J184" s="25">
        <v>0</v>
      </c>
      <c r="K184" s="25">
        <v>0</v>
      </c>
      <c r="L184" s="83"/>
      <c r="M184" s="83"/>
      <c r="N184" s="83"/>
      <c r="O184" s="83"/>
      <c r="P184" s="83"/>
      <c r="Q184" s="83"/>
      <c r="R184" s="83"/>
      <c r="S184" s="83"/>
      <c r="T184" s="83"/>
      <c r="U184" s="83">
        <v>0</v>
      </c>
      <c r="V184" s="83"/>
      <c r="W184" s="83"/>
      <c r="X184" s="83"/>
      <c r="Y184" s="83"/>
      <c r="Z184" s="18"/>
      <c r="AA184" s="161">
        <v>50</v>
      </c>
      <c r="AB184">
        <f>SUM(Tabela210[[#This Row],[10]:[27]])</f>
        <v>50</v>
      </c>
      <c r="AC184">
        <f>Tabela210[[#This Row],[6]]*AB184</f>
        <v>170</v>
      </c>
    </row>
    <row r="185" spans="1:29" ht="15.6">
      <c r="A185" s="79" t="s">
        <v>866</v>
      </c>
      <c r="B185" s="18">
        <v>180</v>
      </c>
      <c r="C185" s="29" t="s">
        <v>867</v>
      </c>
      <c r="D185" s="20" t="s">
        <v>16</v>
      </c>
      <c r="E185" s="80"/>
      <c r="F185" s="81">
        <v>2.21</v>
      </c>
      <c r="G185" s="23">
        <f>Tabela210[[#This Row],[5]]*Tabela210[[#This Row],[6]]</f>
        <v>0</v>
      </c>
      <c r="H185" s="24">
        <v>0.23</v>
      </c>
      <c r="I185" s="82">
        <f>(Tabela210[[#This Row],[7]]*Tabela210[[#This Row],[8]])+Tabela210[[#This Row],[7]]</f>
        <v>0</v>
      </c>
      <c r="J185" s="25">
        <v>10</v>
      </c>
      <c r="K185" s="25">
        <v>0</v>
      </c>
      <c r="L185" s="83">
        <v>10</v>
      </c>
      <c r="M185" s="83"/>
      <c r="N185" s="83"/>
      <c r="O185" s="83"/>
      <c r="P185" s="83"/>
      <c r="Q185" s="83"/>
      <c r="R185" s="83"/>
      <c r="S185" s="83"/>
      <c r="T185" s="83"/>
      <c r="U185" s="83">
        <v>0</v>
      </c>
      <c r="V185" s="83"/>
      <c r="W185" s="83"/>
      <c r="X185" s="83">
        <v>10</v>
      </c>
      <c r="Y185" s="83"/>
      <c r="Z185" s="18"/>
      <c r="AA185" s="161">
        <v>60</v>
      </c>
      <c r="AB185">
        <f>SUM(Tabela210[[#This Row],[10]:[27]])</f>
        <v>90</v>
      </c>
      <c r="AC185">
        <f>Tabela210[[#This Row],[6]]*AB185</f>
        <v>198.9</v>
      </c>
    </row>
    <row r="186" spans="1:29" ht="15.6">
      <c r="A186" s="79" t="s">
        <v>868</v>
      </c>
      <c r="B186" s="18">
        <v>181</v>
      </c>
      <c r="C186" s="29" t="s">
        <v>869</v>
      </c>
      <c r="D186" s="20" t="s">
        <v>16</v>
      </c>
      <c r="E186" s="80"/>
      <c r="F186" s="81">
        <v>7.99</v>
      </c>
      <c r="G186" s="23">
        <f>Tabela210[[#This Row],[5]]*Tabela210[[#This Row],[6]]</f>
        <v>0</v>
      </c>
      <c r="H186" s="24">
        <v>0.23</v>
      </c>
      <c r="I186" s="82">
        <f>(Tabela210[[#This Row],[7]]*Tabela210[[#This Row],[8]])+Tabela210[[#This Row],[7]]</f>
        <v>0</v>
      </c>
      <c r="J186" s="25">
        <v>5</v>
      </c>
      <c r="K186" s="25">
        <v>0</v>
      </c>
      <c r="L186" s="83"/>
      <c r="M186" s="83"/>
      <c r="N186" s="83"/>
      <c r="O186" s="83"/>
      <c r="P186" s="83"/>
      <c r="Q186" s="83"/>
      <c r="R186" s="83"/>
      <c r="S186" s="83"/>
      <c r="T186" s="83"/>
      <c r="U186" s="83">
        <v>0</v>
      </c>
      <c r="V186" s="83"/>
      <c r="W186" s="83"/>
      <c r="X186" s="83"/>
      <c r="Y186" s="83"/>
      <c r="Z186" s="18"/>
      <c r="AA186" s="161">
        <v>50</v>
      </c>
      <c r="AB186">
        <f>SUM(Tabela210[[#This Row],[10]:[27]])</f>
        <v>55</v>
      </c>
      <c r="AC186">
        <f>Tabela210[[#This Row],[6]]*AB186</f>
        <v>439.45</v>
      </c>
    </row>
    <row r="187" spans="1:29" ht="15.6">
      <c r="A187" s="79" t="s">
        <v>870</v>
      </c>
      <c r="B187" s="18">
        <v>182</v>
      </c>
      <c r="C187" s="29" t="s">
        <v>871</v>
      </c>
      <c r="D187" s="20" t="s">
        <v>16</v>
      </c>
      <c r="E187" s="80"/>
      <c r="F187" s="81">
        <v>18.39</v>
      </c>
      <c r="G187" s="23">
        <f>Tabela210[[#This Row],[5]]*Tabela210[[#This Row],[6]]</f>
        <v>0</v>
      </c>
      <c r="H187" s="24">
        <v>0.23</v>
      </c>
      <c r="I187" s="82">
        <f>(Tabela210[[#This Row],[7]]*Tabela210[[#This Row],[8]])+Tabela210[[#This Row],[7]]</f>
        <v>0</v>
      </c>
      <c r="J187" s="25">
        <v>5</v>
      </c>
      <c r="K187" s="25">
        <v>0</v>
      </c>
      <c r="L187" s="83"/>
      <c r="M187" s="83"/>
      <c r="N187" s="83"/>
      <c r="O187" s="83"/>
      <c r="P187" s="83"/>
      <c r="Q187" s="83"/>
      <c r="R187" s="83"/>
      <c r="S187" s="83"/>
      <c r="T187" s="83"/>
      <c r="U187" s="83">
        <v>0</v>
      </c>
      <c r="V187" s="83"/>
      <c r="W187" s="83"/>
      <c r="X187" s="83"/>
      <c r="Y187" s="83"/>
      <c r="Z187" s="18"/>
      <c r="AA187" s="161">
        <v>40</v>
      </c>
      <c r="AB187">
        <f>SUM(Tabela210[[#This Row],[10]:[27]])</f>
        <v>45</v>
      </c>
      <c r="AC187">
        <f>Tabela210[[#This Row],[6]]*AB187</f>
        <v>827.55000000000007</v>
      </c>
    </row>
    <row r="188" spans="1:29" ht="31.2">
      <c r="A188" s="79" t="s">
        <v>872</v>
      </c>
      <c r="B188" s="18">
        <v>183</v>
      </c>
      <c r="C188" s="85" t="s">
        <v>873</v>
      </c>
      <c r="D188" s="28" t="s">
        <v>60</v>
      </c>
      <c r="E188" s="80"/>
      <c r="F188" s="81">
        <v>1.1499999999999999</v>
      </c>
      <c r="G188" s="23">
        <f>Tabela210[[#This Row],[5]]*Tabela210[[#This Row],[6]]</f>
        <v>0</v>
      </c>
      <c r="H188" s="24">
        <v>0.23</v>
      </c>
      <c r="I188" s="82">
        <f>(Tabela210[[#This Row],[7]]*Tabela210[[#This Row],[8]])+Tabela210[[#This Row],[7]]</f>
        <v>0</v>
      </c>
      <c r="J188" s="25">
        <v>20</v>
      </c>
      <c r="K188" s="25">
        <v>2</v>
      </c>
      <c r="L188" s="83"/>
      <c r="M188" s="83"/>
      <c r="N188" s="83">
        <v>25</v>
      </c>
      <c r="O188" s="83"/>
      <c r="P188" s="83"/>
      <c r="Q188" s="83"/>
      <c r="R188" s="83"/>
      <c r="S188" s="83"/>
      <c r="T188" s="83"/>
      <c r="U188" s="83">
        <v>7</v>
      </c>
      <c r="V188" s="83">
        <v>2</v>
      </c>
      <c r="W188" s="83">
        <v>11</v>
      </c>
      <c r="X188" s="83"/>
      <c r="Y188" s="83"/>
      <c r="Z188" s="18"/>
      <c r="AA188" s="161">
        <v>10</v>
      </c>
      <c r="AB188">
        <f>SUM(Tabela210[[#This Row],[10]:[27]])</f>
        <v>77</v>
      </c>
      <c r="AC188">
        <f>Tabela210[[#This Row],[6]]*AB188</f>
        <v>88.55</v>
      </c>
    </row>
    <row r="189" spans="1:29" ht="31.2">
      <c r="A189" s="79" t="s">
        <v>874</v>
      </c>
      <c r="B189" s="18">
        <v>184</v>
      </c>
      <c r="C189" s="85" t="s">
        <v>875</v>
      </c>
      <c r="D189" s="28" t="s">
        <v>60</v>
      </c>
      <c r="E189" s="80"/>
      <c r="F189" s="81">
        <v>1.65</v>
      </c>
      <c r="G189" s="23">
        <f>Tabela210[[#This Row],[5]]*Tabela210[[#This Row],[6]]</f>
        <v>0</v>
      </c>
      <c r="H189" s="24">
        <v>0.23</v>
      </c>
      <c r="I189" s="82">
        <f>(Tabela210[[#This Row],[7]]*Tabela210[[#This Row],[8]])+Tabela210[[#This Row],[7]]</f>
        <v>0</v>
      </c>
      <c r="J189" s="25">
        <v>20</v>
      </c>
      <c r="K189" s="25">
        <v>2</v>
      </c>
      <c r="L189" s="83"/>
      <c r="M189" s="83"/>
      <c r="N189" s="83">
        <v>15</v>
      </c>
      <c r="O189" s="83"/>
      <c r="P189" s="83"/>
      <c r="Q189" s="83"/>
      <c r="R189" s="83"/>
      <c r="S189" s="83"/>
      <c r="T189" s="83"/>
      <c r="U189" s="83">
        <v>7</v>
      </c>
      <c r="V189" s="83">
        <v>2</v>
      </c>
      <c r="W189" s="83">
        <v>11</v>
      </c>
      <c r="X189" s="83"/>
      <c r="Y189" s="83"/>
      <c r="Z189" s="18"/>
      <c r="AA189" s="161">
        <v>10</v>
      </c>
      <c r="AB189">
        <f>SUM(Tabela210[[#This Row],[10]:[27]])</f>
        <v>67</v>
      </c>
      <c r="AC189">
        <f>Tabela210[[#This Row],[6]]*AB189</f>
        <v>110.55</v>
      </c>
    </row>
    <row r="190" spans="1:29" ht="31.2">
      <c r="A190" s="79" t="s">
        <v>876</v>
      </c>
      <c r="B190" s="18">
        <v>185</v>
      </c>
      <c r="C190" s="85" t="s">
        <v>877</v>
      </c>
      <c r="D190" s="28" t="s">
        <v>60</v>
      </c>
      <c r="E190" s="80"/>
      <c r="F190" s="81">
        <v>2.7</v>
      </c>
      <c r="G190" s="23">
        <f>Tabela210[[#This Row],[5]]*Tabela210[[#This Row],[6]]</f>
        <v>0</v>
      </c>
      <c r="H190" s="24">
        <v>0.23</v>
      </c>
      <c r="I190" s="82">
        <f>(Tabela210[[#This Row],[7]]*Tabela210[[#This Row],[8]])+Tabela210[[#This Row],[7]]</f>
        <v>0</v>
      </c>
      <c r="J190" s="25">
        <v>20</v>
      </c>
      <c r="K190" s="25">
        <v>2</v>
      </c>
      <c r="L190" s="83"/>
      <c r="M190" s="83"/>
      <c r="N190" s="83">
        <v>15</v>
      </c>
      <c r="O190" s="83"/>
      <c r="P190" s="83"/>
      <c r="Q190" s="83"/>
      <c r="R190" s="83"/>
      <c r="S190" s="83"/>
      <c r="T190" s="83"/>
      <c r="U190" s="83">
        <v>11</v>
      </c>
      <c r="V190" s="83">
        <v>2</v>
      </c>
      <c r="W190" s="83">
        <v>11</v>
      </c>
      <c r="X190" s="83"/>
      <c r="Y190" s="83"/>
      <c r="Z190" s="18"/>
      <c r="AA190" s="161">
        <v>10</v>
      </c>
      <c r="AB190">
        <f>SUM(Tabela210[[#This Row],[10]:[27]])</f>
        <v>71</v>
      </c>
      <c r="AC190">
        <f>Tabela210[[#This Row],[6]]*AB190</f>
        <v>191.70000000000002</v>
      </c>
    </row>
    <row r="191" spans="1:29" ht="31.2">
      <c r="A191" s="79" t="s">
        <v>878</v>
      </c>
      <c r="B191" s="18">
        <v>186</v>
      </c>
      <c r="C191" s="85" t="s">
        <v>879</v>
      </c>
      <c r="D191" s="28" t="s">
        <v>60</v>
      </c>
      <c r="E191" s="80"/>
      <c r="F191" s="81">
        <v>0.57999999999999996</v>
      </c>
      <c r="G191" s="23">
        <f>Tabela210[[#This Row],[5]]*Tabela210[[#This Row],[6]]</f>
        <v>0</v>
      </c>
      <c r="H191" s="24">
        <v>0.23</v>
      </c>
      <c r="I191" s="82">
        <f>(Tabela210[[#This Row],[7]]*Tabela210[[#This Row],[8]])+Tabela210[[#This Row],[7]]</f>
        <v>0</v>
      </c>
      <c r="J191" s="25">
        <v>30</v>
      </c>
      <c r="K191" s="25">
        <v>2</v>
      </c>
      <c r="L191" s="83"/>
      <c r="M191" s="83"/>
      <c r="N191" s="83">
        <v>15</v>
      </c>
      <c r="O191" s="83"/>
      <c r="P191" s="83"/>
      <c r="Q191" s="83"/>
      <c r="R191" s="83"/>
      <c r="S191" s="83"/>
      <c r="T191" s="83"/>
      <c r="U191" s="83">
        <v>11</v>
      </c>
      <c r="V191" s="83">
        <v>2</v>
      </c>
      <c r="W191" s="83">
        <v>12</v>
      </c>
      <c r="X191" s="83"/>
      <c r="Y191" s="83"/>
      <c r="Z191" s="18">
        <v>4</v>
      </c>
      <c r="AA191" s="161">
        <v>10</v>
      </c>
      <c r="AB191">
        <f>SUM(Tabela210[[#This Row],[10]:[27]])</f>
        <v>86</v>
      </c>
      <c r="AC191">
        <f>Tabela210[[#This Row],[6]]*AB191</f>
        <v>49.879999999999995</v>
      </c>
    </row>
    <row r="192" spans="1:29" ht="31.2">
      <c r="A192" s="79" t="s">
        <v>880</v>
      </c>
      <c r="B192" s="18">
        <v>187</v>
      </c>
      <c r="C192" s="85" t="s">
        <v>881</v>
      </c>
      <c r="D192" s="28" t="s">
        <v>60</v>
      </c>
      <c r="E192" s="80"/>
      <c r="F192" s="81">
        <v>0.96</v>
      </c>
      <c r="G192" s="23">
        <f>Tabela210[[#This Row],[5]]*Tabela210[[#This Row],[6]]</f>
        <v>0</v>
      </c>
      <c r="H192" s="24">
        <v>0.23</v>
      </c>
      <c r="I192" s="82">
        <f>(Tabela210[[#This Row],[7]]*Tabela210[[#This Row],[8]])+Tabela210[[#This Row],[7]]</f>
        <v>0</v>
      </c>
      <c r="J192" s="25">
        <v>30</v>
      </c>
      <c r="K192" s="25">
        <v>2</v>
      </c>
      <c r="L192" s="83"/>
      <c r="M192" s="83"/>
      <c r="N192" s="83">
        <v>35</v>
      </c>
      <c r="O192" s="83"/>
      <c r="P192" s="83"/>
      <c r="Q192" s="83"/>
      <c r="R192" s="83"/>
      <c r="S192" s="83"/>
      <c r="T192" s="83"/>
      <c r="U192" s="83">
        <v>11</v>
      </c>
      <c r="V192" s="83">
        <v>2</v>
      </c>
      <c r="W192" s="83">
        <v>15</v>
      </c>
      <c r="X192" s="83">
        <v>7</v>
      </c>
      <c r="Y192" s="83"/>
      <c r="Z192" s="18">
        <v>4</v>
      </c>
      <c r="AA192" s="161">
        <v>10</v>
      </c>
      <c r="AB192">
        <f>SUM(Tabela210[[#This Row],[10]:[27]])</f>
        <v>116</v>
      </c>
      <c r="AC192">
        <f>Tabela210[[#This Row],[6]]*AB192</f>
        <v>111.36</v>
      </c>
    </row>
    <row r="193" spans="1:29" ht="31.2">
      <c r="A193" s="79" t="s">
        <v>882</v>
      </c>
      <c r="B193" s="18">
        <v>188</v>
      </c>
      <c r="C193" s="85" t="s">
        <v>883</v>
      </c>
      <c r="D193" s="28" t="s">
        <v>60</v>
      </c>
      <c r="E193" s="80"/>
      <c r="F193" s="81">
        <v>0.87</v>
      </c>
      <c r="G193" s="23">
        <f>Tabela210[[#This Row],[5]]*Tabela210[[#This Row],[6]]</f>
        <v>0</v>
      </c>
      <c r="H193" s="24">
        <v>0.23</v>
      </c>
      <c r="I193" s="82">
        <f>(Tabela210[[#This Row],[7]]*Tabela210[[#This Row],[8]])+Tabela210[[#This Row],[7]]</f>
        <v>0</v>
      </c>
      <c r="J193" s="25">
        <v>30</v>
      </c>
      <c r="K193" s="25">
        <v>2</v>
      </c>
      <c r="L193" s="83"/>
      <c r="M193" s="83"/>
      <c r="N193" s="83">
        <v>30</v>
      </c>
      <c r="O193" s="83"/>
      <c r="P193" s="83"/>
      <c r="Q193" s="83"/>
      <c r="R193" s="83"/>
      <c r="S193" s="83"/>
      <c r="T193" s="83"/>
      <c r="U193" s="83">
        <v>11</v>
      </c>
      <c r="V193" s="83">
        <v>2</v>
      </c>
      <c r="W193" s="83">
        <v>11</v>
      </c>
      <c r="X193" s="83"/>
      <c r="Y193" s="83"/>
      <c r="Z193" s="18">
        <v>4</v>
      </c>
      <c r="AA193" s="161">
        <v>10</v>
      </c>
      <c r="AB193">
        <f>SUM(Tabela210[[#This Row],[10]:[27]])</f>
        <v>100</v>
      </c>
      <c r="AC193">
        <f>Tabela210[[#This Row],[6]]*AB193</f>
        <v>87</v>
      </c>
    </row>
    <row r="194" spans="1:29" ht="31.2">
      <c r="A194" s="79" t="s">
        <v>884</v>
      </c>
      <c r="B194" s="18">
        <v>189</v>
      </c>
      <c r="C194" s="85" t="s">
        <v>885</v>
      </c>
      <c r="D194" s="28" t="s">
        <v>60</v>
      </c>
      <c r="E194" s="80"/>
      <c r="F194" s="81">
        <v>1.18</v>
      </c>
      <c r="G194" s="23">
        <f>Tabela210[[#This Row],[5]]*Tabela210[[#This Row],[6]]</f>
        <v>0</v>
      </c>
      <c r="H194" s="24">
        <v>0.23</v>
      </c>
      <c r="I194" s="82">
        <f>(Tabela210[[#This Row],[7]]*Tabela210[[#This Row],[8]])+Tabela210[[#This Row],[7]]</f>
        <v>0</v>
      </c>
      <c r="J194" s="25">
        <v>20</v>
      </c>
      <c r="K194" s="25">
        <v>2</v>
      </c>
      <c r="L194" s="83"/>
      <c r="M194" s="83"/>
      <c r="N194" s="83">
        <v>40</v>
      </c>
      <c r="O194" s="83"/>
      <c r="P194" s="83"/>
      <c r="Q194" s="83"/>
      <c r="R194" s="83"/>
      <c r="S194" s="83"/>
      <c r="T194" s="83"/>
      <c r="U194" s="83">
        <v>11</v>
      </c>
      <c r="V194" s="83">
        <v>2</v>
      </c>
      <c r="W194" s="83">
        <v>15</v>
      </c>
      <c r="X194" s="83"/>
      <c r="Y194" s="83"/>
      <c r="Z194" s="18">
        <v>4</v>
      </c>
      <c r="AA194" s="161">
        <v>10</v>
      </c>
      <c r="AB194">
        <f>SUM(Tabela210[[#This Row],[10]:[27]])</f>
        <v>104</v>
      </c>
      <c r="AC194">
        <f>Tabela210[[#This Row],[6]]*AB194</f>
        <v>122.72</v>
      </c>
    </row>
    <row r="195" spans="1:29" ht="31.2">
      <c r="A195" s="79" t="s">
        <v>886</v>
      </c>
      <c r="B195" s="18">
        <v>190</v>
      </c>
      <c r="C195" s="86" t="s">
        <v>887</v>
      </c>
      <c r="D195" s="20" t="s">
        <v>16</v>
      </c>
      <c r="E195" s="80"/>
      <c r="F195" s="81">
        <v>5.5</v>
      </c>
      <c r="G195" s="23">
        <f>Tabela210[[#This Row],[5]]*Tabela210[[#This Row],[6]]</f>
        <v>0</v>
      </c>
      <c r="H195" s="24">
        <v>0.23</v>
      </c>
      <c r="I195" s="82">
        <f>(Tabela210[[#This Row],[7]]*Tabela210[[#This Row],[8]])+Tabela210[[#This Row],[7]]</f>
        <v>0</v>
      </c>
      <c r="J195" s="25">
        <v>0</v>
      </c>
      <c r="K195" s="25">
        <v>0</v>
      </c>
      <c r="L195" s="83"/>
      <c r="M195" s="83"/>
      <c r="N195" s="83">
        <v>2</v>
      </c>
      <c r="O195" s="83"/>
      <c r="P195" s="83"/>
      <c r="Q195" s="83"/>
      <c r="R195" s="83"/>
      <c r="S195" s="83"/>
      <c r="T195" s="83"/>
      <c r="U195" s="83">
        <v>0</v>
      </c>
      <c r="V195" s="83"/>
      <c r="W195" s="83"/>
      <c r="X195" s="83"/>
      <c r="Y195" s="83"/>
      <c r="Z195" s="18"/>
      <c r="AA195" s="161">
        <v>10</v>
      </c>
      <c r="AB195">
        <f>SUM(Tabela210[[#This Row],[10]:[27]])</f>
        <v>12</v>
      </c>
      <c r="AC195">
        <f>Tabela210[[#This Row],[6]]*AB195</f>
        <v>66</v>
      </c>
    </row>
    <row r="196" spans="1:29" ht="46.8">
      <c r="A196" s="79" t="s">
        <v>888</v>
      </c>
      <c r="B196" s="18">
        <v>191</v>
      </c>
      <c r="C196" s="29" t="s">
        <v>889</v>
      </c>
      <c r="D196" s="20" t="s">
        <v>16</v>
      </c>
      <c r="E196" s="80"/>
      <c r="F196" s="81">
        <v>10.5</v>
      </c>
      <c r="G196" s="23">
        <f>Tabela210[[#This Row],[5]]*Tabela210[[#This Row],[6]]</f>
        <v>0</v>
      </c>
      <c r="H196" s="24">
        <v>0.23</v>
      </c>
      <c r="I196" s="82">
        <f>(Tabela210[[#This Row],[7]]*Tabela210[[#This Row],[8]])+Tabela210[[#This Row],[7]]</f>
        <v>0</v>
      </c>
      <c r="J196" s="25">
        <v>0</v>
      </c>
      <c r="K196" s="25">
        <v>0</v>
      </c>
      <c r="L196" s="83"/>
      <c r="M196" s="83"/>
      <c r="N196" s="83">
        <v>2</v>
      </c>
      <c r="O196" s="83"/>
      <c r="P196" s="83"/>
      <c r="Q196" s="83"/>
      <c r="R196" s="83"/>
      <c r="S196" s="83"/>
      <c r="T196" s="83"/>
      <c r="U196" s="83">
        <v>0</v>
      </c>
      <c r="V196" s="83"/>
      <c r="W196" s="83"/>
      <c r="X196" s="83">
        <v>1</v>
      </c>
      <c r="Y196" s="83"/>
      <c r="Z196" s="18"/>
      <c r="AA196" s="161">
        <v>10</v>
      </c>
      <c r="AB196">
        <f>SUM(Tabela210[[#This Row],[10]:[27]])</f>
        <v>13</v>
      </c>
      <c r="AC196">
        <f>Tabela210[[#This Row],[6]]*AB196</f>
        <v>136.5</v>
      </c>
    </row>
    <row r="197" spans="1:29" ht="31.2">
      <c r="A197" s="79" t="s">
        <v>890</v>
      </c>
      <c r="B197" s="18">
        <v>192</v>
      </c>
      <c r="C197" s="29" t="s">
        <v>891</v>
      </c>
      <c r="D197" s="20" t="s">
        <v>16</v>
      </c>
      <c r="E197" s="80"/>
      <c r="F197" s="81">
        <v>3.71</v>
      </c>
      <c r="G197" s="23">
        <f>Tabela210[[#This Row],[5]]*Tabela210[[#This Row],[6]]</f>
        <v>0</v>
      </c>
      <c r="H197" s="24">
        <v>0.23</v>
      </c>
      <c r="I197" s="82">
        <f>(Tabela210[[#This Row],[7]]*Tabela210[[#This Row],[8]])+Tabela210[[#This Row],[7]]</f>
        <v>0</v>
      </c>
      <c r="J197" s="25">
        <v>0</v>
      </c>
      <c r="K197" s="25">
        <v>0</v>
      </c>
      <c r="L197" s="83"/>
      <c r="M197" s="83"/>
      <c r="N197" s="83"/>
      <c r="O197" s="83"/>
      <c r="P197" s="83"/>
      <c r="Q197" s="83"/>
      <c r="R197" s="83"/>
      <c r="S197" s="83"/>
      <c r="T197" s="83"/>
      <c r="U197" s="83">
        <v>0</v>
      </c>
      <c r="V197" s="83"/>
      <c r="W197" s="83"/>
      <c r="X197" s="83">
        <v>3</v>
      </c>
      <c r="Y197" s="83"/>
      <c r="Z197" s="18"/>
      <c r="AA197" s="161">
        <v>20</v>
      </c>
      <c r="AB197">
        <f>SUM(Tabela210[[#This Row],[10]:[27]])</f>
        <v>23</v>
      </c>
      <c r="AC197">
        <f>Tabela210[[#This Row],[6]]*AB197</f>
        <v>85.33</v>
      </c>
    </row>
    <row r="198" spans="1:29" ht="46.8">
      <c r="A198" s="79" t="s">
        <v>892</v>
      </c>
      <c r="B198" s="18">
        <v>193</v>
      </c>
      <c r="C198" s="29" t="s">
        <v>893</v>
      </c>
      <c r="D198" s="20" t="s">
        <v>16</v>
      </c>
      <c r="E198" s="80"/>
      <c r="F198" s="81">
        <v>151</v>
      </c>
      <c r="G198" s="23">
        <f>Tabela210[[#This Row],[5]]*Tabela210[[#This Row],[6]]</f>
        <v>0</v>
      </c>
      <c r="H198" s="24">
        <v>0.23</v>
      </c>
      <c r="I198" s="82">
        <f>(Tabela210[[#This Row],[7]]*Tabela210[[#This Row],[8]])+Tabela210[[#This Row],[7]]</f>
        <v>0</v>
      </c>
      <c r="J198" s="25">
        <v>0</v>
      </c>
      <c r="K198" s="25">
        <v>0</v>
      </c>
      <c r="L198" s="83"/>
      <c r="M198" s="83"/>
      <c r="N198" s="83"/>
      <c r="O198" s="83"/>
      <c r="P198" s="83"/>
      <c r="Q198" s="83"/>
      <c r="R198" s="83"/>
      <c r="S198" s="83"/>
      <c r="T198" s="83"/>
      <c r="U198" s="83">
        <v>0</v>
      </c>
      <c r="V198" s="83"/>
      <c r="W198" s="83"/>
      <c r="X198" s="83">
        <v>1</v>
      </c>
      <c r="Y198" s="83"/>
      <c r="Z198" s="18"/>
      <c r="AA198" s="161">
        <v>10</v>
      </c>
      <c r="AB198">
        <f>SUM(Tabela210[[#This Row],[10]:[27]])</f>
        <v>11</v>
      </c>
      <c r="AC198">
        <f>Tabela210[[#This Row],[6]]*AB198</f>
        <v>1661</v>
      </c>
    </row>
    <row r="199" spans="1:29" ht="46.8">
      <c r="A199" s="79" t="s">
        <v>894</v>
      </c>
      <c r="B199" s="18">
        <v>194</v>
      </c>
      <c r="C199" s="29" t="s">
        <v>895</v>
      </c>
      <c r="D199" s="20" t="s">
        <v>16</v>
      </c>
      <c r="E199" s="80"/>
      <c r="F199" s="81">
        <v>329</v>
      </c>
      <c r="G199" s="23">
        <f>Tabela210[[#This Row],[5]]*Tabela210[[#This Row],[6]]</f>
        <v>0</v>
      </c>
      <c r="H199" s="24">
        <v>0.23</v>
      </c>
      <c r="I199" s="82">
        <f>(Tabela210[[#This Row],[7]]*Tabela210[[#This Row],[8]])+Tabela210[[#This Row],[7]]</f>
        <v>0</v>
      </c>
      <c r="J199" s="25">
        <v>0</v>
      </c>
      <c r="K199" s="25">
        <v>0</v>
      </c>
      <c r="L199" s="83"/>
      <c r="M199" s="83"/>
      <c r="N199" s="83"/>
      <c r="O199" s="83"/>
      <c r="P199" s="83"/>
      <c r="Q199" s="83"/>
      <c r="R199" s="83"/>
      <c r="S199" s="83"/>
      <c r="T199" s="83"/>
      <c r="U199" s="83">
        <v>0</v>
      </c>
      <c r="V199" s="83"/>
      <c r="W199" s="83"/>
      <c r="X199" s="83">
        <v>1</v>
      </c>
      <c r="Y199" s="83"/>
      <c r="Z199" s="18"/>
      <c r="AA199" s="161">
        <v>2</v>
      </c>
      <c r="AB199">
        <f>SUM(Tabela210[[#This Row],[10]:[27]])</f>
        <v>3</v>
      </c>
      <c r="AC199">
        <f>Tabela210[[#This Row],[6]]*AB199</f>
        <v>987</v>
      </c>
    </row>
    <row r="200" spans="1:29" ht="46.8">
      <c r="A200" s="79" t="s">
        <v>896</v>
      </c>
      <c r="B200" s="18">
        <v>195</v>
      </c>
      <c r="C200" s="29" t="s">
        <v>897</v>
      </c>
      <c r="D200" s="20" t="s">
        <v>16</v>
      </c>
      <c r="E200" s="80"/>
      <c r="F200" s="81">
        <v>329</v>
      </c>
      <c r="G200" s="23">
        <f>Tabela210[[#This Row],[5]]*Tabela210[[#This Row],[6]]</f>
        <v>0</v>
      </c>
      <c r="H200" s="24">
        <v>0.23</v>
      </c>
      <c r="I200" s="82">
        <f>(Tabela210[[#This Row],[7]]*Tabela210[[#This Row],[8]])+Tabela210[[#This Row],[7]]</f>
        <v>0</v>
      </c>
      <c r="J200" s="25">
        <v>0</v>
      </c>
      <c r="K200" s="25">
        <v>0</v>
      </c>
      <c r="L200" s="83"/>
      <c r="M200" s="83"/>
      <c r="N200" s="83"/>
      <c r="O200" s="83"/>
      <c r="P200" s="83"/>
      <c r="Q200" s="83"/>
      <c r="R200" s="83"/>
      <c r="S200" s="83"/>
      <c r="T200" s="83"/>
      <c r="U200" s="83">
        <v>0</v>
      </c>
      <c r="V200" s="83"/>
      <c r="W200" s="83"/>
      <c r="X200" s="83"/>
      <c r="Y200" s="83"/>
      <c r="Z200" s="18"/>
      <c r="AA200" s="161">
        <v>1</v>
      </c>
      <c r="AB200">
        <f>SUM(Tabela210[[#This Row],[10]:[27]])</f>
        <v>1</v>
      </c>
      <c r="AC200">
        <f>Tabela210[[#This Row],[6]]*AB200</f>
        <v>329</v>
      </c>
    </row>
    <row r="201" spans="1:29" ht="46.8">
      <c r="A201" s="79" t="s">
        <v>898</v>
      </c>
      <c r="B201" s="18">
        <v>196</v>
      </c>
      <c r="C201" s="29" t="s">
        <v>899</v>
      </c>
      <c r="D201" s="20" t="s">
        <v>16</v>
      </c>
      <c r="E201" s="80"/>
      <c r="F201" s="81">
        <v>362</v>
      </c>
      <c r="G201" s="23">
        <f>Tabela210[[#This Row],[5]]*Tabela210[[#This Row],[6]]</f>
        <v>0</v>
      </c>
      <c r="H201" s="24">
        <v>0.23</v>
      </c>
      <c r="I201" s="82">
        <f>(Tabela210[[#This Row],[7]]*Tabela210[[#This Row],[8]])+Tabela210[[#This Row],[7]]</f>
        <v>0</v>
      </c>
      <c r="J201" s="25">
        <v>0</v>
      </c>
      <c r="K201" s="25">
        <v>0</v>
      </c>
      <c r="L201" s="83"/>
      <c r="M201" s="83"/>
      <c r="N201" s="83"/>
      <c r="O201" s="83"/>
      <c r="P201" s="83"/>
      <c r="Q201" s="83"/>
      <c r="R201" s="83"/>
      <c r="S201" s="83"/>
      <c r="T201" s="83"/>
      <c r="U201" s="83">
        <v>0</v>
      </c>
      <c r="V201" s="83"/>
      <c r="W201" s="83"/>
      <c r="X201" s="83"/>
      <c r="Y201" s="83"/>
      <c r="Z201" s="18"/>
      <c r="AA201" s="161">
        <v>4</v>
      </c>
      <c r="AB201">
        <f>SUM(Tabela210[[#This Row],[10]:[27]])</f>
        <v>4</v>
      </c>
      <c r="AC201">
        <f>Tabela210[[#This Row],[6]]*AB201</f>
        <v>1448</v>
      </c>
    </row>
    <row r="202" spans="1:29" ht="15.6">
      <c r="A202" s="79" t="s">
        <v>900</v>
      </c>
      <c r="B202" s="18">
        <v>197</v>
      </c>
      <c r="C202" s="29" t="s">
        <v>901</v>
      </c>
      <c r="D202" s="20" t="s">
        <v>27</v>
      </c>
      <c r="E202" s="80"/>
      <c r="F202" s="81">
        <v>7</v>
      </c>
      <c r="G202" s="23">
        <f>Tabela210[[#This Row],[5]]*Tabela210[[#This Row],[6]]</f>
        <v>0</v>
      </c>
      <c r="H202" s="24">
        <v>0.23</v>
      </c>
      <c r="I202" s="82">
        <f>(Tabela210[[#This Row],[7]]*Tabela210[[#This Row],[8]])+Tabela210[[#This Row],[7]]</f>
        <v>0</v>
      </c>
      <c r="J202" s="25">
        <v>0</v>
      </c>
      <c r="K202" s="25">
        <v>0</v>
      </c>
      <c r="L202" s="83"/>
      <c r="M202" s="83"/>
      <c r="N202" s="83"/>
      <c r="O202" s="83"/>
      <c r="P202" s="83"/>
      <c r="Q202" s="83"/>
      <c r="R202" s="83"/>
      <c r="S202" s="83"/>
      <c r="T202" s="83"/>
      <c r="U202" s="83">
        <v>0</v>
      </c>
      <c r="V202" s="83"/>
      <c r="W202" s="83"/>
      <c r="X202" s="83"/>
      <c r="Y202" s="83"/>
      <c r="Z202" s="18"/>
      <c r="AA202" s="161">
        <v>5</v>
      </c>
      <c r="AB202">
        <f>SUM(Tabela210[[#This Row],[10]:[27]])</f>
        <v>5</v>
      </c>
      <c r="AC202">
        <f>Tabela210[[#This Row],[6]]*AB202</f>
        <v>35</v>
      </c>
    </row>
    <row r="203" spans="1:29" ht="17.399999999999999">
      <c r="A203" s="79" t="s">
        <v>902</v>
      </c>
      <c r="B203" s="18">
        <v>198</v>
      </c>
      <c r="C203" s="29" t="s">
        <v>903</v>
      </c>
      <c r="D203" s="20" t="s">
        <v>16</v>
      </c>
      <c r="E203" s="80"/>
      <c r="F203" s="81">
        <v>1.8</v>
      </c>
      <c r="G203" s="23">
        <f>Tabela210[[#This Row],[5]]*Tabela210[[#This Row],[6]]</f>
        <v>0</v>
      </c>
      <c r="H203" s="24">
        <v>0.23</v>
      </c>
      <c r="I203" s="82">
        <f>(Tabela210[[#This Row],[7]]*Tabela210[[#This Row],[8]])+Tabela210[[#This Row],[7]]</f>
        <v>0</v>
      </c>
      <c r="J203" s="25">
        <v>0</v>
      </c>
      <c r="K203" s="25">
        <v>0</v>
      </c>
      <c r="L203" s="83"/>
      <c r="M203" s="83"/>
      <c r="N203" s="83"/>
      <c r="O203" s="83"/>
      <c r="P203" s="83"/>
      <c r="Q203" s="83"/>
      <c r="R203" s="83"/>
      <c r="S203" s="83"/>
      <c r="T203" s="83"/>
      <c r="U203" s="83">
        <v>0</v>
      </c>
      <c r="V203" s="83"/>
      <c r="W203" s="83"/>
      <c r="X203" s="83">
        <v>10</v>
      </c>
      <c r="Y203" s="83"/>
      <c r="Z203" s="18"/>
      <c r="AA203" s="161">
        <v>5</v>
      </c>
      <c r="AB203">
        <f>SUM(Tabela210[[#This Row],[10]:[27]])</f>
        <v>15</v>
      </c>
      <c r="AC203">
        <f>Tabela210[[#This Row],[6]]*AB203</f>
        <v>27</v>
      </c>
    </row>
    <row r="204" spans="1:29" ht="17.399999999999999">
      <c r="A204" s="79" t="s">
        <v>904</v>
      </c>
      <c r="B204" s="18">
        <v>199</v>
      </c>
      <c r="C204" s="29" t="s">
        <v>905</v>
      </c>
      <c r="D204" s="20" t="s">
        <v>16</v>
      </c>
      <c r="E204" s="80"/>
      <c r="F204" s="81">
        <v>2.8</v>
      </c>
      <c r="G204" s="23">
        <f>Tabela210[[#This Row],[5]]*Tabela210[[#This Row],[6]]</f>
        <v>0</v>
      </c>
      <c r="H204" s="24">
        <v>0.23</v>
      </c>
      <c r="I204" s="82">
        <f>(Tabela210[[#This Row],[7]]*Tabela210[[#This Row],[8]])+Tabela210[[#This Row],[7]]</f>
        <v>0</v>
      </c>
      <c r="J204" s="25">
        <v>0</v>
      </c>
      <c r="K204" s="25">
        <v>0</v>
      </c>
      <c r="L204" s="83"/>
      <c r="M204" s="83"/>
      <c r="N204" s="83"/>
      <c r="O204" s="83"/>
      <c r="P204" s="83"/>
      <c r="Q204" s="83"/>
      <c r="R204" s="83"/>
      <c r="S204" s="83"/>
      <c r="T204" s="83"/>
      <c r="U204" s="83">
        <v>0</v>
      </c>
      <c r="V204" s="83"/>
      <c r="W204" s="83"/>
      <c r="X204" s="83">
        <v>10</v>
      </c>
      <c r="Y204" s="83"/>
      <c r="Z204" s="18"/>
      <c r="AA204" s="161">
        <v>5</v>
      </c>
      <c r="AB204">
        <f>SUM(Tabela210[[#This Row],[10]:[27]])</f>
        <v>15</v>
      </c>
      <c r="AC204">
        <f>Tabela210[[#This Row],[6]]*AB204</f>
        <v>42</v>
      </c>
    </row>
    <row r="205" spans="1:29" ht="17.399999999999999">
      <c r="A205" s="79" t="s">
        <v>906</v>
      </c>
      <c r="B205" s="18">
        <v>200</v>
      </c>
      <c r="C205" s="29" t="s">
        <v>907</v>
      </c>
      <c r="D205" s="20" t="s">
        <v>16</v>
      </c>
      <c r="E205" s="80"/>
      <c r="F205" s="81">
        <v>0.79</v>
      </c>
      <c r="G205" s="23">
        <f>Tabela210[[#This Row],[5]]*Tabela210[[#This Row],[6]]</f>
        <v>0</v>
      </c>
      <c r="H205" s="24">
        <v>0.23</v>
      </c>
      <c r="I205" s="82">
        <f>(Tabela210[[#This Row],[7]]*Tabela210[[#This Row],[8]])+Tabela210[[#This Row],[7]]</f>
        <v>0</v>
      </c>
      <c r="J205" s="25">
        <v>5</v>
      </c>
      <c r="K205" s="25">
        <v>0</v>
      </c>
      <c r="L205" s="83"/>
      <c r="M205" s="83"/>
      <c r="N205" s="83">
        <v>10</v>
      </c>
      <c r="O205" s="83"/>
      <c r="P205" s="83"/>
      <c r="Q205" s="83"/>
      <c r="R205" s="83"/>
      <c r="S205" s="83"/>
      <c r="T205" s="83"/>
      <c r="U205" s="83">
        <v>0</v>
      </c>
      <c r="V205" s="83"/>
      <c r="W205" s="83"/>
      <c r="X205" s="83">
        <v>10</v>
      </c>
      <c r="Y205" s="83"/>
      <c r="Z205" s="18">
        <v>4</v>
      </c>
      <c r="AA205" s="161">
        <v>5</v>
      </c>
      <c r="AB205">
        <f>SUM(Tabela210[[#This Row],[10]:[27]])</f>
        <v>34</v>
      </c>
      <c r="AC205">
        <f>Tabela210[[#This Row],[6]]*AB205</f>
        <v>26.86</v>
      </c>
    </row>
    <row r="206" spans="1:29" ht="17.399999999999999">
      <c r="A206" s="79" t="s">
        <v>908</v>
      </c>
      <c r="B206" s="18">
        <v>201</v>
      </c>
      <c r="C206" s="29" t="s">
        <v>909</v>
      </c>
      <c r="D206" s="20" t="s">
        <v>16</v>
      </c>
      <c r="E206" s="80"/>
      <c r="F206" s="81">
        <v>0.98</v>
      </c>
      <c r="G206" s="23">
        <f>Tabela210[[#This Row],[5]]*Tabela210[[#This Row],[6]]</f>
        <v>0</v>
      </c>
      <c r="H206" s="24">
        <v>0.23</v>
      </c>
      <c r="I206" s="82">
        <f>(Tabela210[[#This Row],[7]]*Tabela210[[#This Row],[8]])+Tabela210[[#This Row],[7]]</f>
        <v>0</v>
      </c>
      <c r="J206" s="25">
        <v>2</v>
      </c>
      <c r="K206" s="25">
        <v>0</v>
      </c>
      <c r="L206" s="83">
        <v>5</v>
      </c>
      <c r="M206" s="83"/>
      <c r="N206" s="83">
        <v>20</v>
      </c>
      <c r="O206" s="83"/>
      <c r="P206" s="83"/>
      <c r="Q206" s="83"/>
      <c r="R206" s="83"/>
      <c r="S206" s="83"/>
      <c r="T206" s="83"/>
      <c r="U206" s="83">
        <v>0</v>
      </c>
      <c r="V206" s="83"/>
      <c r="W206" s="83"/>
      <c r="X206" s="83">
        <v>10</v>
      </c>
      <c r="Y206" s="83"/>
      <c r="Z206" s="18">
        <v>3</v>
      </c>
      <c r="AA206" s="161">
        <v>5</v>
      </c>
      <c r="AB206">
        <f>SUM(Tabela210[[#This Row],[10]:[27]])</f>
        <v>45</v>
      </c>
      <c r="AC206">
        <f>Tabela210[[#This Row],[6]]*AB206</f>
        <v>44.1</v>
      </c>
    </row>
    <row r="207" spans="1:29" ht="15.6">
      <c r="A207" s="79" t="s">
        <v>910</v>
      </c>
      <c r="B207" s="18">
        <v>202</v>
      </c>
      <c r="C207" s="29" t="s">
        <v>911</v>
      </c>
      <c r="D207" s="20" t="s">
        <v>16</v>
      </c>
      <c r="E207" s="80"/>
      <c r="F207" s="81">
        <v>1.4</v>
      </c>
      <c r="G207" s="23">
        <f>Tabela210[[#This Row],[5]]*Tabela210[[#This Row],[6]]</f>
        <v>0</v>
      </c>
      <c r="H207" s="24">
        <v>0.23</v>
      </c>
      <c r="I207" s="82">
        <f>(Tabela210[[#This Row],[7]]*Tabela210[[#This Row],[8]])+Tabela210[[#This Row],[7]]</f>
        <v>0</v>
      </c>
      <c r="J207" s="25">
        <v>2</v>
      </c>
      <c r="K207" s="25">
        <v>0</v>
      </c>
      <c r="L207" s="83">
        <v>5</v>
      </c>
      <c r="M207" s="83"/>
      <c r="N207" s="83">
        <v>10</v>
      </c>
      <c r="O207" s="83"/>
      <c r="P207" s="83"/>
      <c r="Q207" s="83"/>
      <c r="R207" s="83"/>
      <c r="S207" s="83"/>
      <c r="T207" s="83"/>
      <c r="U207" s="83">
        <v>0</v>
      </c>
      <c r="V207" s="83"/>
      <c r="W207" s="83"/>
      <c r="X207" s="83">
        <v>10</v>
      </c>
      <c r="Y207" s="83"/>
      <c r="Z207" s="18">
        <v>2</v>
      </c>
      <c r="AA207" s="161">
        <v>5</v>
      </c>
      <c r="AB207">
        <f>SUM(Tabela210[[#This Row],[10]:[27]])</f>
        <v>34</v>
      </c>
      <c r="AC207">
        <f>Tabela210[[#This Row],[6]]*AB207</f>
        <v>47.599999999999994</v>
      </c>
    </row>
    <row r="208" spans="1:29" ht="31.2">
      <c r="A208" s="79" t="s">
        <v>912</v>
      </c>
      <c r="B208" s="18">
        <v>203</v>
      </c>
      <c r="C208" s="29" t="s">
        <v>907</v>
      </c>
      <c r="D208" s="20" t="s">
        <v>913</v>
      </c>
      <c r="E208" s="80"/>
      <c r="F208" s="81">
        <v>78</v>
      </c>
      <c r="G208" s="23">
        <f>Tabela210[[#This Row],[5]]*Tabela210[[#This Row],[6]]</f>
        <v>0</v>
      </c>
      <c r="H208" s="24">
        <v>0.23</v>
      </c>
      <c r="I208" s="82">
        <f>(Tabela210[[#This Row],[7]]*Tabela210[[#This Row],[8]])+Tabela210[[#This Row],[7]]</f>
        <v>0</v>
      </c>
      <c r="J208" s="25">
        <v>2</v>
      </c>
      <c r="K208" s="25">
        <v>0</v>
      </c>
      <c r="L208" s="83"/>
      <c r="M208" s="83"/>
      <c r="N208" s="83">
        <v>1</v>
      </c>
      <c r="O208" s="83"/>
      <c r="P208" s="83"/>
      <c r="Q208" s="83"/>
      <c r="R208" s="83"/>
      <c r="S208" s="83"/>
      <c r="T208" s="83"/>
      <c r="U208" s="83">
        <v>0</v>
      </c>
      <c r="V208" s="83"/>
      <c r="W208" s="83"/>
      <c r="X208" s="83"/>
      <c r="Y208" s="83"/>
      <c r="Z208" s="18"/>
      <c r="AA208" s="161"/>
      <c r="AB208">
        <f>SUM(Tabela210[[#This Row],[10]:[27]])</f>
        <v>3</v>
      </c>
      <c r="AC208">
        <f>Tabela210[[#This Row],[6]]*AB208</f>
        <v>234</v>
      </c>
    </row>
    <row r="209" spans="1:29" ht="31.2">
      <c r="A209" s="79" t="s">
        <v>914</v>
      </c>
      <c r="B209" s="18">
        <v>204</v>
      </c>
      <c r="C209" s="29" t="s">
        <v>909</v>
      </c>
      <c r="D209" s="20" t="s">
        <v>913</v>
      </c>
      <c r="E209" s="80"/>
      <c r="F209" s="81">
        <v>97</v>
      </c>
      <c r="G209" s="23">
        <f>Tabela210[[#This Row],[5]]*Tabela210[[#This Row],[6]]</f>
        <v>0</v>
      </c>
      <c r="H209" s="24">
        <v>0.23</v>
      </c>
      <c r="I209" s="82">
        <f>(Tabela210[[#This Row],[7]]*Tabela210[[#This Row],[8]])+Tabela210[[#This Row],[7]]</f>
        <v>0</v>
      </c>
      <c r="J209" s="25">
        <v>2</v>
      </c>
      <c r="K209" s="25">
        <v>0</v>
      </c>
      <c r="L209" s="83"/>
      <c r="M209" s="83"/>
      <c r="N209" s="83"/>
      <c r="O209" s="83"/>
      <c r="P209" s="83"/>
      <c r="Q209" s="83"/>
      <c r="R209" s="83"/>
      <c r="S209" s="83"/>
      <c r="T209" s="83"/>
      <c r="U209" s="83">
        <v>0</v>
      </c>
      <c r="V209" s="83"/>
      <c r="W209" s="83"/>
      <c r="X209" s="83"/>
      <c r="Y209" s="83"/>
      <c r="Z209" s="18"/>
      <c r="AA209" s="161"/>
      <c r="AB209">
        <f>SUM(Tabela210[[#This Row],[10]:[27]])</f>
        <v>2</v>
      </c>
      <c r="AC209">
        <f>Tabela210[[#This Row],[6]]*AB209</f>
        <v>194</v>
      </c>
    </row>
    <row r="210" spans="1:29" ht="31.2">
      <c r="A210" s="79" t="s">
        <v>915</v>
      </c>
      <c r="B210" s="18">
        <v>205</v>
      </c>
      <c r="C210" s="29" t="s">
        <v>911</v>
      </c>
      <c r="D210" s="20" t="s">
        <v>913</v>
      </c>
      <c r="E210" s="80"/>
      <c r="F210" s="81">
        <v>135</v>
      </c>
      <c r="G210" s="23">
        <f>Tabela210[[#This Row],[5]]*Tabela210[[#This Row],[6]]</f>
        <v>0</v>
      </c>
      <c r="H210" s="24">
        <v>0.23</v>
      </c>
      <c r="I210" s="82">
        <f>(Tabela210[[#This Row],[7]]*Tabela210[[#This Row],[8]])+Tabela210[[#This Row],[7]]</f>
        <v>0</v>
      </c>
      <c r="J210" s="25">
        <v>2</v>
      </c>
      <c r="K210" s="25">
        <v>0</v>
      </c>
      <c r="L210" s="83"/>
      <c r="M210" s="83"/>
      <c r="N210" s="83"/>
      <c r="O210" s="83"/>
      <c r="P210" s="83"/>
      <c r="Q210" s="83"/>
      <c r="R210" s="83"/>
      <c r="S210" s="83"/>
      <c r="T210" s="83"/>
      <c r="U210" s="83">
        <v>0</v>
      </c>
      <c r="V210" s="83"/>
      <c r="W210" s="83"/>
      <c r="X210" s="83"/>
      <c r="Y210" s="83"/>
      <c r="Z210" s="18"/>
      <c r="AA210" s="161"/>
      <c r="AB210">
        <f>SUM(Tabela210[[#This Row],[10]:[27]])</f>
        <v>2</v>
      </c>
      <c r="AC210">
        <f>Tabela210[[#This Row],[6]]*AB210</f>
        <v>270</v>
      </c>
    </row>
    <row r="211" spans="1:29" ht="15.6">
      <c r="A211" s="79" t="s">
        <v>916</v>
      </c>
      <c r="B211" s="18">
        <v>206</v>
      </c>
      <c r="C211" s="29" t="s">
        <v>917</v>
      </c>
      <c r="D211" s="20" t="s">
        <v>27</v>
      </c>
      <c r="E211" s="80"/>
      <c r="F211" s="81">
        <v>3.96</v>
      </c>
      <c r="G211" s="23">
        <f>Tabela210[[#This Row],[5]]*Tabela210[[#This Row],[6]]</f>
        <v>0</v>
      </c>
      <c r="H211" s="24">
        <v>0.23</v>
      </c>
      <c r="I211" s="82">
        <f>(Tabela210[[#This Row],[7]]*Tabela210[[#This Row],[8]])+Tabela210[[#This Row],[7]]</f>
        <v>0</v>
      </c>
      <c r="J211" s="25">
        <v>0</v>
      </c>
      <c r="K211" s="25">
        <v>0</v>
      </c>
      <c r="L211" s="83"/>
      <c r="M211" s="83"/>
      <c r="N211" s="83"/>
      <c r="O211" s="83"/>
      <c r="P211" s="83"/>
      <c r="Q211" s="83"/>
      <c r="R211" s="83"/>
      <c r="S211" s="83"/>
      <c r="T211" s="83"/>
      <c r="U211" s="83">
        <v>0</v>
      </c>
      <c r="V211" s="83"/>
      <c r="W211" s="83"/>
      <c r="X211" s="83"/>
      <c r="Y211" s="83"/>
      <c r="Z211" s="18"/>
      <c r="AA211" s="161">
        <v>50</v>
      </c>
      <c r="AB211">
        <f>SUM(Tabela210[[#This Row],[10]:[27]])</f>
        <v>50</v>
      </c>
      <c r="AC211">
        <f>Tabela210[[#This Row],[6]]*AB211</f>
        <v>198</v>
      </c>
    </row>
    <row r="212" spans="1:29" ht="15.6">
      <c r="A212" s="79" t="s">
        <v>918</v>
      </c>
      <c r="B212" s="18">
        <v>207</v>
      </c>
      <c r="C212" s="29" t="s">
        <v>919</v>
      </c>
      <c r="D212" s="20" t="s">
        <v>27</v>
      </c>
      <c r="E212" s="80"/>
      <c r="F212" s="81">
        <v>2.44</v>
      </c>
      <c r="G212" s="23">
        <f>Tabela210[[#This Row],[5]]*Tabela210[[#This Row],[6]]</f>
        <v>0</v>
      </c>
      <c r="H212" s="24">
        <v>0.23</v>
      </c>
      <c r="I212" s="82">
        <f>(Tabela210[[#This Row],[7]]*Tabela210[[#This Row],[8]])+Tabela210[[#This Row],[7]]</f>
        <v>0</v>
      </c>
      <c r="J212" s="25">
        <v>0</v>
      </c>
      <c r="K212" s="25">
        <v>0</v>
      </c>
      <c r="L212" s="83"/>
      <c r="M212" s="83"/>
      <c r="N212" s="83"/>
      <c r="O212" s="83"/>
      <c r="P212" s="83"/>
      <c r="Q212" s="83"/>
      <c r="R212" s="83"/>
      <c r="S212" s="83"/>
      <c r="T212" s="83"/>
      <c r="U212" s="83">
        <v>0</v>
      </c>
      <c r="V212" s="83"/>
      <c r="W212" s="83"/>
      <c r="X212" s="83"/>
      <c r="Y212" s="83"/>
      <c r="Z212" s="18"/>
      <c r="AA212" s="161">
        <v>50</v>
      </c>
      <c r="AB212">
        <f>SUM(Tabela210[[#This Row],[10]:[27]])</f>
        <v>50</v>
      </c>
      <c r="AC212">
        <f>Tabela210[[#This Row],[6]]*AB212</f>
        <v>122</v>
      </c>
    </row>
    <row r="213" spans="1:29" ht="31.2">
      <c r="A213" s="79" t="s">
        <v>920</v>
      </c>
      <c r="B213" s="18">
        <v>208</v>
      </c>
      <c r="C213" s="29" t="s">
        <v>921</v>
      </c>
      <c r="D213" s="20" t="s">
        <v>27</v>
      </c>
      <c r="E213" s="80"/>
      <c r="F213" s="81">
        <v>55</v>
      </c>
      <c r="G213" s="23">
        <f>Tabela210[[#This Row],[5]]*Tabela210[[#This Row],[6]]</f>
        <v>0</v>
      </c>
      <c r="H213" s="24">
        <v>0.23</v>
      </c>
      <c r="I213" s="82">
        <f>(Tabela210[[#This Row],[7]]*Tabela210[[#This Row],[8]])+Tabela210[[#This Row],[7]]</f>
        <v>0</v>
      </c>
      <c r="J213" s="25">
        <v>0</v>
      </c>
      <c r="K213" s="25">
        <v>0</v>
      </c>
      <c r="L213" s="83"/>
      <c r="M213" s="83"/>
      <c r="N213" s="83"/>
      <c r="O213" s="83"/>
      <c r="P213" s="83"/>
      <c r="Q213" s="83"/>
      <c r="R213" s="83"/>
      <c r="S213" s="83"/>
      <c r="T213" s="83"/>
      <c r="U213" s="83">
        <v>0</v>
      </c>
      <c r="V213" s="83"/>
      <c r="W213" s="83"/>
      <c r="X213" s="83"/>
      <c r="Y213" s="83"/>
      <c r="Z213" s="18"/>
      <c r="AA213" s="161">
        <v>10</v>
      </c>
      <c r="AB213">
        <f>SUM(Tabela210[[#This Row],[10]:[27]])</f>
        <v>10</v>
      </c>
      <c r="AC213">
        <f>Tabela210[[#This Row],[6]]*AB213</f>
        <v>550</v>
      </c>
    </row>
    <row r="214" spans="1:29" ht="46.8">
      <c r="A214" s="79" t="s">
        <v>922</v>
      </c>
      <c r="B214" s="18">
        <v>209</v>
      </c>
      <c r="C214" s="29" t="s">
        <v>923</v>
      </c>
      <c r="D214" s="20" t="s">
        <v>16</v>
      </c>
      <c r="E214" s="80"/>
      <c r="F214" s="81">
        <v>48.5</v>
      </c>
      <c r="G214" s="23">
        <f>Tabela210[[#This Row],[5]]*Tabela210[[#This Row],[6]]</f>
        <v>0</v>
      </c>
      <c r="H214" s="24">
        <v>0.23</v>
      </c>
      <c r="I214" s="82">
        <f>(Tabela210[[#This Row],[7]]*Tabela210[[#This Row],[8]])+Tabela210[[#This Row],[7]]</f>
        <v>0</v>
      </c>
      <c r="J214" s="25">
        <v>0</v>
      </c>
      <c r="K214" s="25">
        <v>0</v>
      </c>
      <c r="L214" s="83"/>
      <c r="M214" s="83"/>
      <c r="N214" s="83"/>
      <c r="O214" s="83"/>
      <c r="P214" s="83"/>
      <c r="Q214" s="83"/>
      <c r="R214" s="83"/>
      <c r="S214" s="83"/>
      <c r="T214" s="83"/>
      <c r="U214" s="83">
        <v>0</v>
      </c>
      <c r="V214" s="83"/>
      <c r="W214" s="83"/>
      <c r="X214" s="83"/>
      <c r="Y214" s="83"/>
      <c r="Z214" s="18"/>
      <c r="AA214" s="161"/>
      <c r="AB214">
        <f>SUM(Tabela210[[#This Row],[10]:[27]])</f>
        <v>0</v>
      </c>
      <c r="AC214">
        <f>Tabela210[[#This Row],[6]]*AB214</f>
        <v>0</v>
      </c>
    </row>
    <row r="215" spans="1:29" ht="15.6">
      <c r="A215" s="79" t="s">
        <v>924</v>
      </c>
      <c r="B215" s="18">
        <v>210</v>
      </c>
      <c r="C215" s="29" t="s">
        <v>925</v>
      </c>
      <c r="D215" s="20" t="s">
        <v>16</v>
      </c>
      <c r="E215" s="80"/>
      <c r="F215" s="81">
        <v>11</v>
      </c>
      <c r="G215" s="23">
        <f>Tabela210[[#This Row],[5]]*Tabela210[[#This Row],[6]]</f>
        <v>0</v>
      </c>
      <c r="H215" s="24">
        <v>0.23</v>
      </c>
      <c r="I215" s="82">
        <f>(Tabela210[[#This Row],[7]]*Tabela210[[#This Row],[8]])+Tabela210[[#This Row],[7]]</f>
        <v>0</v>
      </c>
      <c r="J215" s="25">
        <v>0</v>
      </c>
      <c r="K215" s="25">
        <v>0</v>
      </c>
      <c r="L215" s="83"/>
      <c r="M215" s="83"/>
      <c r="N215" s="83">
        <v>2</v>
      </c>
      <c r="O215" s="83"/>
      <c r="P215" s="83"/>
      <c r="Q215" s="83"/>
      <c r="R215" s="83"/>
      <c r="S215" s="83"/>
      <c r="T215" s="83"/>
      <c r="U215" s="83">
        <v>0</v>
      </c>
      <c r="V215" s="83"/>
      <c r="W215" s="83"/>
      <c r="X215" s="83"/>
      <c r="Y215" s="83"/>
      <c r="Z215" s="18"/>
      <c r="AA215" s="161"/>
      <c r="AB215">
        <f>SUM(Tabela210[[#This Row],[10]:[27]])</f>
        <v>2</v>
      </c>
      <c r="AC215">
        <f>Tabela210[[#This Row],[6]]*AB215</f>
        <v>22</v>
      </c>
    </row>
    <row r="216" spans="1:29" ht="15.6">
      <c r="A216" s="79" t="s">
        <v>926</v>
      </c>
      <c r="B216" s="18">
        <v>211</v>
      </c>
      <c r="C216" s="29" t="s">
        <v>927</v>
      </c>
      <c r="D216" s="20" t="s">
        <v>16</v>
      </c>
      <c r="E216" s="80"/>
      <c r="F216" s="81">
        <v>12</v>
      </c>
      <c r="G216" s="23">
        <f>Tabela210[[#This Row],[5]]*Tabela210[[#This Row],[6]]</f>
        <v>0</v>
      </c>
      <c r="H216" s="24">
        <v>0.23</v>
      </c>
      <c r="I216" s="82">
        <f>(Tabela210[[#This Row],[7]]*Tabela210[[#This Row],[8]])+Tabela210[[#This Row],[7]]</f>
        <v>0</v>
      </c>
      <c r="J216" s="25">
        <v>0</v>
      </c>
      <c r="K216" s="25">
        <v>0</v>
      </c>
      <c r="L216" s="83"/>
      <c r="M216" s="83"/>
      <c r="N216" s="83">
        <v>2</v>
      </c>
      <c r="O216" s="83"/>
      <c r="P216" s="83"/>
      <c r="Q216" s="83"/>
      <c r="R216" s="83"/>
      <c r="S216" s="83"/>
      <c r="T216" s="83"/>
      <c r="U216" s="83">
        <v>0</v>
      </c>
      <c r="V216" s="83"/>
      <c r="W216" s="83"/>
      <c r="X216" s="83"/>
      <c r="Y216" s="83"/>
      <c r="Z216" s="18"/>
      <c r="AA216" s="161"/>
      <c r="AB216">
        <f>SUM(Tabela210[[#This Row],[10]:[27]])</f>
        <v>2</v>
      </c>
      <c r="AC216">
        <f>Tabela210[[#This Row],[6]]*AB216</f>
        <v>24</v>
      </c>
    </row>
    <row r="217" spans="1:29" ht="15.6">
      <c r="A217" s="79" t="s">
        <v>928</v>
      </c>
      <c r="B217" s="18">
        <v>212</v>
      </c>
      <c r="C217" s="29" t="s">
        <v>929</v>
      </c>
      <c r="D217" s="20" t="s">
        <v>16</v>
      </c>
      <c r="E217" s="80"/>
      <c r="F217" s="81">
        <v>7.65</v>
      </c>
      <c r="G217" s="23">
        <f>Tabela210[[#This Row],[5]]*Tabela210[[#This Row],[6]]</f>
        <v>0</v>
      </c>
      <c r="H217" s="24">
        <v>0.23</v>
      </c>
      <c r="I217" s="82">
        <f>(Tabela210[[#This Row],[7]]*Tabela210[[#This Row],[8]])+Tabela210[[#This Row],[7]]</f>
        <v>0</v>
      </c>
      <c r="J217" s="25">
        <v>0</v>
      </c>
      <c r="K217" s="25">
        <v>0</v>
      </c>
      <c r="L217" s="83"/>
      <c r="M217" s="83"/>
      <c r="N217" s="83">
        <v>2</v>
      </c>
      <c r="O217" s="83"/>
      <c r="P217" s="83"/>
      <c r="Q217" s="83"/>
      <c r="R217" s="83"/>
      <c r="S217" s="83"/>
      <c r="T217" s="83"/>
      <c r="U217" s="83">
        <v>0</v>
      </c>
      <c r="V217" s="83"/>
      <c r="W217" s="83"/>
      <c r="X217" s="83"/>
      <c r="Y217" s="83"/>
      <c r="Z217" s="18"/>
      <c r="AA217" s="161"/>
      <c r="AB217">
        <f>SUM(Tabela210[[#This Row],[10]:[27]])</f>
        <v>2</v>
      </c>
      <c r="AC217">
        <f>Tabela210[[#This Row],[6]]*AB217</f>
        <v>15.3</v>
      </c>
    </row>
    <row r="218" spans="1:29" ht="15.6">
      <c r="A218" s="79" t="s">
        <v>930</v>
      </c>
      <c r="B218" s="18">
        <v>213</v>
      </c>
      <c r="C218" s="29" t="s">
        <v>931</v>
      </c>
      <c r="D218" s="20" t="s">
        <v>27</v>
      </c>
      <c r="E218" s="80"/>
      <c r="F218" s="81">
        <v>2.54</v>
      </c>
      <c r="G218" s="23">
        <f>Tabela210[[#This Row],[5]]*Tabela210[[#This Row],[6]]</f>
        <v>0</v>
      </c>
      <c r="H218" s="24">
        <v>0.23</v>
      </c>
      <c r="I218" s="82">
        <f>(Tabela210[[#This Row],[7]]*Tabela210[[#This Row],[8]])+Tabela210[[#This Row],[7]]</f>
        <v>0</v>
      </c>
      <c r="J218" s="25">
        <v>0</v>
      </c>
      <c r="K218" s="25">
        <v>0</v>
      </c>
      <c r="L218" s="83"/>
      <c r="M218" s="83"/>
      <c r="N218" s="83"/>
      <c r="O218" s="83"/>
      <c r="P218" s="83"/>
      <c r="Q218" s="83"/>
      <c r="R218" s="83"/>
      <c r="S218" s="83"/>
      <c r="T218" s="83"/>
      <c r="U218" s="83">
        <v>0</v>
      </c>
      <c r="V218" s="83"/>
      <c r="W218" s="83"/>
      <c r="X218" s="83"/>
      <c r="Y218" s="83"/>
      <c r="Z218" s="18"/>
      <c r="AA218" s="161"/>
      <c r="AB218">
        <f>SUM(Tabela210[[#This Row],[10]:[27]])</f>
        <v>0</v>
      </c>
      <c r="AC218">
        <f>Tabela210[[#This Row],[6]]*AB218</f>
        <v>0</v>
      </c>
    </row>
    <row r="219" spans="1:29" ht="15.6">
      <c r="A219" s="79" t="s">
        <v>932</v>
      </c>
      <c r="B219" s="18">
        <v>214</v>
      </c>
      <c r="C219" s="29" t="s">
        <v>933</v>
      </c>
      <c r="D219" s="20" t="s">
        <v>16</v>
      </c>
      <c r="E219" s="80"/>
      <c r="F219" s="81">
        <v>7</v>
      </c>
      <c r="G219" s="23">
        <f>Tabela210[[#This Row],[5]]*Tabela210[[#This Row],[6]]</f>
        <v>0</v>
      </c>
      <c r="H219" s="24">
        <v>0.23</v>
      </c>
      <c r="I219" s="82">
        <f>(Tabela210[[#This Row],[7]]*Tabela210[[#This Row],[8]])+Tabela210[[#This Row],[7]]</f>
        <v>0</v>
      </c>
      <c r="J219" s="25">
        <v>0</v>
      </c>
      <c r="K219" s="25">
        <v>0</v>
      </c>
      <c r="L219" s="83"/>
      <c r="M219" s="83"/>
      <c r="N219" s="83"/>
      <c r="O219" s="83"/>
      <c r="P219" s="83"/>
      <c r="Q219" s="83"/>
      <c r="R219" s="83"/>
      <c r="S219" s="83"/>
      <c r="T219" s="83"/>
      <c r="U219" s="83">
        <v>0</v>
      </c>
      <c r="V219" s="83"/>
      <c r="W219" s="83"/>
      <c r="X219" s="83"/>
      <c r="Y219" s="83"/>
      <c r="Z219" s="18"/>
      <c r="AA219" s="161"/>
      <c r="AB219">
        <f>SUM(Tabela210[[#This Row],[10]:[27]])</f>
        <v>0</v>
      </c>
      <c r="AC219">
        <f>Tabela210[[#This Row],[6]]*AB219</f>
        <v>0</v>
      </c>
    </row>
    <row r="220" spans="1:29" ht="15.6">
      <c r="A220" s="79" t="s">
        <v>934</v>
      </c>
      <c r="B220" s="18">
        <v>215</v>
      </c>
      <c r="C220" s="29" t="s">
        <v>935</v>
      </c>
      <c r="D220" s="20" t="s">
        <v>16</v>
      </c>
      <c r="E220" s="80"/>
      <c r="F220" s="81">
        <v>6.5</v>
      </c>
      <c r="G220" s="23">
        <f>Tabela210[[#This Row],[5]]*Tabela210[[#This Row],[6]]</f>
        <v>0</v>
      </c>
      <c r="H220" s="24">
        <v>0.23</v>
      </c>
      <c r="I220" s="82">
        <f>(Tabela210[[#This Row],[7]]*Tabela210[[#This Row],[8]])+Tabela210[[#This Row],[7]]</f>
        <v>0</v>
      </c>
      <c r="J220" s="25">
        <v>0</v>
      </c>
      <c r="K220" s="25">
        <v>0</v>
      </c>
      <c r="L220" s="83"/>
      <c r="M220" s="83"/>
      <c r="N220" s="83">
        <v>2</v>
      </c>
      <c r="O220" s="83"/>
      <c r="P220" s="83"/>
      <c r="Q220" s="83"/>
      <c r="R220" s="83"/>
      <c r="S220" s="83"/>
      <c r="T220" s="83"/>
      <c r="U220" s="83">
        <v>0</v>
      </c>
      <c r="V220" s="83"/>
      <c r="W220" s="83"/>
      <c r="X220" s="83"/>
      <c r="Y220" s="83"/>
      <c r="Z220" s="18"/>
      <c r="AA220" s="161"/>
      <c r="AB220">
        <f>SUM(Tabela210[[#This Row],[10]:[27]])</f>
        <v>2</v>
      </c>
      <c r="AC220">
        <f>Tabela210[[#This Row],[6]]*AB220</f>
        <v>13</v>
      </c>
    </row>
    <row r="221" spans="1:29" ht="31.2">
      <c r="A221" s="79" t="s">
        <v>936</v>
      </c>
      <c r="B221" s="18">
        <v>216</v>
      </c>
      <c r="C221" s="29" t="s">
        <v>937</v>
      </c>
      <c r="D221" s="20" t="s">
        <v>16</v>
      </c>
      <c r="E221" s="80"/>
      <c r="F221" s="81">
        <v>90</v>
      </c>
      <c r="G221" s="23">
        <f>Tabela210[[#This Row],[5]]*Tabela210[[#This Row],[6]]</f>
        <v>0</v>
      </c>
      <c r="H221" s="24">
        <v>0.23</v>
      </c>
      <c r="I221" s="82">
        <f>(Tabela210[[#This Row],[7]]*Tabela210[[#This Row],[8]])+Tabela210[[#This Row],[7]]</f>
        <v>0</v>
      </c>
      <c r="J221" s="25">
        <v>0</v>
      </c>
      <c r="K221" s="25">
        <v>0</v>
      </c>
      <c r="L221" s="83"/>
      <c r="M221" s="83"/>
      <c r="N221" s="83"/>
      <c r="O221" s="83"/>
      <c r="P221" s="83"/>
      <c r="Q221" s="83"/>
      <c r="R221" s="83"/>
      <c r="S221" s="83"/>
      <c r="T221" s="83"/>
      <c r="U221" s="83">
        <v>0</v>
      </c>
      <c r="V221" s="83"/>
      <c r="W221" s="83"/>
      <c r="X221" s="83"/>
      <c r="Y221" s="83"/>
      <c r="Z221" s="18"/>
      <c r="AA221" s="161"/>
      <c r="AB221">
        <f>SUM(Tabela210[[#This Row],[10]:[27]])</f>
        <v>0</v>
      </c>
      <c r="AC221">
        <f>Tabela210[[#This Row],[6]]*AB221</f>
        <v>0</v>
      </c>
    </row>
    <row r="222" spans="1:29" ht="15.6">
      <c r="A222" s="79" t="s">
        <v>938</v>
      </c>
      <c r="B222" s="18">
        <v>217</v>
      </c>
      <c r="C222" s="29" t="s">
        <v>939</v>
      </c>
      <c r="D222" s="20" t="s">
        <v>16</v>
      </c>
      <c r="E222" s="80"/>
      <c r="F222" s="81">
        <v>5</v>
      </c>
      <c r="G222" s="23">
        <f>Tabela210[[#This Row],[5]]*Tabela210[[#This Row],[6]]</f>
        <v>0</v>
      </c>
      <c r="H222" s="24">
        <v>0.23</v>
      </c>
      <c r="I222" s="82">
        <f>(Tabela210[[#This Row],[7]]*Tabela210[[#This Row],[8]])+Tabela210[[#This Row],[7]]</f>
        <v>0</v>
      </c>
      <c r="J222" s="25">
        <v>0</v>
      </c>
      <c r="K222" s="25">
        <v>0</v>
      </c>
      <c r="L222" s="83"/>
      <c r="M222" s="83"/>
      <c r="N222" s="83"/>
      <c r="O222" s="83"/>
      <c r="P222" s="83"/>
      <c r="Q222" s="83"/>
      <c r="R222" s="83"/>
      <c r="S222" s="83"/>
      <c r="T222" s="83"/>
      <c r="U222" s="83">
        <v>2</v>
      </c>
      <c r="V222" s="83"/>
      <c r="W222" s="83"/>
      <c r="X222" s="83"/>
      <c r="Y222" s="83"/>
      <c r="Z222" s="18"/>
      <c r="AA222" s="161"/>
      <c r="AB222">
        <f>SUM(Tabela210[[#This Row],[10]:[27]])</f>
        <v>2</v>
      </c>
      <c r="AC222">
        <f>Tabela210[[#This Row],[6]]*AB222</f>
        <v>10</v>
      </c>
    </row>
    <row r="223" spans="1:29" ht="31.2">
      <c r="A223" s="79" t="s">
        <v>940</v>
      </c>
      <c r="B223" s="18">
        <v>218</v>
      </c>
      <c r="C223" s="29" t="s">
        <v>941</v>
      </c>
      <c r="D223" s="20" t="s">
        <v>16</v>
      </c>
      <c r="E223" s="80"/>
      <c r="F223" s="81">
        <v>11.5</v>
      </c>
      <c r="G223" s="23">
        <f>Tabela210[[#This Row],[5]]*Tabela210[[#This Row],[6]]</f>
        <v>0</v>
      </c>
      <c r="H223" s="24">
        <v>0.23</v>
      </c>
      <c r="I223" s="82">
        <f>(Tabela210[[#This Row],[7]]*Tabela210[[#This Row],[8]])+Tabela210[[#This Row],[7]]</f>
        <v>0</v>
      </c>
      <c r="J223" s="25">
        <v>0</v>
      </c>
      <c r="K223" s="25">
        <v>0</v>
      </c>
      <c r="L223" s="83"/>
      <c r="M223" s="83"/>
      <c r="N223" s="83">
        <v>4</v>
      </c>
      <c r="O223" s="83"/>
      <c r="P223" s="83"/>
      <c r="Q223" s="83"/>
      <c r="R223" s="83"/>
      <c r="S223" s="83"/>
      <c r="T223" s="83"/>
      <c r="U223" s="83">
        <v>0</v>
      </c>
      <c r="V223" s="83"/>
      <c r="W223" s="83"/>
      <c r="X223" s="83"/>
      <c r="Y223" s="83"/>
      <c r="Z223" s="18"/>
      <c r="AA223" s="161">
        <v>20</v>
      </c>
      <c r="AB223">
        <f>SUM(Tabela210[[#This Row],[10]:[27]])</f>
        <v>24</v>
      </c>
      <c r="AC223">
        <f>Tabela210[[#This Row],[6]]*AB223</f>
        <v>276</v>
      </c>
    </row>
    <row r="224" spans="1:29" ht="78">
      <c r="A224" s="79" t="s">
        <v>942</v>
      </c>
      <c r="B224" s="18">
        <v>219</v>
      </c>
      <c r="C224" s="29" t="s">
        <v>943</v>
      </c>
      <c r="D224" s="20" t="s">
        <v>137</v>
      </c>
      <c r="E224" s="80"/>
      <c r="F224" s="81">
        <v>1.08</v>
      </c>
      <c r="G224" s="23">
        <f>Tabela210[[#This Row],[5]]*Tabela210[[#This Row],[6]]</f>
        <v>0</v>
      </c>
      <c r="H224" s="24">
        <v>0.23</v>
      </c>
      <c r="I224" s="82">
        <f>(Tabela210[[#This Row],[7]]*Tabela210[[#This Row],[8]])+Tabela210[[#This Row],[7]]</f>
        <v>0</v>
      </c>
      <c r="J224" s="25">
        <v>5</v>
      </c>
      <c r="K224" s="25">
        <v>5</v>
      </c>
      <c r="L224" s="83"/>
      <c r="M224" s="83"/>
      <c r="N224" s="83">
        <v>6</v>
      </c>
      <c r="O224" s="83"/>
      <c r="P224" s="83"/>
      <c r="Q224" s="83">
        <v>1</v>
      </c>
      <c r="R224" s="83"/>
      <c r="S224" s="83"/>
      <c r="T224" s="83"/>
      <c r="U224" s="83">
        <v>2</v>
      </c>
      <c r="V224" s="83">
        <v>10</v>
      </c>
      <c r="W224" s="83">
        <v>12</v>
      </c>
      <c r="X224" s="83">
        <v>8</v>
      </c>
      <c r="Y224" s="83"/>
      <c r="Z224" s="18">
        <v>2</v>
      </c>
      <c r="AA224" s="161">
        <v>20</v>
      </c>
      <c r="AB224">
        <f>SUM(Tabela210[[#This Row],[10]:[27]])</f>
        <v>71</v>
      </c>
      <c r="AC224">
        <f>Tabela210[[#This Row],[6]]*AB224</f>
        <v>76.680000000000007</v>
      </c>
    </row>
    <row r="225" spans="1:29" ht="78">
      <c r="A225" s="79" t="s">
        <v>944</v>
      </c>
      <c r="B225" s="18">
        <v>220</v>
      </c>
      <c r="C225" s="29" t="s">
        <v>945</v>
      </c>
      <c r="D225" s="20" t="s">
        <v>137</v>
      </c>
      <c r="E225" s="80"/>
      <c r="F225" s="81">
        <v>1.9</v>
      </c>
      <c r="G225" s="23">
        <f>Tabela210[[#This Row],[5]]*Tabela210[[#This Row],[6]]</f>
        <v>0</v>
      </c>
      <c r="H225" s="24">
        <v>0.23</v>
      </c>
      <c r="I225" s="82">
        <f>(Tabela210[[#This Row],[7]]*Tabela210[[#This Row],[8]])+Tabela210[[#This Row],[7]]</f>
        <v>0</v>
      </c>
      <c r="J225" s="25">
        <v>5</v>
      </c>
      <c r="K225" s="25">
        <v>0</v>
      </c>
      <c r="L225" s="83">
        <v>5</v>
      </c>
      <c r="M225" s="83"/>
      <c r="N225" s="83">
        <v>6</v>
      </c>
      <c r="O225" s="83"/>
      <c r="P225" s="83"/>
      <c r="Q225" s="83">
        <v>1</v>
      </c>
      <c r="R225" s="83"/>
      <c r="S225" s="83">
        <v>5</v>
      </c>
      <c r="T225" s="83"/>
      <c r="U225" s="83">
        <v>1</v>
      </c>
      <c r="V225" s="83">
        <v>10</v>
      </c>
      <c r="W225" s="83">
        <v>12</v>
      </c>
      <c r="X225" s="83">
        <v>3</v>
      </c>
      <c r="Y225" s="83"/>
      <c r="Z225" s="18">
        <v>2</v>
      </c>
      <c r="AA225" s="161">
        <v>20</v>
      </c>
      <c r="AB225">
        <f>SUM(Tabela210[[#This Row],[10]:[27]])</f>
        <v>70</v>
      </c>
      <c r="AC225">
        <f>Tabela210[[#This Row],[6]]*AB225</f>
        <v>133</v>
      </c>
    </row>
    <row r="226" spans="1:29" ht="78">
      <c r="A226" s="79" t="s">
        <v>946</v>
      </c>
      <c r="B226" s="18">
        <v>221</v>
      </c>
      <c r="C226" s="29" t="s">
        <v>947</v>
      </c>
      <c r="D226" s="20" t="s">
        <v>137</v>
      </c>
      <c r="E226" s="80"/>
      <c r="F226" s="81">
        <v>1.9</v>
      </c>
      <c r="G226" s="23">
        <f>Tabela210[[#This Row],[5]]*Tabela210[[#This Row],[6]]</f>
        <v>0</v>
      </c>
      <c r="H226" s="24">
        <v>0.23</v>
      </c>
      <c r="I226" s="82">
        <f>(Tabela210[[#This Row],[7]]*Tabela210[[#This Row],[8]])+Tabela210[[#This Row],[7]]</f>
        <v>0</v>
      </c>
      <c r="J226" s="25">
        <v>10</v>
      </c>
      <c r="K226" s="25">
        <v>0</v>
      </c>
      <c r="L226" s="83"/>
      <c r="M226" s="83"/>
      <c r="N226" s="83">
        <v>7</v>
      </c>
      <c r="O226" s="83"/>
      <c r="P226" s="83"/>
      <c r="Q226" s="83">
        <v>1</v>
      </c>
      <c r="R226" s="83"/>
      <c r="S226" s="83"/>
      <c r="T226" s="83"/>
      <c r="U226" s="83">
        <v>1</v>
      </c>
      <c r="V226" s="83">
        <v>10</v>
      </c>
      <c r="W226" s="83">
        <v>12</v>
      </c>
      <c r="X226" s="83">
        <v>3</v>
      </c>
      <c r="Y226" s="83"/>
      <c r="Z226" s="18"/>
      <c r="AA226" s="161">
        <v>20</v>
      </c>
      <c r="AB226">
        <f>SUM(Tabela210[[#This Row],[10]:[27]])</f>
        <v>64</v>
      </c>
      <c r="AC226">
        <f>Tabela210[[#This Row],[6]]*AB226</f>
        <v>121.6</v>
      </c>
    </row>
    <row r="227" spans="1:29" ht="78">
      <c r="A227" s="79" t="s">
        <v>948</v>
      </c>
      <c r="B227" s="18">
        <v>222</v>
      </c>
      <c r="C227" s="29" t="s">
        <v>949</v>
      </c>
      <c r="D227" s="20" t="s">
        <v>137</v>
      </c>
      <c r="E227" s="80"/>
      <c r="F227" s="81">
        <v>3.7</v>
      </c>
      <c r="G227" s="23">
        <f>Tabela210[[#This Row],[5]]*Tabela210[[#This Row],[6]]</f>
        <v>0</v>
      </c>
      <c r="H227" s="24">
        <v>0.23</v>
      </c>
      <c r="I227" s="82">
        <f>(Tabela210[[#This Row],[7]]*Tabela210[[#This Row],[8]])+Tabela210[[#This Row],[7]]</f>
        <v>0</v>
      </c>
      <c r="J227" s="25">
        <v>10</v>
      </c>
      <c r="K227" s="25">
        <v>5</v>
      </c>
      <c r="L227" s="83"/>
      <c r="M227" s="83"/>
      <c r="N227" s="83">
        <v>5</v>
      </c>
      <c r="O227" s="83"/>
      <c r="P227" s="83"/>
      <c r="Q227" s="83">
        <v>1</v>
      </c>
      <c r="R227" s="83"/>
      <c r="S227" s="83">
        <v>5</v>
      </c>
      <c r="T227" s="83"/>
      <c r="U227" s="83">
        <v>0</v>
      </c>
      <c r="V227" s="83">
        <v>10</v>
      </c>
      <c r="W227" s="83">
        <v>11</v>
      </c>
      <c r="X227" s="83">
        <v>3</v>
      </c>
      <c r="Y227" s="83">
        <v>5</v>
      </c>
      <c r="Z227" s="18">
        <v>2</v>
      </c>
      <c r="AA227" s="161">
        <v>20</v>
      </c>
      <c r="AB227">
        <f>SUM(Tabela210[[#This Row],[10]:[27]])</f>
        <v>77</v>
      </c>
      <c r="AC227">
        <f>Tabela210[[#This Row],[6]]*AB227</f>
        <v>284.90000000000003</v>
      </c>
    </row>
    <row r="228" spans="1:29" ht="78">
      <c r="A228" s="79" t="s">
        <v>950</v>
      </c>
      <c r="B228" s="18">
        <v>223</v>
      </c>
      <c r="C228" s="29" t="s">
        <v>951</v>
      </c>
      <c r="D228" s="20" t="s">
        <v>137</v>
      </c>
      <c r="E228" s="80"/>
      <c r="F228" s="81">
        <v>4.9000000000000004</v>
      </c>
      <c r="G228" s="23">
        <f>Tabela210[[#This Row],[5]]*Tabela210[[#This Row],[6]]</f>
        <v>0</v>
      </c>
      <c r="H228" s="24">
        <v>0.23</v>
      </c>
      <c r="I228" s="82">
        <f>(Tabela210[[#This Row],[7]]*Tabela210[[#This Row],[8]])+Tabela210[[#This Row],[7]]</f>
        <v>0</v>
      </c>
      <c r="J228" s="25">
        <v>10</v>
      </c>
      <c r="K228" s="25">
        <v>5</v>
      </c>
      <c r="L228" s="83">
        <v>5</v>
      </c>
      <c r="M228" s="83"/>
      <c r="N228" s="83">
        <v>9</v>
      </c>
      <c r="O228" s="83"/>
      <c r="P228" s="83"/>
      <c r="Q228" s="83">
        <v>1</v>
      </c>
      <c r="R228" s="83"/>
      <c r="S228" s="83">
        <v>10</v>
      </c>
      <c r="T228" s="83"/>
      <c r="U228" s="83">
        <v>0</v>
      </c>
      <c r="V228" s="83">
        <v>5</v>
      </c>
      <c r="W228" s="83">
        <v>2</v>
      </c>
      <c r="X228" s="83">
        <v>3</v>
      </c>
      <c r="Y228" s="83">
        <v>5</v>
      </c>
      <c r="Z228" s="18">
        <v>2</v>
      </c>
      <c r="AA228" s="161">
        <v>20</v>
      </c>
      <c r="AB228">
        <f>SUM(Tabela210[[#This Row],[10]:[27]])</f>
        <v>77</v>
      </c>
      <c r="AC228">
        <f>Tabela210[[#This Row],[6]]*AB228</f>
        <v>377.3</v>
      </c>
    </row>
    <row r="229" spans="1:29" ht="78">
      <c r="A229" s="79" t="s">
        <v>952</v>
      </c>
      <c r="B229" s="18">
        <v>224</v>
      </c>
      <c r="C229" s="29" t="s">
        <v>953</v>
      </c>
      <c r="D229" s="20" t="s">
        <v>137</v>
      </c>
      <c r="E229" s="80"/>
      <c r="F229" s="81">
        <v>4.5999999999999996</v>
      </c>
      <c r="G229" s="23">
        <f>Tabela210[[#This Row],[5]]*Tabela210[[#This Row],[6]]</f>
        <v>0</v>
      </c>
      <c r="H229" s="24">
        <v>0.23</v>
      </c>
      <c r="I229" s="82">
        <f>(Tabela210[[#This Row],[7]]*Tabela210[[#This Row],[8]])+Tabela210[[#This Row],[7]]</f>
        <v>0</v>
      </c>
      <c r="J229" s="25">
        <v>5</v>
      </c>
      <c r="K229" s="25">
        <v>0</v>
      </c>
      <c r="L229" s="83"/>
      <c r="M229" s="83"/>
      <c r="N229" s="83">
        <v>5</v>
      </c>
      <c r="O229" s="83"/>
      <c r="P229" s="83"/>
      <c r="Q229" s="83">
        <v>1</v>
      </c>
      <c r="R229" s="83"/>
      <c r="S229" s="83"/>
      <c r="T229" s="83"/>
      <c r="U229" s="83">
        <v>0</v>
      </c>
      <c r="V229" s="83">
        <v>5</v>
      </c>
      <c r="W229" s="83">
        <v>2</v>
      </c>
      <c r="X229" s="83">
        <v>3</v>
      </c>
      <c r="Y229" s="83">
        <v>5</v>
      </c>
      <c r="Z229" s="18"/>
      <c r="AA229" s="161">
        <v>20</v>
      </c>
      <c r="AB229">
        <f>SUM(Tabela210[[#This Row],[10]:[27]])</f>
        <v>46</v>
      </c>
      <c r="AC229">
        <f>Tabela210[[#This Row],[6]]*AB229</f>
        <v>211.6</v>
      </c>
    </row>
    <row r="230" spans="1:29" ht="78">
      <c r="A230" s="79" t="s">
        <v>954</v>
      </c>
      <c r="B230" s="18">
        <v>225</v>
      </c>
      <c r="C230" s="29" t="s">
        <v>955</v>
      </c>
      <c r="D230" s="20" t="s">
        <v>137</v>
      </c>
      <c r="E230" s="80"/>
      <c r="F230" s="81">
        <v>12.97</v>
      </c>
      <c r="G230" s="23">
        <f>Tabela210[[#This Row],[5]]*Tabela210[[#This Row],[6]]</f>
        <v>0</v>
      </c>
      <c r="H230" s="24">
        <v>0.23</v>
      </c>
      <c r="I230" s="82">
        <f>(Tabela210[[#This Row],[7]]*Tabela210[[#This Row],[8]])+Tabela210[[#This Row],[7]]</f>
        <v>0</v>
      </c>
      <c r="J230" s="25">
        <v>10</v>
      </c>
      <c r="K230" s="25">
        <v>0</v>
      </c>
      <c r="L230" s="83"/>
      <c r="M230" s="83"/>
      <c r="N230" s="83">
        <v>6</v>
      </c>
      <c r="O230" s="83"/>
      <c r="P230" s="83"/>
      <c r="Q230" s="83">
        <v>1</v>
      </c>
      <c r="R230" s="83"/>
      <c r="S230" s="83">
        <v>5</v>
      </c>
      <c r="T230" s="83"/>
      <c r="U230" s="83">
        <v>1</v>
      </c>
      <c r="V230" s="83"/>
      <c r="W230" s="83">
        <v>2</v>
      </c>
      <c r="X230" s="83">
        <v>3</v>
      </c>
      <c r="Y230" s="83"/>
      <c r="Z230" s="18">
        <v>1</v>
      </c>
      <c r="AA230" s="161">
        <v>20</v>
      </c>
      <c r="AB230">
        <f>SUM(Tabela210[[#This Row],[10]:[27]])</f>
        <v>49</v>
      </c>
      <c r="AC230">
        <f>Tabela210[[#This Row],[6]]*AB230</f>
        <v>635.53000000000009</v>
      </c>
    </row>
    <row r="231" spans="1:29" ht="31.2">
      <c r="A231" s="79" t="s">
        <v>956</v>
      </c>
      <c r="B231" s="18">
        <v>226</v>
      </c>
      <c r="C231" s="29" t="s">
        <v>957</v>
      </c>
      <c r="D231" s="20" t="s">
        <v>160</v>
      </c>
      <c r="E231" s="80"/>
      <c r="F231" s="81">
        <v>1.7000000000000002</v>
      </c>
      <c r="G231" s="23">
        <f>Tabela210[[#This Row],[5]]*Tabela210[[#This Row],[6]]</f>
        <v>0</v>
      </c>
      <c r="H231" s="24">
        <v>0.23</v>
      </c>
      <c r="I231" s="82">
        <f>(Tabela210[[#This Row],[7]]*Tabela210[[#This Row],[8]])+Tabela210[[#This Row],[7]]</f>
        <v>0</v>
      </c>
      <c r="J231" s="25">
        <v>5</v>
      </c>
      <c r="K231" s="25">
        <v>0</v>
      </c>
      <c r="L231" s="83"/>
      <c r="M231" s="83"/>
      <c r="N231" s="83">
        <v>3</v>
      </c>
      <c r="O231" s="83"/>
      <c r="P231" s="83"/>
      <c r="Q231" s="83"/>
      <c r="R231" s="83"/>
      <c r="S231" s="83"/>
      <c r="T231" s="83"/>
      <c r="U231" s="83">
        <v>0</v>
      </c>
      <c r="V231" s="83">
        <v>10</v>
      </c>
      <c r="W231" s="83">
        <v>1</v>
      </c>
      <c r="X231" s="83"/>
      <c r="Y231" s="83"/>
      <c r="Z231" s="18">
        <v>2</v>
      </c>
      <c r="AA231" s="161">
        <v>5</v>
      </c>
      <c r="AB231">
        <f>SUM(Tabela210[[#This Row],[10]:[27]])</f>
        <v>26</v>
      </c>
      <c r="AC231">
        <f>Tabela210[[#This Row],[6]]*AB231</f>
        <v>44.2</v>
      </c>
    </row>
    <row r="232" spans="1:29" ht="31.2">
      <c r="A232" s="79" t="s">
        <v>958</v>
      </c>
      <c r="B232" s="18">
        <v>227</v>
      </c>
      <c r="C232" s="29" t="s">
        <v>959</v>
      </c>
      <c r="D232" s="20" t="s">
        <v>160</v>
      </c>
      <c r="E232" s="80"/>
      <c r="F232" s="81">
        <v>1.7000000000000002</v>
      </c>
      <c r="G232" s="23">
        <f>Tabela210[[#This Row],[5]]*Tabela210[[#This Row],[6]]</f>
        <v>0</v>
      </c>
      <c r="H232" s="24">
        <v>0.23</v>
      </c>
      <c r="I232" s="82">
        <f>(Tabela210[[#This Row],[7]]*Tabela210[[#This Row],[8]])+Tabela210[[#This Row],[7]]</f>
        <v>0</v>
      </c>
      <c r="J232" s="25">
        <v>5</v>
      </c>
      <c r="K232" s="25">
        <v>0</v>
      </c>
      <c r="L232" s="83"/>
      <c r="M232" s="83"/>
      <c r="N232" s="83">
        <v>3</v>
      </c>
      <c r="O232" s="83"/>
      <c r="P232" s="83"/>
      <c r="Q232" s="83"/>
      <c r="R232" s="83"/>
      <c r="S232" s="83"/>
      <c r="T232" s="83"/>
      <c r="U232" s="83">
        <v>0</v>
      </c>
      <c r="V232" s="83">
        <v>10</v>
      </c>
      <c r="W232" s="83">
        <v>1</v>
      </c>
      <c r="X232" s="83"/>
      <c r="Y232" s="83"/>
      <c r="Z232" s="18">
        <v>2</v>
      </c>
      <c r="AA232" s="161">
        <v>5</v>
      </c>
      <c r="AB232">
        <f>SUM(Tabela210[[#This Row],[10]:[27]])</f>
        <v>26</v>
      </c>
      <c r="AC232">
        <f>Tabela210[[#This Row],[6]]*AB232</f>
        <v>44.2</v>
      </c>
    </row>
    <row r="233" spans="1:29" ht="15.6">
      <c r="A233" s="79" t="s">
        <v>960</v>
      </c>
      <c r="B233" s="18">
        <v>228</v>
      </c>
      <c r="C233" s="29" t="s">
        <v>961</v>
      </c>
      <c r="D233" s="20" t="s">
        <v>16</v>
      </c>
      <c r="E233" s="80"/>
      <c r="F233" s="81">
        <v>1.1000000000000001</v>
      </c>
      <c r="G233" s="23">
        <f>Tabela210[[#This Row],[5]]*Tabela210[[#This Row],[6]]</f>
        <v>0</v>
      </c>
      <c r="H233" s="24">
        <v>0.23</v>
      </c>
      <c r="I233" s="82">
        <f>(Tabela210[[#This Row],[7]]*Tabela210[[#This Row],[8]])+Tabela210[[#This Row],[7]]</f>
        <v>0</v>
      </c>
      <c r="J233" s="25">
        <v>0</v>
      </c>
      <c r="K233" s="25">
        <v>0</v>
      </c>
      <c r="L233" s="83"/>
      <c r="M233" s="83"/>
      <c r="N233" s="83"/>
      <c r="O233" s="83"/>
      <c r="P233" s="83"/>
      <c r="Q233" s="83"/>
      <c r="R233" s="83"/>
      <c r="S233" s="83"/>
      <c r="T233" s="83"/>
      <c r="U233" s="83">
        <v>0</v>
      </c>
      <c r="V233" s="83"/>
      <c r="W233" s="83"/>
      <c r="X233" s="83"/>
      <c r="Y233" s="83"/>
      <c r="Z233" s="18"/>
      <c r="AA233" s="161">
        <v>10</v>
      </c>
      <c r="AB233">
        <f>SUM(Tabela210[[#This Row],[10]:[27]])</f>
        <v>10</v>
      </c>
      <c r="AC233">
        <f>Tabela210[[#This Row],[6]]*AB233</f>
        <v>11</v>
      </c>
    </row>
    <row r="234" spans="1:29" ht="15.6">
      <c r="A234" s="79" t="s">
        <v>962</v>
      </c>
      <c r="B234" s="18">
        <v>229</v>
      </c>
      <c r="C234" s="29" t="s">
        <v>963</v>
      </c>
      <c r="D234" s="20" t="s">
        <v>16</v>
      </c>
      <c r="E234" s="80"/>
      <c r="F234" s="81">
        <v>5.85</v>
      </c>
      <c r="G234" s="23">
        <f>Tabela210[[#This Row],[5]]*Tabela210[[#This Row],[6]]</f>
        <v>0</v>
      </c>
      <c r="H234" s="24">
        <v>0.23</v>
      </c>
      <c r="I234" s="82">
        <f>(Tabela210[[#This Row],[7]]*Tabela210[[#This Row],[8]])+Tabela210[[#This Row],[7]]</f>
        <v>0</v>
      </c>
      <c r="J234" s="25">
        <v>0</v>
      </c>
      <c r="K234" s="25">
        <v>0</v>
      </c>
      <c r="L234" s="83"/>
      <c r="M234" s="83"/>
      <c r="N234" s="83"/>
      <c r="O234" s="83"/>
      <c r="P234" s="83"/>
      <c r="Q234" s="83"/>
      <c r="R234" s="83"/>
      <c r="S234" s="83"/>
      <c r="T234" s="83"/>
      <c r="U234" s="83">
        <v>0</v>
      </c>
      <c r="V234" s="83"/>
      <c r="W234" s="83"/>
      <c r="X234" s="83"/>
      <c r="Y234" s="83"/>
      <c r="Z234" s="18">
        <v>6</v>
      </c>
      <c r="AA234" s="161">
        <v>10</v>
      </c>
      <c r="AB234">
        <f>SUM(Tabela210[[#This Row],[10]:[27]])</f>
        <v>16</v>
      </c>
      <c r="AC234">
        <f>Tabela210[[#This Row],[6]]*AB234</f>
        <v>93.6</v>
      </c>
    </row>
    <row r="235" spans="1:29" ht="15.6">
      <c r="A235" s="79" t="s">
        <v>964</v>
      </c>
      <c r="B235" s="18">
        <v>230</v>
      </c>
      <c r="C235" s="29" t="s">
        <v>965</v>
      </c>
      <c r="D235" s="20" t="s">
        <v>16</v>
      </c>
      <c r="E235" s="80"/>
      <c r="F235" s="81">
        <v>21.5</v>
      </c>
      <c r="G235" s="23">
        <f>Tabela210[[#This Row],[5]]*Tabela210[[#This Row],[6]]</f>
        <v>0</v>
      </c>
      <c r="H235" s="24">
        <v>0.23</v>
      </c>
      <c r="I235" s="82">
        <f>(Tabela210[[#This Row],[7]]*Tabela210[[#This Row],[8]])+Tabela210[[#This Row],[7]]</f>
        <v>0</v>
      </c>
      <c r="J235" s="25">
        <v>0</v>
      </c>
      <c r="K235" s="25">
        <v>0</v>
      </c>
      <c r="L235" s="83"/>
      <c r="M235" s="83"/>
      <c r="N235" s="83"/>
      <c r="O235" s="83"/>
      <c r="P235" s="83"/>
      <c r="Q235" s="83"/>
      <c r="R235" s="83"/>
      <c r="S235" s="83"/>
      <c r="T235" s="83"/>
      <c r="U235" s="83">
        <v>0</v>
      </c>
      <c r="V235" s="83"/>
      <c r="W235" s="83"/>
      <c r="X235" s="83"/>
      <c r="Y235" s="83"/>
      <c r="Z235" s="18">
        <v>2</v>
      </c>
      <c r="AA235" s="161">
        <v>10</v>
      </c>
      <c r="AB235">
        <f>SUM(Tabela210[[#This Row],[10]:[27]])</f>
        <v>12</v>
      </c>
      <c r="AC235">
        <f>Tabela210[[#This Row],[6]]*AB235</f>
        <v>258</v>
      </c>
    </row>
    <row r="236" spans="1:29" ht="15.6">
      <c r="A236" s="79" t="s">
        <v>966</v>
      </c>
      <c r="B236" s="18">
        <v>231</v>
      </c>
      <c r="C236" s="29" t="s">
        <v>963</v>
      </c>
      <c r="D236" s="20" t="s">
        <v>16</v>
      </c>
      <c r="E236" s="80"/>
      <c r="F236" s="81">
        <v>5.85</v>
      </c>
      <c r="G236" s="23">
        <f>Tabela210[[#This Row],[5]]*Tabela210[[#This Row],[6]]</f>
        <v>0</v>
      </c>
      <c r="H236" s="24">
        <v>0.23</v>
      </c>
      <c r="I236" s="82">
        <f>(Tabela210[[#This Row],[7]]*Tabela210[[#This Row],[8]])+Tabela210[[#This Row],[7]]</f>
        <v>0</v>
      </c>
      <c r="J236" s="25">
        <v>0</v>
      </c>
      <c r="K236" s="25">
        <v>0</v>
      </c>
      <c r="L236" s="83"/>
      <c r="M236" s="83"/>
      <c r="N236" s="83"/>
      <c r="O236" s="83"/>
      <c r="P236" s="83"/>
      <c r="Q236" s="83"/>
      <c r="R236" s="83"/>
      <c r="S236" s="83"/>
      <c r="T236" s="83"/>
      <c r="U236" s="83">
        <v>0</v>
      </c>
      <c r="V236" s="83"/>
      <c r="W236" s="83"/>
      <c r="X236" s="83"/>
      <c r="Y236" s="83"/>
      <c r="Z236" s="18"/>
      <c r="AA236" s="161">
        <v>10</v>
      </c>
      <c r="AB236">
        <f>SUM(Tabela210[[#This Row],[10]:[27]])</f>
        <v>10</v>
      </c>
      <c r="AC236">
        <f>Tabela210[[#This Row],[6]]*AB236</f>
        <v>58.5</v>
      </c>
    </row>
    <row r="237" spans="1:29" ht="15.6">
      <c r="A237" s="79" t="s">
        <v>967</v>
      </c>
      <c r="B237" s="18">
        <v>232</v>
      </c>
      <c r="C237" s="29" t="s">
        <v>968</v>
      </c>
      <c r="D237" s="20" t="s">
        <v>16</v>
      </c>
      <c r="E237" s="80"/>
      <c r="F237" s="81">
        <v>8</v>
      </c>
      <c r="G237" s="23">
        <f>Tabela210[[#This Row],[5]]*Tabela210[[#This Row],[6]]</f>
        <v>0</v>
      </c>
      <c r="H237" s="24">
        <v>0.23</v>
      </c>
      <c r="I237" s="82">
        <f>(Tabela210[[#This Row],[7]]*Tabela210[[#This Row],[8]])+Tabela210[[#This Row],[7]]</f>
        <v>0</v>
      </c>
      <c r="J237" s="25">
        <v>0</v>
      </c>
      <c r="K237" s="25">
        <v>0</v>
      </c>
      <c r="L237" s="83"/>
      <c r="M237" s="83"/>
      <c r="N237" s="83">
        <v>3</v>
      </c>
      <c r="O237" s="83"/>
      <c r="P237" s="83"/>
      <c r="Q237" s="83"/>
      <c r="R237" s="83"/>
      <c r="S237" s="83"/>
      <c r="T237" s="83"/>
      <c r="U237" s="83">
        <v>0</v>
      </c>
      <c r="V237" s="83"/>
      <c r="W237" s="83"/>
      <c r="X237" s="83"/>
      <c r="Y237" s="83"/>
      <c r="Z237" s="18"/>
      <c r="AA237" s="161">
        <v>10</v>
      </c>
      <c r="AB237">
        <f>SUM(Tabela210[[#This Row],[10]:[27]])</f>
        <v>13</v>
      </c>
      <c r="AC237">
        <f>Tabela210[[#This Row],[6]]*AB237</f>
        <v>104</v>
      </c>
    </row>
    <row r="238" spans="1:29" ht="15.6">
      <c r="A238" s="79" t="s">
        <v>969</v>
      </c>
      <c r="B238" s="18">
        <v>233</v>
      </c>
      <c r="C238" s="29" t="s">
        <v>970</v>
      </c>
      <c r="D238" s="20" t="s">
        <v>16</v>
      </c>
      <c r="E238" s="80"/>
      <c r="F238" s="81">
        <v>4</v>
      </c>
      <c r="G238" s="23">
        <f>Tabela210[[#This Row],[5]]*Tabela210[[#This Row],[6]]</f>
        <v>0</v>
      </c>
      <c r="H238" s="24">
        <v>0.23</v>
      </c>
      <c r="I238" s="82">
        <f>(Tabela210[[#This Row],[7]]*Tabela210[[#This Row],[8]])+Tabela210[[#This Row],[7]]</f>
        <v>0</v>
      </c>
      <c r="J238" s="25">
        <v>0</v>
      </c>
      <c r="K238" s="25">
        <v>0</v>
      </c>
      <c r="L238" s="83"/>
      <c r="M238" s="83"/>
      <c r="N238" s="83">
        <v>3</v>
      </c>
      <c r="O238" s="83"/>
      <c r="P238" s="83"/>
      <c r="Q238" s="83"/>
      <c r="R238" s="83"/>
      <c r="S238" s="83"/>
      <c r="T238" s="83"/>
      <c r="U238" s="83">
        <v>0</v>
      </c>
      <c r="V238" s="83"/>
      <c r="W238" s="83"/>
      <c r="X238" s="83"/>
      <c r="Y238" s="83"/>
      <c r="Z238" s="18"/>
      <c r="AA238" s="161">
        <v>10</v>
      </c>
      <c r="AB238">
        <f>SUM(Tabela210[[#This Row],[10]:[27]])</f>
        <v>13</v>
      </c>
      <c r="AC238">
        <f>Tabela210[[#This Row],[6]]*AB238</f>
        <v>52</v>
      </c>
    </row>
    <row r="239" spans="1:29" ht="15.6">
      <c r="A239" s="79" t="s">
        <v>971</v>
      </c>
      <c r="B239" s="18">
        <v>234</v>
      </c>
      <c r="C239" s="29" t="s">
        <v>972</v>
      </c>
      <c r="D239" s="20" t="s">
        <v>16</v>
      </c>
      <c r="E239" s="80"/>
      <c r="F239" s="81">
        <v>0.30000000000000004</v>
      </c>
      <c r="G239" s="23">
        <f>Tabela210[[#This Row],[5]]*Tabela210[[#This Row],[6]]</f>
        <v>0</v>
      </c>
      <c r="H239" s="24">
        <v>0.23</v>
      </c>
      <c r="I239" s="82">
        <f>(Tabela210[[#This Row],[7]]*Tabela210[[#This Row],[8]])+Tabela210[[#This Row],[7]]</f>
        <v>0</v>
      </c>
      <c r="J239" s="25">
        <v>0</v>
      </c>
      <c r="K239" s="25">
        <v>0</v>
      </c>
      <c r="L239" s="83"/>
      <c r="M239" s="83"/>
      <c r="N239" s="83">
        <v>1</v>
      </c>
      <c r="O239" s="83"/>
      <c r="P239" s="83"/>
      <c r="Q239" s="83"/>
      <c r="R239" s="83"/>
      <c r="S239" s="83"/>
      <c r="T239" s="83"/>
      <c r="U239" s="83">
        <v>0</v>
      </c>
      <c r="V239" s="83"/>
      <c r="W239" s="83"/>
      <c r="X239" s="83">
        <v>10</v>
      </c>
      <c r="Y239" s="83"/>
      <c r="Z239" s="18"/>
      <c r="AA239" s="161">
        <v>200</v>
      </c>
      <c r="AB239">
        <f>SUM(Tabela210[[#This Row],[10]:[27]])</f>
        <v>211</v>
      </c>
      <c r="AC239">
        <f>Tabela210[[#This Row],[6]]*AB239</f>
        <v>63.300000000000011</v>
      </c>
    </row>
    <row r="240" spans="1:29" ht="15.6">
      <c r="A240" s="79" t="s">
        <v>973</v>
      </c>
      <c r="B240" s="18">
        <v>235</v>
      </c>
      <c r="C240" s="29" t="s">
        <v>974</v>
      </c>
      <c r="D240" s="20" t="s">
        <v>16</v>
      </c>
      <c r="E240" s="80"/>
      <c r="F240" s="81">
        <v>0.30000000000000004</v>
      </c>
      <c r="G240" s="23">
        <f>Tabela210[[#This Row],[5]]*Tabela210[[#This Row],[6]]</f>
        <v>0</v>
      </c>
      <c r="H240" s="24">
        <v>0.23</v>
      </c>
      <c r="I240" s="82">
        <f>(Tabela210[[#This Row],[7]]*Tabela210[[#This Row],[8]])+Tabela210[[#This Row],[7]]</f>
        <v>0</v>
      </c>
      <c r="J240" s="25">
        <v>0</v>
      </c>
      <c r="K240" s="25">
        <v>0</v>
      </c>
      <c r="L240" s="83"/>
      <c r="M240" s="83"/>
      <c r="N240" s="83"/>
      <c r="O240" s="83"/>
      <c r="P240" s="83"/>
      <c r="Q240" s="83"/>
      <c r="R240" s="83"/>
      <c r="S240" s="83"/>
      <c r="T240" s="83"/>
      <c r="U240" s="83">
        <v>0</v>
      </c>
      <c r="V240" s="83"/>
      <c r="W240" s="83"/>
      <c r="X240" s="83">
        <v>10</v>
      </c>
      <c r="Y240" s="83"/>
      <c r="Z240" s="18"/>
      <c r="AA240" s="161">
        <v>200</v>
      </c>
      <c r="AB240">
        <f>SUM(Tabela210[[#This Row],[10]:[27]])</f>
        <v>210</v>
      </c>
      <c r="AC240">
        <f>Tabela210[[#This Row],[6]]*AB240</f>
        <v>63.000000000000007</v>
      </c>
    </row>
    <row r="241" spans="1:29" ht="15.6">
      <c r="A241" s="79" t="s">
        <v>975</v>
      </c>
      <c r="B241" s="18">
        <v>236</v>
      </c>
      <c r="C241" s="29" t="s">
        <v>976</v>
      </c>
      <c r="D241" s="20" t="s">
        <v>16</v>
      </c>
      <c r="E241" s="80"/>
      <c r="F241" s="81">
        <v>60</v>
      </c>
      <c r="G241" s="23">
        <f>Tabela210[[#This Row],[5]]*Tabela210[[#This Row],[6]]</f>
        <v>0</v>
      </c>
      <c r="H241" s="24">
        <v>0.23</v>
      </c>
      <c r="I241" s="82">
        <f>(Tabela210[[#This Row],[7]]*Tabela210[[#This Row],[8]])+Tabela210[[#This Row],[7]]</f>
        <v>0</v>
      </c>
      <c r="J241" s="25">
        <v>10</v>
      </c>
      <c r="K241" s="25">
        <v>0</v>
      </c>
      <c r="L241" s="83"/>
      <c r="M241" s="83"/>
      <c r="N241" s="83"/>
      <c r="O241" s="83">
        <v>2</v>
      </c>
      <c r="P241" s="83"/>
      <c r="Q241" s="83"/>
      <c r="R241" s="83"/>
      <c r="S241" s="83"/>
      <c r="T241" s="83"/>
      <c r="U241" s="83">
        <v>3</v>
      </c>
      <c r="V241" s="83"/>
      <c r="W241" s="83">
        <v>2</v>
      </c>
      <c r="X241" s="83"/>
      <c r="Y241" s="83">
        <v>1</v>
      </c>
      <c r="Z241" s="18"/>
      <c r="AA241" s="161">
        <v>10</v>
      </c>
      <c r="AB241">
        <f>SUM(Tabela210[[#This Row],[10]:[27]])</f>
        <v>28</v>
      </c>
      <c r="AC241">
        <f>Tabela210[[#This Row],[6]]*AB241</f>
        <v>1680</v>
      </c>
    </row>
    <row r="242" spans="1:29" ht="15.6">
      <c r="A242" s="79" t="s">
        <v>977</v>
      </c>
      <c r="B242" s="18">
        <v>237</v>
      </c>
      <c r="C242" s="29" t="s">
        <v>978</v>
      </c>
      <c r="D242" s="20" t="s">
        <v>16</v>
      </c>
      <c r="E242" s="80"/>
      <c r="F242" s="81">
        <v>8.5</v>
      </c>
      <c r="G242" s="23">
        <f>Tabela210[[#This Row],[5]]*Tabela210[[#This Row],[6]]</f>
        <v>0</v>
      </c>
      <c r="H242" s="24">
        <v>0.23</v>
      </c>
      <c r="I242" s="82">
        <f>(Tabela210[[#This Row],[7]]*Tabela210[[#This Row],[8]])+Tabela210[[#This Row],[7]]</f>
        <v>0</v>
      </c>
      <c r="J242" s="25">
        <v>40</v>
      </c>
      <c r="K242" s="25">
        <v>0</v>
      </c>
      <c r="L242" s="83">
        <v>5</v>
      </c>
      <c r="M242" s="83"/>
      <c r="N242" s="83">
        <v>4</v>
      </c>
      <c r="O242" s="83">
        <v>22</v>
      </c>
      <c r="P242" s="83"/>
      <c r="Q242" s="83"/>
      <c r="R242" s="83"/>
      <c r="S242" s="83"/>
      <c r="T242" s="83"/>
      <c r="U242" s="83">
        <v>18</v>
      </c>
      <c r="V242" s="83"/>
      <c r="W242" s="83"/>
      <c r="X242" s="83"/>
      <c r="Y242" s="83">
        <v>13</v>
      </c>
      <c r="Z242" s="18">
        <v>5</v>
      </c>
      <c r="AA242" s="161">
        <v>50</v>
      </c>
      <c r="AB242">
        <f>SUM(Tabela210[[#This Row],[10]:[27]])</f>
        <v>157</v>
      </c>
      <c r="AC242">
        <f>Tabela210[[#This Row],[6]]*AB242</f>
        <v>1334.5</v>
      </c>
    </row>
    <row r="243" spans="1:29" ht="15.6">
      <c r="A243" s="79" t="s">
        <v>979</v>
      </c>
      <c r="B243" s="18">
        <v>238</v>
      </c>
      <c r="C243" s="29" t="s">
        <v>980</v>
      </c>
      <c r="D243" s="20" t="s">
        <v>16</v>
      </c>
      <c r="E243" s="80"/>
      <c r="F243" s="81">
        <v>11.4</v>
      </c>
      <c r="G243" s="23">
        <f>Tabela210[[#This Row],[5]]*Tabela210[[#This Row],[6]]</f>
        <v>0</v>
      </c>
      <c r="H243" s="24">
        <v>0.23</v>
      </c>
      <c r="I243" s="82">
        <f>(Tabela210[[#This Row],[7]]*Tabela210[[#This Row],[8]])+Tabela210[[#This Row],[7]]</f>
        <v>0</v>
      </c>
      <c r="J243" s="25">
        <v>4</v>
      </c>
      <c r="K243" s="25">
        <v>2</v>
      </c>
      <c r="L243" s="83"/>
      <c r="M243" s="83"/>
      <c r="N243" s="83">
        <v>17</v>
      </c>
      <c r="O243" s="83">
        <v>33</v>
      </c>
      <c r="P243" s="83"/>
      <c r="Q243" s="83"/>
      <c r="R243" s="83">
        <v>5</v>
      </c>
      <c r="S243" s="83"/>
      <c r="T243" s="83"/>
      <c r="U243" s="83">
        <v>18</v>
      </c>
      <c r="V243" s="83"/>
      <c r="W243" s="83"/>
      <c r="X243" s="83"/>
      <c r="Y243" s="83">
        <v>11</v>
      </c>
      <c r="Z243" s="18">
        <v>2</v>
      </c>
      <c r="AA243" s="161">
        <v>50</v>
      </c>
      <c r="AB243">
        <f>SUM(Tabela210[[#This Row],[10]:[27]])</f>
        <v>142</v>
      </c>
      <c r="AC243">
        <f>Tabela210[[#This Row],[6]]*AB243</f>
        <v>1618.8</v>
      </c>
    </row>
    <row r="244" spans="1:29" ht="15.6">
      <c r="A244" s="79" t="s">
        <v>981</v>
      </c>
      <c r="B244" s="18">
        <v>239</v>
      </c>
      <c r="C244" s="29" t="s">
        <v>2559</v>
      </c>
      <c r="D244" s="20" t="s">
        <v>16</v>
      </c>
      <c r="E244" s="80"/>
      <c r="F244" s="81">
        <v>80</v>
      </c>
      <c r="G244" s="23">
        <f>Tabela210[[#This Row],[5]]*Tabela210[[#This Row],[6]]</f>
        <v>0</v>
      </c>
      <c r="H244" s="24">
        <v>0.23</v>
      </c>
      <c r="I244" s="82">
        <f>(Tabela210[[#This Row],[7]]*Tabela210[[#This Row],[8]])+Tabela210[[#This Row],[7]]</f>
        <v>0</v>
      </c>
      <c r="J244" s="25">
        <v>5</v>
      </c>
      <c r="K244" s="25">
        <v>4</v>
      </c>
      <c r="L244" s="83"/>
      <c r="M244" s="83"/>
      <c r="N244" s="83"/>
      <c r="O244" s="83"/>
      <c r="P244" s="83">
        <v>1</v>
      </c>
      <c r="Q244" s="83">
        <v>1</v>
      </c>
      <c r="R244" s="83"/>
      <c r="S244" s="83"/>
      <c r="T244" s="83"/>
      <c r="U244" s="83">
        <v>0</v>
      </c>
      <c r="V244" s="83">
        <v>1</v>
      </c>
      <c r="W244" s="83">
        <v>1</v>
      </c>
      <c r="X244" s="83"/>
      <c r="Y244" s="83"/>
      <c r="Z244" s="18"/>
      <c r="AA244" s="161">
        <v>10</v>
      </c>
      <c r="AB244">
        <f>SUM(Tabela210[[#This Row],[10]:[27]])</f>
        <v>23</v>
      </c>
      <c r="AC244">
        <f>Tabela210[[#This Row],[6]]*AB244</f>
        <v>1840</v>
      </c>
    </row>
    <row r="245" spans="1:29" ht="15.6">
      <c r="A245" s="79" t="s">
        <v>982</v>
      </c>
      <c r="B245" s="18">
        <v>240</v>
      </c>
      <c r="C245" s="29" t="s">
        <v>2560</v>
      </c>
      <c r="D245" s="20" t="s">
        <v>16</v>
      </c>
      <c r="E245" s="80"/>
      <c r="F245" s="81">
        <v>130</v>
      </c>
      <c r="G245" s="23">
        <f>Tabela210[[#This Row],[5]]*Tabela210[[#This Row],[6]]</f>
        <v>0</v>
      </c>
      <c r="H245" s="24">
        <v>0.23</v>
      </c>
      <c r="I245" s="82">
        <f>(Tabela210[[#This Row],[7]]*Tabela210[[#This Row],[8]])+Tabela210[[#This Row],[7]]</f>
        <v>0</v>
      </c>
      <c r="J245" s="25">
        <v>5</v>
      </c>
      <c r="K245" s="25">
        <v>5</v>
      </c>
      <c r="L245" s="83"/>
      <c r="M245" s="83"/>
      <c r="N245" s="83"/>
      <c r="O245" s="83"/>
      <c r="P245" s="83"/>
      <c r="Q245" s="83"/>
      <c r="R245" s="83"/>
      <c r="S245" s="83"/>
      <c r="T245" s="83"/>
      <c r="U245" s="83">
        <v>0</v>
      </c>
      <c r="V245" s="83"/>
      <c r="W245" s="83"/>
      <c r="X245" s="83"/>
      <c r="Y245" s="83"/>
      <c r="Z245" s="18"/>
      <c r="AA245" s="161">
        <v>10</v>
      </c>
      <c r="AB245">
        <f>SUM(Tabela210[[#This Row],[10]:[27]])</f>
        <v>20</v>
      </c>
      <c r="AC245">
        <f>Tabela210[[#This Row],[6]]*AB245</f>
        <v>2600</v>
      </c>
    </row>
    <row r="246" spans="1:29" ht="15.6">
      <c r="A246" s="79" t="s">
        <v>983</v>
      </c>
      <c r="B246" s="18">
        <v>241</v>
      </c>
      <c r="C246" s="29" t="s">
        <v>2561</v>
      </c>
      <c r="D246" s="20" t="s">
        <v>16</v>
      </c>
      <c r="E246" s="80"/>
      <c r="F246" s="81">
        <v>129</v>
      </c>
      <c r="G246" s="23">
        <f>Tabela210[[#This Row],[5]]*Tabela210[[#This Row],[6]]</f>
        <v>0</v>
      </c>
      <c r="H246" s="24">
        <v>0.23</v>
      </c>
      <c r="I246" s="82">
        <f>(Tabela210[[#This Row],[7]]*Tabela210[[#This Row],[8]])+Tabela210[[#This Row],[7]]</f>
        <v>0</v>
      </c>
      <c r="J246" s="25">
        <v>8</v>
      </c>
      <c r="K246" s="25">
        <v>0</v>
      </c>
      <c r="L246" s="83"/>
      <c r="M246" s="83"/>
      <c r="N246" s="83">
        <v>1</v>
      </c>
      <c r="O246" s="83">
        <v>2</v>
      </c>
      <c r="P246" s="83"/>
      <c r="Q246" s="83"/>
      <c r="R246" s="83"/>
      <c r="S246" s="83"/>
      <c r="T246" s="83"/>
      <c r="U246" s="83">
        <v>0</v>
      </c>
      <c r="V246" s="83">
        <v>1</v>
      </c>
      <c r="W246" s="83"/>
      <c r="X246" s="83"/>
      <c r="Y246" s="83"/>
      <c r="Z246" s="18"/>
      <c r="AA246" s="161">
        <v>10</v>
      </c>
      <c r="AB246">
        <f>SUM(Tabela210[[#This Row],[10]:[27]])</f>
        <v>22</v>
      </c>
      <c r="AC246">
        <f>Tabela210[[#This Row],[6]]*AB246</f>
        <v>2838</v>
      </c>
    </row>
    <row r="247" spans="1:29" ht="15.6">
      <c r="A247" s="79" t="s">
        <v>984</v>
      </c>
      <c r="B247" s="18">
        <v>242</v>
      </c>
      <c r="C247" s="29" t="s">
        <v>985</v>
      </c>
      <c r="D247" s="20" t="s">
        <v>16</v>
      </c>
      <c r="E247" s="80"/>
      <c r="F247" s="81">
        <v>69</v>
      </c>
      <c r="G247" s="23">
        <f>Tabela210[[#This Row],[5]]*Tabela210[[#This Row],[6]]</f>
        <v>0</v>
      </c>
      <c r="H247" s="24">
        <v>0.23</v>
      </c>
      <c r="I247" s="82">
        <f>(Tabela210[[#This Row],[7]]*Tabela210[[#This Row],[8]])+Tabela210[[#This Row],[7]]</f>
        <v>0</v>
      </c>
      <c r="J247" s="25">
        <v>2</v>
      </c>
      <c r="K247" s="25">
        <v>0</v>
      </c>
      <c r="L247" s="83"/>
      <c r="M247" s="83"/>
      <c r="N247" s="83"/>
      <c r="O247" s="83"/>
      <c r="P247" s="83"/>
      <c r="Q247" s="83"/>
      <c r="R247" s="83">
        <v>1</v>
      </c>
      <c r="S247" s="83"/>
      <c r="T247" s="83"/>
      <c r="U247" s="83">
        <v>0</v>
      </c>
      <c r="V247" s="83"/>
      <c r="W247" s="83">
        <v>1</v>
      </c>
      <c r="X247" s="83"/>
      <c r="Y247" s="83"/>
      <c r="Z247" s="18"/>
      <c r="AA247" s="161"/>
      <c r="AB247">
        <f>SUM(Tabela210[[#This Row],[10]:[27]])</f>
        <v>4</v>
      </c>
      <c r="AC247">
        <f>Tabela210[[#This Row],[6]]*AB247</f>
        <v>276</v>
      </c>
    </row>
    <row r="248" spans="1:29" ht="78">
      <c r="A248" s="79" t="s">
        <v>986</v>
      </c>
      <c r="B248" s="18">
        <v>243</v>
      </c>
      <c r="C248" s="29" t="s">
        <v>987</v>
      </c>
      <c r="D248" s="20" t="s">
        <v>16</v>
      </c>
      <c r="E248" s="80"/>
      <c r="F248" s="81">
        <v>260</v>
      </c>
      <c r="G248" s="23">
        <f>Tabela210[[#This Row],[5]]*Tabela210[[#This Row],[6]]</f>
        <v>0</v>
      </c>
      <c r="H248" s="24">
        <v>0.23</v>
      </c>
      <c r="I248" s="82">
        <f>(Tabela210[[#This Row],[7]]*Tabela210[[#This Row],[8]])+Tabela210[[#This Row],[7]]</f>
        <v>0</v>
      </c>
      <c r="J248" s="25">
        <v>1</v>
      </c>
      <c r="K248" s="25">
        <v>2</v>
      </c>
      <c r="L248" s="83"/>
      <c r="M248" s="83"/>
      <c r="N248" s="83"/>
      <c r="O248" s="83"/>
      <c r="P248" s="83"/>
      <c r="Q248" s="83">
        <v>1</v>
      </c>
      <c r="R248" s="83"/>
      <c r="S248" s="83"/>
      <c r="T248" s="83"/>
      <c r="U248" s="83">
        <v>0</v>
      </c>
      <c r="V248" s="83"/>
      <c r="W248" s="83"/>
      <c r="X248" s="83"/>
      <c r="Y248" s="83"/>
      <c r="Z248" s="18"/>
      <c r="AA248" s="161"/>
      <c r="AB248">
        <f>SUM(Tabela210[[#This Row],[10]:[27]])</f>
        <v>4</v>
      </c>
      <c r="AC248">
        <f>Tabela210[[#This Row],[6]]*AB248</f>
        <v>1040</v>
      </c>
    </row>
    <row r="249" spans="1:29" ht="31.2">
      <c r="A249" s="79" t="s">
        <v>988</v>
      </c>
      <c r="B249" s="18">
        <v>244</v>
      </c>
      <c r="C249" s="29" t="s">
        <v>989</v>
      </c>
      <c r="D249" s="20" t="s">
        <v>16</v>
      </c>
      <c r="E249" s="80"/>
      <c r="F249" s="81">
        <v>28.75</v>
      </c>
      <c r="G249" s="23">
        <f>Tabela210[[#This Row],[5]]*Tabela210[[#This Row],[6]]</f>
        <v>0</v>
      </c>
      <c r="H249" s="24">
        <v>0.23</v>
      </c>
      <c r="I249" s="82">
        <f>(Tabela210[[#This Row],[7]]*Tabela210[[#This Row],[8]])+Tabela210[[#This Row],[7]]</f>
        <v>0</v>
      </c>
      <c r="J249" s="25">
        <v>0</v>
      </c>
      <c r="K249" s="25">
        <v>0</v>
      </c>
      <c r="L249" s="83">
        <v>5</v>
      </c>
      <c r="M249" s="83"/>
      <c r="N249" s="83"/>
      <c r="O249" s="83"/>
      <c r="P249" s="83"/>
      <c r="Q249" s="83"/>
      <c r="R249" s="83"/>
      <c r="S249" s="83"/>
      <c r="T249" s="83"/>
      <c r="U249" s="83">
        <v>0</v>
      </c>
      <c r="V249" s="83"/>
      <c r="W249" s="83"/>
      <c r="X249" s="83">
        <v>2</v>
      </c>
      <c r="Y249" s="83"/>
      <c r="Z249" s="18">
        <v>1</v>
      </c>
      <c r="AA249" s="161">
        <v>10</v>
      </c>
      <c r="AB249">
        <f>SUM(Tabela210[[#This Row],[10]:[27]])</f>
        <v>18</v>
      </c>
      <c r="AC249">
        <f>Tabela210[[#This Row],[6]]*AB249</f>
        <v>517.5</v>
      </c>
    </row>
    <row r="250" spans="1:29" ht="31.2">
      <c r="A250" s="79" t="s">
        <v>990</v>
      </c>
      <c r="B250" s="18">
        <v>245</v>
      </c>
      <c r="C250" s="29" t="s">
        <v>991</v>
      </c>
      <c r="D250" s="20" t="s">
        <v>16</v>
      </c>
      <c r="E250" s="80"/>
      <c r="F250" s="81">
        <v>49.35</v>
      </c>
      <c r="G250" s="23">
        <f>Tabela210[[#This Row],[5]]*Tabela210[[#This Row],[6]]</f>
        <v>0</v>
      </c>
      <c r="H250" s="24">
        <v>0.23</v>
      </c>
      <c r="I250" s="82">
        <f>(Tabela210[[#This Row],[7]]*Tabela210[[#This Row],[8]])+Tabela210[[#This Row],[7]]</f>
        <v>0</v>
      </c>
      <c r="J250" s="25">
        <v>0</v>
      </c>
      <c r="K250" s="25">
        <v>0</v>
      </c>
      <c r="L250" s="83"/>
      <c r="M250" s="83"/>
      <c r="N250" s="83"/>
      <c r="O250" s="83"/>
      <c r="P250" s="83"/>
      <c r="Q250" s="83"/>
      <c r="R250" s="83"/>
      <c r="S250" s="83"/>
      <c r="T250" s="83"/>
      <c r="U250" s="83">
        <v>0</v>
      </c>
      <c r="V250" s="83"/>
      <c r="W250" s="83"/>
      <c r="X250" s="83"/>
      <c r="Y250" s="83"/>
      <c r="Z250" s="18"/>
      <c r="AA250" s="161">
        <v>10</v>
      </c>
      <c r="AB250">
        <f>SUM(Tabela210[[#This Row],[10]:[27]])</f>
        <v>10</v>
      </c>
      <c r="AC250">
        <f>Tabela210[[#This Row],[6]]*AB250</f>
        <v>493.5</v>
      </c>
    </row>
    <row r="251" spans="1:29" ht="31.2">
      <c r="A251" s="79" t="s">
        <v>992</v>
      </c>
      <c r="B251" s="18">
        <v>246</v>
      </c>
      <c r="C251" s="29" t="s">
        <v>993</v>
      </c>
      <c r="D251" s="20" t="s">
        <v>16</v>
      </c>
      <c r="E251" s="80"/>
      <c r="F251" s="81">
        <v>46</v>
      </c>
      <c r="G251" s="23">
        <f>Tabela210[[#This Row],[5]]*Tabela210[[#This Row],[6]]</f>
        <v>0</v>
      </c>
      <c r="H251" s="24">
        <v>0.23</v>
      </c>
      <c r="I251" s="82">
        <f>(Tabela210[[#This Row],[7]]*Tabela210[[#This Row],[8]])+Tabela210[[#This Row],[7]]</f>
        <v>0</v>
      </c>
      <c r="J251" s="25">
        <v>0</v>
      </c>
      <c r="K251" s="25">
        <v>0</v>
      </c>
      <c r="L251" s="83">
        <v>5</v>
      </c>
      <c r="M251" s="83"/>
      <c r="N251" s="83"/>
      <c r="O251" s="83"/>
      <c r="P251" s="83"/>
      <c r="Q251" s="83"/>
      <c r="R251" s="83"/>
      <c r="S251" s="83"/>
      <c r="T251" s="83"/>
      <c r="U251" s="83">
        <v>0</v>
      </c>
      <c r="V251" s="83"/>
      <c r="W251" s="83"/>
      <c r="X251" s="83">
        <v>1</v>
      </c>
      <c r="Y251" s="83"/>
      <c r="Z251" s="18">
        <v>1</v>
      </c>
      <c r="AA251" s="161">
        <v>10</v>
      </c>
      <c r="AB251">
        <f>SUM(Tabela210[[#This Row],[10]:[27]])</f>
        <v>17</v>
      </c>
      <c r="AC251">
        <f>Tabela210[[#This Row],[6]]*AB251</f>
        <v>782</v>
      </c>
    </row>
    <row r="252" spans="1:29" ht="62.4">
      <c r="A252" s="79" t="s">
        <v>994</v>
      </c>
      <c r="B252" s="18">
        <v>247</v>
      </c>
      <c r="C252" s="29" t="s">
        <v>995</v>
      </c>
      <c r="D252" s="20" t="s">
        <v>27</v>
      </c>
      <c r="E252" s="80"/>
      <c r="F252" s="81">
        <v>24.7</v>
      </c>
      <c r="G252" s="23">
        <f>Tabela210[[#This Row],[5]]*Tabela210[[#This Row],[6]]</f>
        <v>0</v>
      </c>
      <c r="H252" s="24">
        <v>0.23</v>
      </c>
      <c r="I252" s="82">
        <f>(Tabela210[[#This Row],[7]]*Tabela210[[#This Row],[8]])+Tabela210[[#This Row],[7]]</f>
        <v>0</v>
      </c>
      <c r="J252" s="25">
        <v>0</v>
      </c>
      <c r="K252" s="25">
        <v>0</v>
      </c>
      <c r="L252" s="83"/>
      <c r="M252" s="83"/>
      <c r="N252" s="83"/>
      <c r="O252" s="83"/>
      <c r="P252" s="83"/>
      <c r="Q252" s="83"/>
      <c r="R252" s="83"/>
      <c r="S252" s="83"/>
      <c r="T252" s="83"/>
      <c r="U252" s="83">
        <v>0</v>
      </c>
      <c r="V252" s="83"/>
      <c r="W252" s="83"/>
      <c r="X252" s="83"/>
      <c r="Y252" s="83"/>
      <c r="Z252" s="18"/>
      <c r="AA252" s="161">
        <v>10</v>
      </c>
      <c r="AB252">
        <f>SUM(Tabela210[[#This Row],[10]:[27]])</f>
        <v>10</v>
      </c>
      <c r="AC252">
        <f>Tabela210[[#This Row],[6]]*AB252</f>
        <v>247</v>
      </c>
    </row>
    <row r="253" spans="1:29" ht="31.2">
      <c r="A253" s="79" t="s">
        <v>996</v>
      </c>
      <c r="B253" s="18">
        <v>248</v>
      </c>
      <c r="C253" s="29" t="s">
        <v>997</v>
      </c>
      <c r="D253" s="20" t="s">
        <v>16</v>
      </c>
      <c r="E253" s="80"/>
      <c r="F253" s="81">
        <v>54</v>
      </c>
      <c r="G253" s="23">
        <f>Tabela210[[#This Row],[5]]*Tabela210[[#This Row],[6]]</f>
        <v>0</v>
      </c>
      <c r="H253" s="24">
        <v>0.23</v>
      </c>
      <c r="I253" s="82">
        <f>(Tabela210[[#This Row],[7]]*Tabela210[[#This Row],[8]])+Tabela210[[#This Row],[7]]</f>
        <v>0</v>
      </c>
      <c r="J253" s="25">
        <v>0</v>
      </c>
      <c r="K253" s="25">
        <v>0</v>
      </c>
      <c r="L253" s="83"/>
      <c r="M253" s="83"/>
      <c r="N253" s="83"/>
      <c r="O253" s="83"/>
      <c r="P253" s="83"/>
      <c r="Q253" s="83"/>
      <c r="R253" s="83"/>
      <c r="S253" s="83"/>
      <c r="T253" s="83"/>
      <c r="U253" s="83">
        <v>0</v>
      </c>
      <c r="V253" s="83"/>
      <c r="W253" s="83"/>
      <c r="X253" s="83"/>
      <c r="Y253" s="83"/>
      <c r="Z253" s="18"/>
      <c r="AA253" s="161">
        <v>5</v>
      </c>
      <c r="AB253">
        <f>SUM(Tabela210[[#This Row],[10]:[27]])</f>
        <v>5</v>
      </c>
      <c r="AC253">
        <f>Tabela210[[#This Row],[6]]*AB253</f>
        <v>270</v>
      </c>
    </row>
    <row r="254" spans="1:29" ht="31.2">
      <c r="A254" s="79" t="s">
        <v>998</v>
      </c>
      <c r="B254" s="18">
        <v>249</v>
      </c>
      <c r="C254" s="29" t="s">
        <v>999</v>
      </c>
      <c r="D254" s="20" t="s">
        <v>16</v>
      </c>
      <c r="E254" s="80"/>
      <c r="F254" s="81">
        <v>53</v>
      </c>
      <c r="G254" s="23">
        <f>Tabela210[[#This Row],[5]]*Tabela210[[#This Row],[6]]</f>
        <v>0</v>
      </c>
      <c r="H254" s="24">
        <v>0.23</v>
      </c>
      <c r="I254" s="82">
        <f>(Tabela210[[#This Row],[7]]*Tabela210[[#This Row],[8]])+Tabela210[[#This Row],[7]]</f>
        <v>0</v>
      </c>
      <c r="J254" s="25">
        <v>0</v>
      </c>
      <c r="K254" s="25">
        <v>0</v>
      </c>
      <c r="L254" s="83"/>
      <c r="M254" s="83"/>
      <c r="N254" s="83"/>
      <c r="O254" s="83"/>
      <c r="P254" s="83"/>
      <c r="Q254" s="83"/>
      <c r="R254" s="83"/>
      <c r="S254" s="83"/>
      <c r="T254" s="83"/>
      <c r="U254" s="83">
        <v>0</v>
      </c>
      <c r="V254" s="83"/>
      <c r="W254" s="83"/>
      <c r="X254" s="83"/>
      <c r="Y254" s="83"/>
      <c r="Z254" s="18"/>
      <c r="AA254" s="161">
        <v>5</v>
      </c>
      <c r="AB254">
        <f>SUM(Tabela210[[#This Row],[10]:[27]])</f>
        <v>5</v>
      </c>
      <c r="AC254">
        <f>Tabela210[[#This Row],[6]]*AB254</f>
        <v>265</v>
      </c>
    </row>
    <row r="255" spans="1:29" ht="31.2">
      <c r="A255" s="79" t="s">
        <v>1000</v>
      </c>
      <c r="B255" s="18">
        <v>250</v>
      </c>
      <c r="C255" s="29" t="s">
        <v>1001</v>
      </c>
      <c r="D255" s="20" t="s">
        <v>16</v>
      </c>
      <c r="E255" s="80"/>
      <c r="F255" s="81">
        <v>59</v>
      </c>
      <c r="G255" s="23">
        <f>Tabela210[[#This Row],[5]]*Tabela210[[#This Row],[6]]</f>
        <v>0</v>
      </c>
      <c r="H255" s="24">
        <v>0.23</v>
      </c>
      <c r="I255" s="82">
        <f>(Tabela210[[#This Row],[7]]*Tabela210[[#This Row],[8]])+Tabela210[[#This Row],[7]]</f>
        <v>0</v>
      </c>
      <c r="J255" s="25">
        <v>0</v>
      </c>
      <c r="K255" s="25">
        <v>0</v>
      </c>
      <c r="L255" s="83"/>
      <c r="M255" s="83"/>
      <c r="N255" s="83"/>
      <c r="O255" s="83"/>
      <c r="P255" s="83"/>
      <c r="Q255" s="83"/>
      <c r="R255" s="83"/>
      <c r="S255" s="83"/>
      <c r="T255" s="83"/>
      <c r="U255" s="83">
        <v>0</v>
      </c>
      <c r="V255" s="83"/>
      <c r="W255" s="83"/>
      <c r="X255" s="83"/>
      <c r="Y255" s="83"/>
      <c r="Z255" s="18"/>
      <c r="AA255" s="161">
        <v>5</v>
      </c>
      <c r="AB255">
        <f>SUM(Tabela210[[#This Row],[10]:[27]])</f>
        <v>5</v>
      </c>
      <c r="AC255">
        <f>Tabela210[[#This Row],[6]]*AB255</f>
        <v>295</v>
      </c>
    </row>
    <row r="256" spans="1:29" ht="15.6">
      <c r="A256" s="79" t="s">
        <v>1002</v>
      </c>
      <c r="B256" s="18">
        <v>251</v>
      </c>
      <c r="C256" s="29" t="s">
        <v>1003</v>
      </c>
      <c r="D256" s="20" t="s">
        <v>16</v>
      </c>
      <c r="E256" s="80"/>
      <c r="F256" s="81">
        <v>5.2</v>
      </c>
      <c r="G256" s="23">
        <f>Tabela210[[#This Row],[5]]*Tabela210[[#This Row],[6]]</f>
        <v>0</v>
      </c>
      <c r="H256" s="24">
        <v>0.23</v>
      </c>
      <c r="I256" s="82">
        <f>(Tabela210[[#This Row],[7]]*Tabela210[[#This Row],[8]])+Tabela210[[#This Row],[7]]</f>
        <v>0</v>
      </c>
      <c r="J256" s="25">
        <v>2</v>
      </c>
      <c r="K256" s="25">
        <v>0</v>
      </c>
      <c r="L256" s="83"/>
      <c r="M256" s="83"/>
      <c r="N256" s="83"/>
      <c r="O256" s="83"/>
      <c r="P256" s="83"/>
      <c r="Q256" s="83"/>
      <c r="R256" s="83"/>
      <c r="S256" s="83"/>
      <c r="T256" s="83"/>
      <c r="U256" s="83">
        <v>0</v>
      </c>
      <c r="V256" s="83"/>
      <c r="W256" s="83"/>
      <c r="X256" s="83">
        <v>1</v>
      </c>
      <c r="Y256" s="83"/>
      <c r="Z256" s="18"/>
      <c r="AA256" s="161">
        <v>50</v>
      </c>
      <c r="AB256">
        <f>SUM(Tabela210[[#This Row],[10]:[27]])</f>
        <v>53</v>
      </c>
      <c r="AC256">
        <f>Tabela210[[#This Row],[6]]*AB256</f>
        <v>275.60000000000002</v>
      </c>
    </row>
    <row r="257" spans="1:29" ht="17.399999999999999">
      <c r="A257" s="79" t="s">
        <v>1004</v>
      </c>
      <c r="B257" s="18">
        <v>252</v>
      </c>
      <c r="C257" s="29" t="s">
        <v>1005</v>
      </c>
      <c r="D257" s="20" t="s">
        <v>60</v>
      </c>
      <c r="E257" s="80"/>
      <c r="F257" s="81">
        <v>1.9</v>
      </c>
      <c r="G257" s="23">
        <f>Tabela210[[#This Row],[5]]*Tabela210[[#This Row],[6]]</f>
        <v>0</v>
      </c>
      <c r="H257" s="24">
        <v>0.23</v>
      </c>
      <c r="I257" s="82">
        <f>(Tabela210[[#This Row],[7]]*Tabela210[[#This Row],[8]])+Tabela210[[#This Row],[7]]</f>
        <v>0</v>
      </c>
      <c r="J257" s="25">
        <v>50</v>
      </c>
      <c r="K257" s="25">
        <v>0</v>
      </c>
      <c r="L257" s="83"/>
      <c r="M257" s="83"/>
      <c r="N257" s="83"/>
      <c r="O257" s="83"/>
      <c r="P257" s="83"/>
      <c r="Q257" s="83"/>
      <c r="R257" s="83"/>
      <c r="S257" s="83"/>
      <c r="T257" s="83"/>
      <c r="U257" s="83">
        <v>5</v>
      </c>
      <c r="V257" s="83"/>
      <c r="W257" s="83"/>
      <c r="X257" s="83"/>
      <c r="Y257" s="83"/>
      <c r="Z257" s="18">
        <v>10</v>
      </c>
      <c r="AA257" s="161">
        <v>100</v>
      </c>
      <c r="AB257">
        <f>SUM(Tabela210[[#This Row],[10]:[27]])</f>
        <v>165</v>
      </c>
      <c r="AC257">
        <f>Tabela210[[#This Row],[6]]*AB257</f>
        <v>313.5</v>
      </c>
    </row>
    <row r="258" spans="1:29" ht="17.399999999999999">
      <c r="A258" s="79" t="s">
        <v>1006</v>
      </c>
      <c r="B258" s="18">
        <v>253</v>
      </c>
      <c r="C258" s="29" t="s">
        <v>1007</v>
      </c>
      <c r="D258" s="20" t="s">
        <v>60</v>
      </c>
      <c r="E258" s="80"/>
      <c r="F258" s="81">
        <v>0.45</v>
      </c>
      <c r="G258" s="23">
        <f>Tabela210[[#This Row],[5]]*Tabela210[[#This Row],[6]]</f>
        <v>0</v>
      </c>
      <c r="H258" s="24">
        <v>0.23</v>
      </c>
      <c r="I258" s="82">
        <f>(Tabela210[[#This Row],[7]]*Tabela210[[#This Row],[8]])+Tabela210[[#This Row],[7]]</f>
        <v>0</v>
      </c>
      <c r="J258" s="25">
        <v>50</v>
      </c>
      <c r="K258" s="25">
        <v>0</v>
      </c>
      <c r="L258" s="83"/>
      <c r="M258" s="83"/>
      <c r="N258" s="83">
        <v>100</v>
      </c>
      <c r="O258" s="83"/>
      <c r="P258" s="83"/>
      <c r="Q258" s="83"/>
      <c r="R258" s="83"/>
      <c r="S258" s="83"/>
      <c r="T258" s="83"/>
      <c r="U258" s="83">
        <v>0</v>
      </c>
      <c r="V258" s="83"/>
      <c r="W258" s="83"/>
      <c r="X258" s="83"/>
      <c r="Y258" s="83"/>
      <c r="Z258" s="18">
        <v>10</v>
      </c>
      <c r="AA258" s="161">
        <v>100</v>
      </c>
      <c r="AB258">
        <f>SUM(Tabela210[[#This Row],[10]:[27]])</f>
        <v>260</v>
      </c>
      <c r="AC258">
        <f>Tabela210[[#This Row],[6]]*AB258</f>
        <v>117</v>
      </c>
    </row>
    <row r="259" spans="1:29" ht="15.6">
      <c r="A259" s="79" t="s">
        <v>1008</v>
      </c>
      <c r="B259" s="18">
        <v>254</v>
      </c>
      <c r="C259" s="29" t="s">
        <v>1009</v>
      </c>
      <c r="D259" s="20" t="s">
        <v>60</v>
      </c>
      <c r="E259" s="80"/>
      <c r="F259" s="81">
        <v>3.7</v>
      </c>
      <c r="G259" s="23">
        <f>Tabela210[[#This Row],[5]]*Tabela210[[#This Row],[6]]</f>
        <v>0</v>
      </c>
      <c r="H259" s="24">
        <v>0.23</v>
      </c>
      <c r="I259" s="82">
        <f>(Tabela210[[#This Row],[7]]*Tabela210[[#This Row],[8]])+Tabela210[[#This Row],[7]]</f>
        <v>0</v>
      </c>
      <c r="J259" s="25">
        <v>0</v>
      </c>
      <c r="K259" s="25">
        <v>0</v>
      </c>
      <c r="L259" s="83"/>
      <c r="M259" s="83"/>
      <c r="N259" s="83"/>
      <c r="O259" s="83"/>
      <c r="P259" s="83"/>
      <c r="Q259" s="83"/>
      <c r="R259" s="83"/>
      <c r="S259" s="83"/>
      <c r="T259" s="83"/>
      <c r="U259" s="83">
        <v>0</v>
      </c>
      <c r="V259" s="83"/>
      <c r="W259" s="83"/>
      <c r="X259" s="83">
        <v>25</v>
      </c>
      <c r="Y259" s="83"/>
      <c r="Z259" s="18">
        <v>5</v>
      </c>
      <c r="AA259" s="161">
        <v>500</v>
      </c>
      <c r="AB259">
        <f>SUM(Tabela210[[#This Row],[10]:[27]])</f>
        <v>530</v>
      </c>
      <c r="AC259">
        <f>Tabela210[[#This Row],[6]]*AB259</f>
        <v>1961</v>
      </c>
    </row>
    <row r="260" spans="1:29" ht="17.399999999999999">
      <c r="A260" s="79" t="s">
        <v>1010</v>
      </c>
      <c r="B260" s="18">
        <v>255</v>
      </c>
      <c r="C260" s="29" t="s">
        <v>1011</v>
      </c>
      <c r="D260" s="20" t="s">
        <v>60</v>
      </c>
      <c r="E260" s="80"/>
      <c r="F260" s="81">
        <v>0.47</v>
      </c>
      <c r="G260" s="23">
        <f>Tabela210[[#This Row],[5]]*Tabela210[[#This Row],[6]]</f>
        <v>0</v>
      </c>
      <c r="H260" s="24">
        <v>0.23</v>
      </c>
      <c r="I260" s="82">
        <f>(Tabela210[[#This Row],[7]]*Tabela210[[#This Row],[8]])+Tabela210[[#This Row],[7]]</f>
        <v>0</v>
      </c>
      <c r="J260" s="25">
        <v>10</v>
      </c>
      <c r="K260" s="25">
        <v>0</v>
      </c>
      <c r="L260" s="83"/>
      <c r="M260" s="83"/>
      <c r="N260" s="83"/>
      <c r="O260" s="83"/>
      <c r="P260" s="83"/>
      <c r="Q260" s="83"/>
      <c r="R260" s="83"/>
      <c r="S260" s="83"/>
      <c r="T260" s="83"/>
      <c r="U260" s="83">
        <v>0</v>
      </c>
      <c r="V260" s="83"/>
      <c r="W260" s="83"/>
      <c r="X260" s="83"/>
      <c r="Y260" s="83"/>
      <c r="Z260" s="18"/>
      <c r="AA260" s="161">
        <v>100</v>
      </c>
      <c r="AB260">
        <f>SUM(Tabela210[[#This Row],[10]:[27]])</f>
        <v>110</v>
      </c>
      <c r="AC260">
        <f>Tabela210[[#This Row],[6]]*AB260</f>
        <v>51.699999999999996</v>
      </c>
    </row>
    <row r="261" spans="1:29" ht="15.6">
      <c r="A261" s="79" t="s">
        <v>1012</v>
      </c>
      <c r="B261" s="18">
        <v>256</v>
      </c>
      <c r="C261" s="29" t="s">
        <v>1013</v>
      </c>
      <c r="D261" s="20" t="s">
        <v>1014</v>
      </c>
      <c r="E261" s="80"/>
      <c r="F261" s="81">
        <v>2.7</v>
      </c>
      <c r="G261" s="23">
        <f>Tabela210[[#This Row],[5]]*Tabela210[[#This Row],[6]]</f>
        <v>0</v>
      </c>
      <c r="H261" s="24">
        <v>0.23</v>
      </c>
      <c r="I261" s="82">
        <f>(Tabela210[[#This Row],[7]]*Tabela210[[#This Row],[8]])+Tabela210[[#This Row],[7]]</f>
        <v>0</v>
      </c>
      <c r="J261" s="25">
        <v>5</v>
      </c>
      <c r="K261" s="25">
        <v>0</v>
      </c>
      <c r="L261" s="83"/>
      <c r="M261" s="83"/>
      <c r="N261" s="83">
        <v>200</v>
      </c>
      <c r="O261" s="83"/>
      <c r="P261" s="83"/>
      <c r="Q261" s="83"/>
      <c r="R261" s="83"/>
      <c r="S261" s="83"/>
      <c r="T261" s="83"/>
      <c r="U261" s="83">
        <v>0</v>
      </c>
      <c r="V261" s="83"/>
      <c r="W261" s="83"/>
      <c r="X261" s="83"/>
      <c r="Y261" s="83"/>
      <c r="Z261" s="18"/>
      <c r="AA261" s="161">
        <v>100</v>
      </c>
      <c r="AB261">
        <f>SUM(Tabela210[[#This Row],[10]:[27]])</f>
        <v>305</v>
      </c>
      <c r="AC261">
        <f>Tabela210[[#This Row],[6]]*AB261</f>
        <v>823.5</v>
      </c>
    </row>
    <row r="262" spans="1:29" ht="17.399999999999999">
      <c r="A262" s="79" t="s">
        <v>1015</v>
      </c>
      <c r="B262" s="18">
        <v>257</v>
      </c>
      <c r="C262" s="29" t="s">
        <v>1016</v>
      </c>
      <c r="D262" s="20" t="s">
        <v>60</v>
      </c>
      <c r="E262" s="80"/>
      <c r="F262" s="81">
        <v>0.74</v>
      </c>
      <c r="G262" s="23">
        <f>Tabela210[[#This Row],[5]]*Tabela210[[#This Row],[6]]</f>
        <v>0</v>
      </c>
      <c r="H262" s="24">
        <v>0.23</v>
      </c>
      <c r="I262" s="82">
        <f>(Tabela210[[#This Row],[7]]*Tabela210[[#This Row],[8]])+Tabela210[[#This Row],[7]]</f>
        <v>0</v>
      </c>
      <c r="J262" s="25">
        <v>10</v>
      </c>
      <c r="K262" s="25">
        <v>0</v>
      </c>
      <c r="L262" s="83"/>
      <c r="M262" s="83"/>
      <c r="N262" s="83">
        <v>100</v>
      </c>
      <c r="O262" s="83"/>
      <c r="P262" s="83"/>
      <c r="Q262" s="83"/>
      <c r="R262" s="83"/>
      <c r="S262" s="83"/>
      <c r="T262" s="83"/>
      <c r="U262" s="83">
        <v>5</v>
      </c>
      <c r="V262" s="83"/>
      <c r="W262" s="83"/>
      <c r="X262" s="83"/>
      <c r="Y262" s="83"/>
      <c r="Z262" s="18"/>
      <c r="AA262" s="161">
        <v>100</v>
      </c>
      <c r="AB262">
        <f>SUM(Tabela210[[#This Row],[10]:[27]])</f>
        <v>215</v>
      </c>
      <c r="AC262">
        <f>Tabela210[[#This Row],[6]]*AB262</f>
        <v>159.1</v>
      </c>
    </row>
    <row r="263" spans="1:29" ht="17.399999999999999">
      <c r="A263" s="79" t="s">
        <v>1017</v>
      </c>
      <c r="B263" s="18">
        <v>258</v>
      </c>
      <c r="C263" s="29" t="s">
        <v>1018</v>
      </c>
      <c r="D263" s="20" t="s">
        <v>60</v>
      </c>
      <c r="E263" s="80"/>
      <c r="F263" s="81">
        <v>1.1499999999999999</v>
      </c>
      <c r="G263" s="23">
        <f>Tabela210[[#This Row],[5]]*Tabela210[[#This Row],[6]]</f>
        <v>0</v>
      </c>
      <c r="H263" s="24">
        <v>0.23</v>
      </c>
      <c r="I263" s="82">
        <f>(Tabela210[[#This Row],[7]]*Tabela210[[#This Row],[8]])+Tabela210[[#This Row],[7]]</f>
        <v>0</v>
      </c>
      <c r="J263" s="25">
        <v>10</v>
      </c>
      <c r="K263" s="25">
        <v>0</v>
      </c>
      <c r="L263" s="83"/>
      <c r="M263" s="83"/>
      <c r="N263" s="83">
        <v>150</v>
      </c>
      <c r="O263" s="83"/>
      <c r="P263" s="83"/>
      <c r="Q263" s="83"/>
      <c r="R263" s="83"/>
      <c r="S263" s="83"/>
      <c r="T263" s="83"/>
      <c r="U263" s="83">
        <v>5</v>
      </c>
      <c r="V263" s="83"/>
      <c r="W263" s="83"/>
      <c r="X263" s="83"/>
      <c r="Y263" s="83"/>
      <c r="Z263" s="18"/>
      <c r="AA263" s="161">
        <v>100</v>
      </c>
      <c r="AB263">
        <f>SUM(Tabela210[[#This Row],[10]:[27]])</f>
        <v>265</v>
      </c>
      <c r="AC263">
        <f>Tabela210[[#This Row],[6]]*AB263</f>
        <v>304.75</v>
      </c>
    </row>
    <row r="264" spans="1:29" ht="17.399999999999999">
      <c r="A264" s="79" t="s">
        <v>1019</v>
      </c>
      <c r="B264" s="18">
        <v>259</v>
      </c>
      <c r="C264" s="29" t="s">
        <v>1020</v>
      </c>
      <c r="D264" s="20" t="s">
        <v>60</v>
      </c>
      <c r="E264" s="80"/>
      <c r="F264" s="81">
        <v>1.36</v>
      </c>
      <c r="G264" s="23">
        <f>Tabela210[[#This Row],[5]]*Tabela210[[#This Row],[6]]</f>
        <v>0</v>
      </c>
      <c r="H264" s="24">
        <v>0.23</v>
      </c>
      <c r="I264" s="82">
        <f>(Tabela210[[#This Row],[7]]*Tabela210[[#This Row],[8]])+Tabela210[[#This Row],[7]]</f>
        <v>0</v>
      </c>
      <c r="J264" s="25">
        <v>5</v>
      </c>
      <c r="K264" s="25">
        <v>0</v>
      </c>
      <c r="L264" s="83"/>
      <c r="M264" s="83"/>
      <c r="N264" s="83">
        <v>100</v>
      </c>
      <c r="O264" s="83"/>
      <c r="P264" s="83"/>
      <c r="Q264" s="83"/>
      <c r="R264" s="83"/>
      <c r="S264" s="83"/>
      <c r="T264" s="83"/>
      <c r="U264" s="83">
        <v>5</v>
      </c>
      <c r="V264" s="83"/>
      <c r="W264" s="83"/>
      <c r="X264" s="83"/>
      <c r="Y264" s="83"/>
      <c r="Z264" s="18"/>
      <c r="AA264" s="161">
        <v>100</v>
      </c>
      <c r="AB264">
        <f>SUM(Tabela210[[#This Row],[10]:[27]])</f>
        <v>210</v>
      </c>
      <c r="AC264">
        <f>Tabela210[[#This Row],[6]]*AB264</f>
        <v>285.60000000000002</v>
      </c>
    </row>
    <row r="265" spans="1:29" ht="17.399999999999999">
      <c r="A265" s="79" t="s">
        <v>1021</v>
      </c>
      <c r="B265" s="18">
        <v>260</v>
      </c>
      <c r="C265" s="29" t="s">
        <v>2562</v>
      </c>
      <c r="D265" s="20" t="s">
        <v>60</v>
      </c>
      <c r="E265" s="80"/>
      <c r="F265" s="81">
        <v>0.2</v>
      </c>
      <c r="G265" s="23">
        <f>Tabela210[[#This Row],[5]]*Tabela210[[#This Row],[6]]</f>
        <v>0</v>
      </c>
      <c r="H265" s="24">
        <v>0.23</v>
      </c>
      <c r="I265" s="82">
        <f>(Tabela210[[#This Row],[7]]*Tabela210[[#This Row],[8]])+Tabela210[[#This Row],[7]]</f>
        <v>0</v>
      </c>
      <c r="J265" s="25">
        <v>0</v>
      </c>
      <c r="K265" s="25">
        <v>0</v>
      </c>
      <c r="L265" s="83"/>
      <c r="M265" s="83"/>
      <c r="N265" s="83">
        <v>100</v>
      </c>
      <c r="O265" s="83"/>
      <c r="P265" s="83"/>
      <c r="Q265" s="83"/>
      <c r="R265" s="83"/>
      <c r="S265" s="83"/>
      <c r="T265" s="83"/>
      <c r="U265" s="83">
        <v>0</v>
      </c>
      <c r="V265" s="83"/>
      <c r="W265" s="83"/>
      <c r="X265" s="83"/>
      <c r="Y265" s="83"/>
      <c r="Z265" s="18">
        <v>5</v>
      </c>
      <c r="AA265" s="161"/>
      <c r="AB265">
        <f>SUM(Tabela210[[#This Row],[10]:[27]])</f>
        <v>105</v>
      </c>
      <c r="AC265">
        <f>Tabela210[[#This Row],[6]]*AB265</f>
        <v>21</v>
      </c>
    </row>
    <row r="266" spans="1:29" ht="17.399999999999999">
      <c r="A266" s="79" t="s">
        <v>1022</v>
      </c>
      <c r="B266" s="18">
        <v>261</v>
      </c>
      <c r="C266" s="29" t="s">
        <v>2563</v>
      </c>
      <c r="D266" s="20" t="s">
        <v>60</v>
      </c>
      <c r="E266" s="80"/>
      <c r="F266" s="81">
        <v>0.22</v>
      </c>
      <c r="G266" s="23">
        <f>Tabela210[[#This Row],[5]]*Tabela210[[#This Row],[6]]</f>
        <v>0</v>
      </c>
      <c r="H266" s="24">
        <v>0.23</v>
      </c>
      <c r="I266" s="82">
        <f>(Tabela210[[#This Row],[7]]*Tabela210[[#This Row],[8]])+Tabela210[[#This Row],[7]]</f>
        <v>0</v>
      </c>
      <c r="J266" s="25">
        <v>0</v>
      </c>
      <c r="K266" s="25">
        <v>0</v>
      </c>
      <c r="L266" s="83"/>
      <c r="M266" s="83"/>
      <c r="N266" s="83">
        <v>100</v>
      </c>
      <c r="O266" s="83"/>
      <c r="P266" s="83"/>
      <c r="Q266" s="83"/>
      <c r="R266" s="83"/>
      <c r="S266" s="83"/>
      <c r="T266" s="83"/>
      <c r="U266" s="83">
        <v>0</v>
      </c>
      <c r="V266" s="83"/>
      <c r="W266" s="83"/>
      <c r="X266" s="83"/>
      <c r="Y266" s="83"/>
      <c r="Z266" s="18">
        <v>5</v>
      </c>
      <c r="AA266" s="161"/>
      <c r="AB266">
        <f>SUM(Tabela210[[#This Row],[10]:[27]])</f>
        <v>105</v>
      </c>
      <c r="AC266">
        <f>Tabela210[[#This Row],[6]]*AB266</f>
        <v>23.1</v>
      </c>
    </row>
    <row r="267" spans="1:29" ht="17.399999999999999">
      <c r="A267" s="79" t="s">
        <v>1023</v>
      </c>
      <c r="B267" s="18">
        <v>262</v>
      </c>
      <c r="C267" s="29" t="s">
        <v>2564</v>
      </c>
      <c r="D267" s="20" t="s">
        <v>60</v>
      </c>
      <c r="E267" s="80"/>
      <c r="F267" s="81">
        <v>0.26</v>
      </c>
      <c r="G267" s="23">
        <f>Tabela210[[#This Row],[5]]*Tabela210[[#This Row],[6]]</f>
        <v>0</v>
      </c>
      <c r="H267" s="24">
        <v>0.23</v>
      </c>
      <c r="I267" s="82">
        <f>(Tabela210[[#This Row],[7]]*Tabela210[[#This Row],[8]])+Tabela210[[#This Row],[7]]</f>
        <v>0</v>
      </c>
      <c r="J267" s="25">
        <v>0</v>
      </c>
      <c r="K267" s="25">
        <v>0</v>
      </c>
      <c r="L267" s="83"/>
      <c r="M267" s="83"/>
      <c r="N267" s="83">
        <v>50</v>
      </c>
      <c r="O267" s="83"/>
      <c r="P267" s="83"/>
      <c r="Q267" s="83"/>
      <c r="R267" s="83"/>
      <c r="S267" s="83"/>
      <c r="T267" s="83"/>
      <c r="U267" s="83">
        <v>0</v>
      </c>
      <c r="V267" s="83"/>
      <c r="W267" s="83"/>
      <c r="X267" s="83"/>
      <c r="Y267" s="83"/>
      <c r="Z267" s="18">
        <v>5</v>
      </c>
      <c r="AA267" s="161">
        <v>100</v>
      </c>
      <c r="AB267">
        <f>SUM(Tabela210[[#This Row],[10]:[27]])</f>
        <v>155</v>
      </c>
      <c r="AC267">
        <f>Tabela210[[#This Row],[6]]*AB267</f>
        <v>40.300000000000004</v>
      </c>
    </row>
    <row r="268" spans="1:29" ht="17.399999999999999">
      <c r="A268" s="79" t="s">
        <v>1024</v>
      </c>
      <c r="B268" s="18">
        <v>263</v>
      </c>
      <c r="C268" s="29" t="s">
        <v>1025</v>
      </c>
      <c r="D268" s="20" t="s">
        <v>60</v>
      </c>
      <c r="E268" s="80"/>
      <c r="F268" s="81">
        <v>0.48</v>
      </c>
      <c r="G268" s="23">
        <f>Tabela210[[#This Row],[5]]*Tabela210[[#This Row],[6]]</f>
        <v>0</v>
      </c>
      <c r="H268" s="24">
        <v>0.23</v>
      </c>
      <c r="I268" s="82">
        <f>(Tabela210[[#This Row],[7]]*Tabela210[[#This Row],[8]])+Tabela210[[#This Row],[7]]</f>
        <v>0</v>
      </c>
      <c r="J268" s="25">
        <v>0</v>
      </c>
      <c r="K268" s="25">
        <v>0</v>
      </c>
      <c r="L268" s="83"/>
      <c r="M268" s="83"/>
      <c r="N268" s="83">
        <v>150</v>
      </c>
      <c r="O268" s="83"/>
      <c r="P268" s="83"/>
      <c r="Q268" s="83"/>
      <c r="R268" s="83"/>
      <c r="S268" s="83"/>
      <c r="T268" s="83"/>
      <c r="U268" s="83">
        <v>10</v>
      </c>
      <c r="V268" s="83"/>
      <c r="W268" s="83"/>
      <c r="X268" s="83"/>
      <c r="Y268" s="83"/>
      <c r="Z268" s="18">
        <v>5</v>
      </c>
      <c r="AA268" s="161">
        <v>100</v>
      </c>
      <c r="AB268">
        <f>SUM(Tabela210[[#This Row],[10]:[27]])</f>
        <v>265</v>
      </c>
      <c r="AC268">
        <f>Tabela210[[#This Row],[6]]*AB268</f>
        <v>127.19999999999999</v>
      </c>
    </row>
    <row r="269" spans="1:29" ht="17.399999999999999">
      <c r="A269" s="79" t="s">
        <v>1026</v>
      </c>
      <c r="B269" s="18">
        <v>264</v>
      </c>
      <c r="C269" s="29" t="s">
        <v>2565</v>
      </c>
      <c r="D269" s="20" t="s">
        <v>60</v>
      </c>
      <c r="E269" s="80"/>
      <c r="F269" s="81">
        <v>0.68</v>
      </c>
      <c r="G269" s="23">
        <f>Tabela210[[#This Row],[5]]*Tabela210[[#This Row],[6]]</f>
        <v>0</v>
      </c>
      <c r="H269" s="24">
        <v>0.23</v>
      </c>
      <c r="I269" s="82">
        <f>(Tabela210[[#This Row],[7]]*Tabela210[[#This Row],[8]])+Tabela210[[#This Row],[7]]</f>
        <v>0</v>
      </c>
      <c r="J269" s="25">
        <v>0</v>
      </c>
      <c r="K269" s="25">
        <v>0</v>
      </c>
      <c r="L269" s="83"/>
      <c r="M269" s="83"/>
      <c r="N269" s="83">
        <v>100</v>
      </c>
      <c r="O269" s="83"/>
      <c r="P269" s="83"/>
      <c r="Q269" s="83"/>
      <c r="R269" s="83"/>
      <c r="S269" s="83"/>
      <c r="T269" s="83"/>
      <c r="U269" s="83">
        <v>10</v>
      </c>
      <c r="V269" s="83"/>
      <c r="W269" s="83"/>
      <c r="X269" s="83"/>
      <c r="Y269" s="83"/>
      <c r="Z269" s="18">
        <v>5</v>
      </c>
      <c r="AA269" s="161">
        <v>100</v>
      </c>
      <c r="AB269">
        <f>SUM(Tabela210[[#This Row],[10]:[27]])</f>
        <v>215</v>
      </c>
      <c r="AC269">
        <f>Tabela210[[#This Row],[6]]*AB269</f>
        <v>146.20000000000002</v>
      </c>
    </row>
    <row r="270" spans="1:29" ht="17.399999999999999">
      <c r="A270" s="79" t="s">
        <v>1027</v>
      </c>
      <c r="B270" s="18">
        <v>265</v>
      </c>
      <c r="C270" s="29" t="s">
        <v>2566</v>
      </c>
      <c r="D270" s="20" t="s">
        <v>60</v>
      </c>
      <c r="E270" s="80"/>
      <c r="F270" s="81">
        <v>2.4</v>
      </c>
      <c r="G270" s="23">
        <f>Tabela210[[#This Row],[5]]*Tabela210[[#This Row],[6]]</f>
        <v>0</v>
      </c>
      <c r="H270" s="24">
        <v>0.23</v>
      </c>
      <c r="I270" s="82">
        <f>(Tabela210[[#This Row],[7]]*Tabela210[[#This Row],[8]])+Tabela210[[#This Row],[7]]</f>
        <v>0</v>
      </c>
      <c r="J270" s="25">
        <v>0</v>
      </c>
      <c r="K270" s="25">
        <v>0</v>
      </c>
      <c r="L270" s="83"/>
      <c r="M270" s="83"/>
      <c r="N270" s="83">
        <v>150</v>
      </c>
      <c r="O270" s="83"/>
      <c r="P270" s="83"/>
      <c r="Q270" s="83"/>
      <c r="R270" s="83"/>
      <c r="S270" s="83"/>
      <c r="T270" s="83"/>
      <c r="U270" s="83">
        <v>10</v>
      </c>
      <c r="V270" s="83"/>
      <c r="W270" s="83"/>
      <c r="X270" s="83"/>
      <c r="Y270" s="83"/>
      <c r="Z270" s="18"/>
      <c r="AA270" s="161">
        <v>100</v>
      </c>
      <c r="AB270">
        <f>SUM(Tabela210[[#This Row],[10]:[27]])</f>
        <v>260</v>
      </c>
      <c r="AC270">
        <f>Tabela210[[#This Row],[6]]*AB270</f>
        <v>624</v>
      </c>
    </row>
    <row r="271" spans="1:29" ht="17.399999999999999">
      <c r="A271" s="79" t="s">
        <v>1028</v>
      </c>
      <c r="B271" s="18">
        <v>266</v>
      </c>
      <c r="C271" s="29" t="s">
        <v>2567</v>
      </c>
      <c r="D271" s="20" t="s">
        <v>60</v>
      </c>
      <c r="E271" s="80"/>
      <c r="F271" s="81">
        <v>1.03</v>
      </c>
      <c r="G271" s="23">
        <f>Tabela210[[#This Row],[5]]*Tabela210[[#This Row],[6]]</f>
        <v>0</v>
      </c>
      <c r="H271" s="24">
        <v>0.23</v>
      </c>
      <c r="I271" s="82">
        <f>(Tabela210[[#This Row],[7]]*Tabela210[[#This Row],[8]])+Tabela210[[#This Row],[7]]</f>
        <v>0</v>
      </c>
      <c r="J271" s="25">
        <v>0</v>
      </c>
      <c r="K271" s="25">
        <v>0</v>
      </c>
      <c r="L271" s="83"/>
      <c r="M271" s="83"/>
      <c r="N271" s="83">
        <v>50</v>
      </c>
      <c r="O271" s="83"/>
      <c r="P271" s="83"/>
      <c r="Q271" s="83"/>
      <c r="R271" s="83"/>
      <c r="S271" s="83"/>
      <c r="T271" s="83"/>
      <c r="U271" s="83">
        <v>10</v>
      </c>
      <c r="V271" s="83"/>
      <c r="W271" s="83"/>
      <c r="X271" s="83"/>
      <c r="Y271" s="83"/>
      <c r="Z271" s="18"/>
      <c r="AA271" s="161">
        <v>100</v>
      </c>
      <c r="AB271">
        <f>SUM(Tabela210[[#This Row],[10]:[27]])</f>
        <v>160</v>
      </c>
      <c r="AC271">
        <f>Tabela210[[#This Row],[6]]*AB271</f>
        <v>164.8</v>
      </c>
    </row>
    <row r="272" spans="1:29" ht="17.399999999999999">
      <c r="A272" s="79" t="s">
        <v>1029</v>
      </c>
      <c r="B272" s="18">
        <v>267</v>
      </c>
      <c r="C272" s="29" t="s">
        <v>2568</v>
      </c>
      <c r="D272" s="20" t="s">
        <v>60</v>
      </c>
      <c r="E272" s="80"/>
      <c r="F272" s="81">
        <v>1.52</v>
      </c>
      <c r="G272" s="23">
        <f>Tabela210[[#This Row],[5]]*Tabela210[[#This Row],[6]]</f>
        <v>0</v>
      </c>
      <c r="H272" s="24">
        <v>0.23</v>
      </c>
      <c r="I272" s="82">
        <f>(Tabela210[[#This Row],[7]]*Tabela210[[#This Row],[8]])+Tabela210[[#This Row],[7]]</f>
        <v>0</v>
      </c>
      <c r="J272" s="25">
        <v>0</v>
      </c>
      <c r="K272" s="25">
        <v>0</v>
      </c>
      <c r="L272" s="83"/>
      <c r="M272" s="83"/>
      <c r="N272" s="83">
        <v>10</v>
      </c>
      <c r="O272" s="83"/>
      <c r="P272" s="83">
        <v>50</v>
      </c>
      <c r="Q272" s="83"/>
      <c r="R272" s="83"/>
      <c r="S272" s="83"/>
      <c r="T272" s="83"/>
      <c r="U272" s="83">
        <v>0</v>
      </c>
      <c r="V272" s="83"/>
      <c r="W272" s="83"/>
      <c r="X272" s="83"/>
      <c r="Y272" s="83"/>
      <c r="Z272" s="18"/>
      <c r="AA272" s="161">
        <v>100</v>
      </c>
      <c r="AB272">
        <f>SUM(Tabela210[[#This Row],[10]:[27]])</f>
        <v>160</v>
      </c>
      <c r="AC272">
        <f>Tabela210[[#This Row],[6]]*AB272</f>
        <v>243.2</v>
      </c>
    </row>
    <row r="273" spans="1:29" ht="15.6">
      <c r="A273" s="79" t="s">
        <v>1030</v>
      </c>
      <c r="B273" s="18">
        <v>268</v>
      </c>
      <c r="C273" s="29" t="s">
        <v>1031</v>
      </c>
      <c r="D273" s="20" t="s">
        <v>60</v>
      </c>
      <c r="E273" s="80"/>
      <c r="F273" s="81">
        <v>0.74</v>
      </c>
      <c r="G273" s="23">
        <f>Tabela210[[#This Row],[5]]*Tabela210[[#This Row],[6]]</f>
        <v>0</v>
      </c>
      <c r="H273" s="24">
        <v>0.23</v>
      </c>
      <c r="I273" s="82">
        <f>(Tabela210[[#This Row],[7]]*Tabela210[[#This Row],[8]])+Tabela210[[#This Row],[7]]</f>
        <v>0</v>
      </c>
      <c r="J273" s="25">
        <v>0</v>
      </c>
      <c r="K273" s="25">
        <v>0</v>
      </c>
      <c r="L273" s="83"/>
      <c r="M273" s="83"/>
      <c r="N273" s="83"/>
      <c r="O273" s="83"/>
      <c r="P273" s="83"/>
      <c r="Q273" s="83"/>
      <c r="R273" s="83"/>
      <c r="S273" s="83"/>
      <c r="T273" s="83"/>
      <c r="U273" s="83">
        <v>0</v>
      </c>
      <c r="V273" s="83"/>
      <c r="W273" s="83"/>
      <c r="X273" s="83"/>
      <c r="Y273" s="83"/>
      <c r="Z273" s="18">
        <v>5</v>
      </c>
      <c r="AA273" s="161">
        <v>200</v>
      </c>
      <c r="AB273">
        <f>SUM(Tabela210[[#This Row],[10]:[27]])</f>
        <v>205</v>
      </c>
      <c r="AC273">
        <f>Tabela210[[#This Row],[6]]*AB273</f>
        <v>151.69999999999999</v>
      </c>
    </row>
    <row r="274" spans="1:29" ht="15.6">
      <c r="A274" s="79" t="s">
        <v>1032</v>
      </c>
      <c r="B274" s="18">
        <v>269</v>
      </c>
      <c r="C274" s="29" t="s">
        <v>1033</v>
      </c>
      <c r="D274" s="20" t="s">
        <v>60</v>
      </c>
      <c r="E274" s="80"/>
      <c r="F274" s="81">
        <v>1.1100000000000001</v>
      </c>
      <c r="G274" s="23">
        <f>Tabela210[[#This Row],[5]]*Tabela210[[#This Row],[6]]</f>
        <v>0</v>
      </c>
      <c r="H274" s="24">
        <v>0.23</v>
      </c>
      <c r="I274" s="82">
        <f>(Tabela210[[#This Row],[7]]*Tabela210[[#This Row],[8]])+Tabela210[[#This Row],[7]]</f>
        <v>0</v>
      </c>
      <c r="J274" s="25">
        <v>0</v>
      </c>
      <c r="K274" s="25">
        <v>0</v>
      </c>
      <c r="L274" s="83"/>
      <c r="M274" s="83"/>
      <c r="N274" s="83">
        <v>50</v>
      </c>
      <c r="O274" s="83">
        <v>100</v>
      </c>
      <c r="P274" s="83"/>
      <c r="Q274" s="83"/>
      <c r="R274" s="83"/>
      <c r="S274" s="83"/>
      <c r="T274" s="83"/>
      <c r="U274" s="83">
        <v>10</v>
      </c>
      <c r="V274" s="83"/>
      <c r="W274" s="83"/>
      <c r="X274" s="83"/>
      <c r="Y274" s="83"/>
      <c r="Z274" s="18">
        <v>5</v>
      </c>
      <c r="AA274" s="161">
        <v>200</v>
      </c>
      <c r="AB274">
        <f>SUM(Tabela210[[#This Row],[10]:[27]])</f>
        <v>365</v>
      </c>
      <c r="AC274">
        <f>Tabela210[[#This Row],[6]]*AB274</f>
        <v>405.15000000000003</v>
      </c>
    </row>
    <row r="275" spans="1:29" ht="15.6">
      <c r="A275" s="79" t="s">
        <v>1034</v>
      </c>
      <c r="B275" s="18">
        <v>270</v>
      </c>
      <c r="C275" s="29" t="s">
        <v>1035</v>
      </c>
      <c r="D275" s="20" t="s">
        <v>60</v>
      </c>
      <c r="E275" s="80"/>
      <c r="F275" s="81">
        <v>0.93</v>
      </c>
      <c r="G275" s="23">
        <f>Tabela210[[#This Row],[5]]*Tabela210[[#This Row],[6]]</f>
        <v>0</v>
      </c>
      <c r="H275" s="24">
        <v>0.23</v>
      </c>
      <c r="I275" s="82">
        <f>(Tabela210[[#This Row],[7]]*Tabela210[[#This Row],[8]])+Tabela210[[#This Row],[7]]</f>
        <v>0</v>
      </c>
      <c r="J275" s="25">
        <v>0</v>
      </c>
      <c r="K275" s="25">
        <v>0</v>
      </c>
      <c r="L275" s="83"/>
      <c r="M275" s="83"/>
      <c r="N275" s="83"/>
      <c r="O275" s="83"/>
      <c r="P275" s="83"/>
      <c r="Q275" s="83"/>
      <c r="R275" s="83"/>
      <c r="S275" s="83"/>
      <c r="T275" s="83"/>
      <c r="U275" s="83">
        <v>10</v>
      </c>
      <c r="V275" s="83"/>
      <c r="W275" s="83"/>
      <c r="X275" s="83"/>
      <c r="Y275" s="83"/>
      <c r="Z275" s="18"/>
      <c r="AA275" s="161">
        <v>200</v>
      </c>
      <c r="AB275">
        <f>SUM(Tabela210[[#This Row],[10]:[27]])</f>
        <v>210</v>
      </c>
      <c r="AC275">
        <f>Tabela210[[#This Row],[6]]*AB275</f>
        <v>195.3</v>
      </c>
    </row>
    <row r="276" spans="1:29" ht="15.6">
      <c r="A276" s="79" t="s">
        <v>1036</v>
      </c>
      <c r="B276" s="18">
        <v>271</v>
      </c>
      <c r="C276" s="29" t="s">
        <v>1037</v>
      </c>
      <c r="D276" s="20" t="s">
        <v>60</v>
      </c>
      <c r="E276" s="80"/>
      <c r="F276" s="81">
        <v>1.44</v>
      </c>
      <c r="G276" s="23">
        <f>Tabela210[[#This Row],[5]]*Tabela210[[#This Row],[6]]</f>
        <v>0</v>
      </c>
      <c r="H276" s="24">
        <v>0.23</v>
      </c>
      <c r="I276" s="82">
        <f>(Tabela210[[#This Row],[7]]*Tabela210[[#This Row],[8]])+Tabela210[[#This Row],[7]]</f>
        <v>0</v>
      </c>
      <c r="J276" s="25">
        <v>0</v>
      </c>
      <c r="K276" s="25">
        <v>0</v>
      </c>
      <c r="L276" s="83"/>
      <c r="M276" s="83"/>
      <c r="N276" s="83">
        <v>50</v>
      </c>
      <c r="O276" s="83"/>
      <c r="P276" s="83">
        <v>50</v>
      </c>
      <c r="Q276" s="83"/>
      <c r="R276" s="83"/>
      <c r="S276" s="83"/>
      <c r="T276" s="83"/>
      <c r="U276" s="83">
        <v>0</v>
      </c>
      <c r="V276" s="83"/>
      <c r="W276" s="83"/>
      <c r="X276" s="83"/>
      <c r="Y276" s="83"/>
      <c r="Z276" s="18"/>
      <c r="AA276" s="161">
        <v>200</v>
      </c>
      <c r="AB276">
        <f>SUM(Tabela210[[#This Row],[10]:[27]])</f>
        <v>300</v>
      </c>
      <c r="AC276">
        <f>Tabela210[[#This Row],[6]]*AB276</f>
        <v>432</v>
      </c>
    </row>
    <row r="277" spans="1:29" ht="15.6">
      <c r="A277" s="79" t="s">
        <v>1038</v>
      </c>
      <c r="B277" s="18">
        <v>272</v>
      </c>
      <c r="C277" s="29" t="s">
        <v>1039</v>
      </c>
      <c r="D277" s="20" t="s">
        <v>60</v>
      </c>
      <c r="E277" s="80"/>
      <c r="F277" s="81">
        <v>20.5</v>
      </c>
      <c r="G277" s="23">
        <f>Tabela210[[#This Row],[5]]*Tabela210[[#This Row],[6]]</f>
        <v>0</v>
      </c>
      <c r="H277" s="24">
        <v>0.23</v>
      </c>
      <c r="I277" s="82">
        <f>(Tabela210[[#This Row],[7]]*Tabela210[[#This Row],[8]])+Tabela210[[#This Row],[7]]</f>
        <v>0</v>
      </c>
      <c r="J277" s="25">
        <v>0</v>
      </c>
      <c r="K277" s="25">
        <v>0</v>
      </c>
      <c r="L277" s="83"/>
      <c r="M277" s="83"/>
      <c r="N277" s="83">
        <v>50</v>
      </c>
      <c r="O277" s="83"/>
      <c r="P277" s="83"/>
      <c r="Q277" s="83"/>
      <c r="R277" s="83"/>
      <c r="S277" s="83"/>
      <c r="T277" s="83"/>
      <c r="U277" s="83">
        <v>0</v>
      </c>
      <c r="V277" s="83"/>
      <c r="W277" s="83"/>
      <c r="X277" s="83"/>
      <c r="Y277" s="83"/>
      <c r="Z277" s="18"/>
      <c r="AA277" s="161">
        <v>100</v>
      </c>
      <c r="AB277">
        <f>SUM(Tabela210[[#This Row],[10]:[27]])</f>
        <v>150</v>
      </c>
      <c r="AC277">
        <f>Tabela210[[#This Row],[6]]*AB277</f>
        <v>3075</v>
      </c>
    </row>
    <row r="278" spans="1:29" ht="15.6">
      <c r="A278" s="79" t="s">
        <v>1040</v>
      </c>
      <c r="B278" s="18">
        <v>273</v>
      </c>
      <c r="C278" s="29" t="s">
        <v>1041</v>
      </c>
      <c r="D278" s="20" t="s">
        <v>60</v>
      </c>
      <c r="E278" s="80"/>
      <c r="F278" s="81">
        <v>1.48</v>
      </c>
      <c r="G278" s="23">
        <f>Tabela210[[#This Row],[5]]*Tabela210[[#This Row],[6]]</f>
        <v>0</v>
      </c>
      <c r="H278" s="24">
        <v>0.23</v>
      </c>
      <c r="I278" s="82">
        <f>(Tabela210[[#This Row],[7]]*Tabela210[[#This Row],[8]])+Tabela210[[#This Row],[7]]</f>
        <v>0</v>
      </c>
      <c r="J278" s="25">
        <v>0</v>
      </c>
      <c r="K278" s="25">
        <v>0</v>
      </c>
      <c r="L278" s="83"/>
      <c r="M278" s="83"/>
      <c r="N278" s="83"/>
      <c r="O278" s="83"/>
      <c r="P278" s="83"/>
      <c r="Q278" s="83"/>
      <c r="R278" s="83"/>
      <c r="S278" s="83"/>
      <c r="T278" s="83"/>
      <c r="U278" s="83">
        <v>0</v>
      </c>
      <c r="V278" s="83"/>
      <c r="W278" s="83"/>
      <c r="X278" s="83"/>
      <c r="Y278" s="83"/>
      <c r="Z278" s="18"/>
      <c r="AA278" s="161">
        <v>100</v>
      </c>
      <c r="AB278">
        <f>SUM(Tabela210[[#This Row],[10]:[27]])</f>
        <v>100</v>
      </c>
      <c r="AC278">
        <f>Tabela210[[#This Row],[6]]*AB278</f>
        <v>148</v>
      </c>
    </row>
    <row r="279" spans="1:29" ht="15.6">
      <c r="A279" s="79" t="s">
        <v>1042</v>
      </c>
      <c r="B279" s="18">
        <v>274</v>
      </c>
      <c r="C279" s="29" t="s">
        <v>1043</v>
      </c>
      <c r="D279" s="20" t="s">
        <v>60</v>
      </c>
      <c r="E279" s="80"/>
      <c r="F279" s="81">
        <v>2.1</v>
      </c>
      <c r="G279" s="23">
        <f>Tabela210[[#This Row],[5]]*Tabela210[[#This Row],[6]]</f>
        <v>0</v>
      </c>
      <c r="H279" s="24">
        <v>0.23</v>
      </c>
      <c r="I279" s="82">
        <f>(Tabela210[[#This Row],[7]]*Tabela210[[#This Row],[8]])+Tabela210[[#This Row],[7]]</f>
        <v>0</v>
      </c>
      <c r="J279" s="25">
        <v>0</v>
      </c>
      <c r="K279" s="25">
        <v>0</v>
      </c>
      <c r="L279" s="83"/>
      <c r="M279" s="83"/>
      <c r="N279" s="83"/>
      <c r="O279" s="83"/>
      <c r="P279" s="83"/>
      <c r="Q279" s="83">
        <v>50</v>
      </c>
      <c r="R279" s="83"/>
      <c r="S279" s="83"/>
      <c r="T279" s="83"/>
      <c r="U279" s="83">
        <v>0</v>
      </c>
      <c r="V279" s="83"/>
      <c r="W279" s="83"/>
      <c r="X279" s="83"/>
      <c r="Y279" s="83"/>
      <c r="Z279" s="18"/>
      <c r="AA279" s="161">
        <v>100</v>
      </c>
      <c r="AB279">
        <f>SUM(Tabela210[[#This Row],[10]:[27]])</f>
        <v>150</v>
      </c>
      <c r="AC279">
        <f>Tabela210[[#This Row],[6]]*AB279</f>
        <v>315</v>
      </c>
    </row>
    <row r="280" spans="1:29" ht="15.6">
      <c r="A280" s="79" t="s">
        <v>1044</v>
      </c>
      <c r="B280" s="18">
        <v>275</v>
      </c>
      <c r="C280" s="29" t="s">
        <v>1045</v>
      </c>
      <c r="D280" s="20" t="s">
        <v>60</v>
      </c>
      <c r="E280" s="80"/>
      <c r="F280" s="81">
        <v>3</v>
      </c>
      <c r="G280" s="23">
        <f>Tabela210[[#This Row],[5]]*Tabela210[[#This Row],[6]]</f>
        <v>0</v>
      </c>
      <c r="H280" s="24">
        <v>0.23</v>
      </c>
      <c r="I280" s="82">
        <f>(Tabela210[[#This Row],[7]]*Tabela210[[#This Row],[8]])+Tabela210[[#This Row],[7]]</f>
        <v>0</v>
      </c>
      <c r="J280" s="25">
        <v>0</v>
      </c>
      <c r="K280" s="25">
        <v>0</v>
      </c>
      <c r="L280" s="83"/>
      <c r="M280" s="83"/>
      <c r="N280" s="83"/>
      <c r="O280" s="83"/>
      <c r="P280" s="83"/>
      <c r="Q280" s="83"/>
      <c r="R280" s="83"/>
      <c r="S280" s="83"/>
      <c r="T280" s="83"/>
      <c r="U280" s="83">
        <v>10</v>
      </c>
      <c r="V280" s="83"/>
      <c r="W280" s="83"/>
      <c r="X280" s="83">
        <v>50</v>
      </c>
      <c r="Y280" s="83"/>
      <c r="Z280" s="18">
        <v>5</v>
      </c>
      <c r="AA280" s="161">
        <v>500</v>
      </c>
      <c r="AB280">
        <f>SUM(Tabela210[[#This Row],[10]:[27]])</f>
        <v>565</v>
      </c>
      <c r="AC280">
        <f>Tabela210[[#This Row],[6]]*AB280</f>
        <v>1695</v>
      </c>
    </row>
    <row r="281" spans="1:29" ht="15.6">
      <c r="A281" s="79" t="s">
        <v>1046</v>
      </c>
      <c r="B281" s="18">
        <v>276</v>
      </c>
      <c r="C281" s="29" t="s">
        <v>1047</v>
      </c>
      <c r="D281" s="20" t="s">
        <v>60</v>
      </c>
      <c r="E281" s="80"/>
      <c r="F281" s="81">
        <v>2.85</v>
      </c>
      <c r="G281" s="23">
        <f>Tabela210[[#This Row],[5]]*Tabela210[[#This Row],[6]]</f>
        <v>0</v>
      </c>
      <c r="H281" s="24">
        <v>0.23</v>
      </c>
      <c r="I281" s="82">
        <f>(Tabela210[[#This Row],[7]]*Tabela210[[#This Row],[8]])+Tabela210[[#This Row],[7]]</f>
        <v>0</v>
      </c>
      <c r="J281" s="25">
        <v>0</v>
      </c>
      <c r="K281" s="25">
        <v>0</v>
      </c>
      <c r="L281" s="83"/>
      <c r="M281" s="83"/>
      <c r="N281" s="83"/>
      <c r="O281" s="83"/>
      <c r="P281" s="83"/>
      <c r="Q281" s="83"/>
      <c r="R281" s="83"/>
      <c r="S281" s="83"/>
      <c r="T281" s="83"/>
      <c r="U281" s="83">
        <v>0</v>
      </c>
      <c r="V281" s="83"/>
      <c r="W281" s="83"/>
      <c r="X281" s="83"/>
      <c r="Y281" s="83"/>
      <c r="Z281" s="18"/>
      <c r="AA281" s="161">
        <v>500</v>
      </c>
      <c r="AB281">
        <f>SUM(Tabela210[[#This Row],[10]:[27]])</f>
        <v>500</v>
      </c>
      <c r="AC281">
        <f>Tabela210[[#This Row],[6]]*AB281</f>
        <v>1425</v>
      </c>
    </row>
    <row r="282" spans="1:29" ht="15.6">
      <c r="A282" s="79" t="s">
        <v>1048</v>
      </c>
      <c r="B282" s="18">
        <v>277</v>
      </c>
      <c r="C282" s="29" t="s">
        <v>1049</v>
      </c>
      <c r="D282" s="20" t="s">
        <v>60</v>
      </c>
      <c r="E282" s="80"/>
      <c r="F282" s="81">
        <v>11.1</v>
      </c>
      <c r="G282" s="23">
        <f>Tabela210[[#This Row],[5]]*Tabela210[[#This Row],[6]]</f>
        <v>0</v>
      </c>
      <c r="H282" s="24">
        <v>0.23</v>
      </c>
      <c r="I282" s="82">
        <f>(Tabela210[[#This Row],[7]]*Tabela210[[#This Row],[8]])+Tabela210[[#This Row],[7]]</f>
        <v>0</v>
      </c>
      <c r="J282" s="25">
        <v>0</v>
      </c>
      <c r="K282" s="25">
        <v>0</v>
      </c>
      <c r="L282" s="83"/>
      <c r="M282" s="83"/>
      <c r="N282" s="83"/>
      <c r="O282" s="83"/>
      <c r="P282" s="83"/>
      <c r="Q282" s="83"/>
      <c r="R282" s="83"/>
      <c r="S282" s="83"/>
      <c r="T282" s="83"/>
      <c r="U282" s="83">
        <v>0</v>
      </c>
      <c r="V282" s="83"/>
      <c r="W282" s="83"/>
      <c r="X282" s="83"/>
      <c r="Y282" s="83"/>
      <c r="Z282" s="18"/>
      <c r="AA282" s="161">
        <v>100</v>
      </c>
      <c r="AB282">
        <f>SUM(Tabela210[[#This Row],[10]:[27]])</f>
        <v>100</v>
      </c>
      <c r="AC282">
        <f>Tabela210[[#This Row],[6]]*AB282</f>
        <v>1110</v>
      </c>
    </row>
    <row r="283" spans="1:29" ht="15.6">
      <c r="A283" s="79" t="s">
        <v>1050</v>
      </c>
      <c r="B283" s="18">
        <v>278</v>
      </c>
      <c r="C283" s="29" t="s">
        <v>1051</v>
      </c>
      <c r="D283" s="20" t="s">
        <v>60</v>
      </c>
      <c r="E283" s="80"/>
      <c r="F283" s="81">
        <v>3.75</v>
      </c>
      <c r="G283" s="23">
        <f>Tabela210[[#This Row],[5]]*Tabela210[[#This Row],[6]]</f>
        <v>0</v>
      </c>
      <c r="H283" s="24">
        <v>0.23</v>
      </c>
      <c r="I283" s="82">
        <f>(Tabela210[[#This Row],[7]]*Tabela210[[#This Row],[8]])+Tabela210[[#This Row],[7]]</f>
        <v>0</v>
      </c>
      <c r="J283" s="25">
        <v>10</v>
      </c>
      <c r="K283" s="25">
        <v>0</v>
      </c>
      <c r="L283" s="83"/>
      <c r="M283" s="83"/>
      <c r="N283" s="83">
        <v>20</v>
      </c>
      <c r="O283" s="83"/>
      <c r="P283" s="83"/>
      <c r="Q283" s="83"/>
      <c r="R283" s="83"/>
      <c r="S283" s="83"/>
      <c r="T283" s="83"/>
      <c r="U283" s="83">
        <v>0</v>
      </c>
      <c r="V283" s="83"/>
      <c r="W283" s="83"/>
      <c r="X283" s="83"/>
      <c r="Y283" s="83"/>
      <c r="Z283" s="18"/>
      <c r="AA283" s="161">
        <v>500</v>
      </c>
      <c r="AB283">
        <f>SUM(Tabela210[[#This Row],[10]:[27]])</f>
        <v>530</v>
      </c>
      <c r="AC283">
        <f>Tabela210[[#This Row],[6]]*AB283</f>
        <v>1987.5</v>
      </c>
    </row>
    <row r="284" spans="1:29" ht="15.6">
      <c r="A284" s="79" t="s">
        <v>1052</v>
      </c>
      <c r="B284" s="18">
        <v>279</v>
      </c>
      <c r="C284" s="29" t="s">
        <v>1053</v>
      </c>
      <c r="D284" s="20" t="s">
        <v>60</v>
      </c>
      <c r="E284" s="80"/>
      <c r="F284" s="81">
        <v>5.9</v>
      </c>
      <c r="G284" s="23">
        <f>Tabela210[[#This Row],[5]]*Tabela210[[#This Row],[6]]</f>
        <v>0</v>
      </c>
      <c r="H284" s="24">
        <v>0.23</v>
      </c>
      <c r="I284" s="82">
        <f>(Tabela210[[#This Row],[7]]*Tabela210[[#This Row],[8]])+Tabela210[[#This Row],[7]]</f>
        <v>0</v>
      </c>
      <c r="J284" s="25">
        <v>10</v>
      </c>
      <c r="K284" s="25">
        <v>0</v>
      </c>
      <c r="L284" s="83"/>
      <c r="M284" s="83"/>
      <c r="N284" s="83"/>
      <c r="O284" s="83"/>
      <c r="P284" s="83"/>
      <c r="Q284" s="83"/>
      <c r="R284" s="83"/>
      <c r="S284" s="83"/>
      <c r="T284" s="83"/>
      <c r="U284" s="83">
        <v>0</v>
      </c>
      <c r="V284" s="83"/>
      <c r="W284" s="83"/>
      <c r="X284" s="83"/>
      <c r="Y284" s="83"/>
      <c r="Z284" s="18">
        <v>10</v>
      </c>
      <c r="AA284" s="161">
        <v>500</v>
      </c>
      <c r="AB284">
        <f>SUM(Tabela210[[#This Row],[10]:[27]])</f>
        <v>520</v>
      </c>
      <c r="AC284">
        <f>Tabela210[[#This Row],[6]]*AB284</f>
        <v>3068</v>
      </c>
    </row>
    <row r="285" spans="1:29" ht="15.6">
      <c r="A285" s="79" t="s">
        <v>1054</v>
      </c>
      <c r="B285" s="18">
        <v>280</v>
      </c>
      <c r="C285" s="29" t="s">
        <v>1055</v>
      </c>
      <c r="D285" s="20" t="s">
        <v>60</v>
      </c>
      <c r="E285" s="80"/>
      <c r="F285" s="81">
        <v>8.5</v>
      </c>
      <c r="G285" s="23">
        <f>Tabela210[[#This Row],[5]]*Tabela210[[#This Row],[6]]</f>
        <v>0</v>
      </c>
      <c r="H285" s="24">
        <v>0.23</v>
      </c>
      <c r="I285" s="82">
        <f>(Tabela210[[#This Row],[7]]*Tabela210[[#This Row],[8]])+Tabela210[[#This Row],[7]]</f>
        <v>0</v>
      </c>
      <c r="J285" s="25">
        <v>10</v>
      </c>
      <c r="K285" s="25">
        <v>0</v>
      </c>
      <c r="L285" s="83"/>
      <c r="M285" s="83"/>
      <c r="N285" s="83"/>
      <c r="O285" s="83"/>
      <c r="P285" s="83"/>
      <c r="Q285" s="83"/>
      <c r="R285" s="83"/>
      <c r="S285" s="83"/>
      <c r="T285" s="83"/>
      <c r="U285" s="83">
        <v>0</v>
      </c>
      <c r="V285" s="83"/>
      <c r="W285" s="83"/>
      <c r="X285" s="83"/>
      <c r="Y285" s="83"/>
      <c r="Z285" s="18"/>
      <c r="AA285" s="161">
        <v>200</v>
      </c>
      <c r="AB285">
        <f>SUM(Tabela210[[#This Row],[10]:[27]])</f>
        <v>210</v>
      </c>
      <c r="AC285">
        <f>Tabela210[[#This Row],[6]]*AB285</f>
        <v>1785</v>
      </c>
    </row>
    <row r="286" spans="1:29" ht="15.6">
      <c r="A286" s="79" t="s">
        <v>1056</v>
      </c>
      <c r="B286" s="18">
        <v>281</v>
      </c>
      <c r="C286" s="29" t="s">
        <v>1057</v>
      </c>
      <c r="D286" s="20" t="s">
        <v>16</v>
      </c>
      <c r="E286" s="80"/>
      <c r="F286" s="81">
        <v>3.5</v>
      </c>
      <c r="G286" s="23">
        <f>Tabela210[[#This Row],[5]]*Tabela210[[#This Row],[6]]</f>
        <v>0</v>
      </c>
      <c r="H286" s="24">
        <v>0.23</v>
      </c>
      <c r="I286" s="82">
        <f>(Tabela210[[#This Row],[7]]*Tabela210[[#This Row],[8]])+Tabela210[[#This Row],[7]]</f>
        <v>0</v>
      </c>
      <c r="J286" s="25">
        <v>4</v>
      </c>
      <c r="K286" s="25">
        <v>0</v>
      </c>
      <c r="L286" s="83"/>
      <c r="M286" s="83"/>
      <c r="N286" s="83">
        <v>110</v>
      </c>
      <c r="O286" s="83"/>
      <c r="P286" s="83"/>
      <c r="Q286" s="83"/>
      <c r="R286" s="83"/>
      <c r="S286" s="83"/>
      <c r="T286" s="83"/>
      <c r="U286" s="83">
        <v>3</v>
      </c>
      <c r="V286" s="83"/>
      <c r="W286" s="83"/>
      <c r="X286" s="83"/>
      <c r="Y286" s="83"/>
      <c r="Z286" s="18">
        <v>4</v>
      </c>
      <c r="AA286" s="161"/>
      <c r="AB286">
        <f>SUM(Tabela210[[#This Row],[10]:[27]])</f>
        <v>121</v>
      </c>
      <c r="AC286">
        <f>Tabela210[[#This Row],[6]]*AB286</f>
        <v>423.5</v>
      </c>
    </row>
    <row r="287" spans="1:29" ht="15.6">
      <c r="A287" s="79" t="s">
        <v>1058</v>
      </c>
      <c r="B287" s="18">
        <v>282</v>
      </c>
      <c r="C287" s="29" t="s">
        <v>1059</v>
      </c>
      <c r="D287" s="20" t="s">
        <v>16</v>
      </c>
      <c r="E287" s="80"/>
      <c r="F287" s="81">
        <v>3.5</v>
      </c>
      <c r="G287" s="23">
        <f>Tabela210[[#This Row],[5]]*Tabela210[[#This Row],[6]]</f>
        <v>0</v>
      </c>
      <c r="H287" s="24">
        <v>0.23</v>
      </c>
      <c r="I287" s="82">
        <f>(Tabela210[[#This Row],[7]]*Tabela210[[#This Row],[8]])+Tabela210[[#This Row],[7]]</f>
        <v>0</v>
      </c>
      <c r="J287" s="25">
        <v>4</v>
      </c>
      <c r="K287" s="25">
        <v>0</v>
      </c>
      <c r="L287" s="83"/>
      <c r="M287" s="83"/>
      <c r="N287" s="83">
        <v>110</v>
      </c>
      <c r="O287" s="83"/>
      <c r="P287" s="83"/>
      <c r="Q287" s="83"/>
      <c r="R287" s="83"/>
      <c r="S287" s="83"/>
      <c r="T287" s="83"/>
      <c r="U287" s="83">
        <v>3</v>
      </c>
      <c r="V287" s="83"/>
      <c r="W287" s="83"/>
      <c r="X287" s="83"/>
      <c r="Y287" s="83"/>
      <c r="Z287" s="18">
        <v>4</v>
      </c>
      <c r="AA287" s="161"/>
      <c r="AB287">
        <f>SUM(Tabela210[[#This Row],[10]:[27]])</f>
        <v>121</v>
      </c>
      <c r="AC287">
        <f>Tabela210[[#This Row],[6]]*AB287</f>
        <v>423.5</v>
      </c>
    </row>
    <row r="288" spans="1:29" ht="15.6">
      <c r="A288" s="79" t="s">
        <v>1060</v>
      </c>
      <c r="B288" s="18">
        <v>283</v>
      </c>
      <c r="C288" s="29" t="s">
        <v>1061</v>
      </c>
      <c r="D288" s="20" t="s">
        <v>16</v>
      </c>
      <c r="E288" s="80"/>
      <c r="F288" s="81">
        <v>2</v>
      </c>
      <c r="G288" s="23">
        <f>Tabela210[[#This Row],[5]]*Tabela210[[#This Row],[6]]</f>
        <v>0</v>
      </c>
      <c r="H288" s="24">
        <v>0.23</v>
      </c>
      <c r="I288" s="82">
        <f>(Tabela210[[#This Row],[7]]*Tabela210[[#This Row],[8]])+Tabela210[[#This Row],[7]]</f>
        <v>0</v>
      </c>
      <c r="J288" s="25">
        <v>2</v>
      </c>
      <c r="K288" s="25">
        <v>0</v>
      </c>
      <c r="L288" s="83"/>
      <c r="M288" s="83"/>
      <c r="N288" s="83"/>
      <c r="O288" s="83"/>
      <c r="P288" s="83"/>
      <c r="Q288" s="83"/>
      <c r="R288" s="83"/>
      <c r="S288" s="83"/>
      <c r="T288" s="83"/>
      <c r="U288" s="83">
        <v>0</v>
      </c>
      <c r="V288" s="83"/>
      <c r="W288" s="83"/>
      <c r="X288" s="83"/>
      <c r="Y288" s="83"/>
      <c r="Z288" s="18"/>
      <c r="AA288" s="161"/>
      <c r="AB288">
        <f>SUM(Tabela210[[#This Row],[10]:[27]])</f>
        <v>2</v>
      </c>
      <c r="AC288">
        <f>Tabela210[[#This Row],[6]]*AB288</f>
        <v>4</v>
      </c>
    </row>
    <row r="289" spans="1:29" ht="15.6">
      <c r="A289" s="79" t="s">
        <v>1062</v>
      </c>
      <c r="B289" s="18">
        <v>284</v>
      </c>
      <c r="C289" s="29" t="s">
        <v>1063</v>
      </c>
      <c r="D289" s="20" t="s">
        <v>16</v>
      </c>
      <c r="E289" s="80"/>
      <c r="F289" s="81">
        <v>2.5</v>
      </c>
      <c r="G289" s="23">
        <f>Tabela210[[#This Row],[5]]*Tabela210[[#This Row],[6]]</f>
        <v>0</v>
      </c>
      <c r="H289" s="24">
        <v>0.23</v>
      </c>
      <c r="I289" s="82">
        <f>(Tabela210[[#This Row],[7]]*Tabela210[[#This Row],[8]])+Tabela210[[#This Row],[7]]</f>
        <v>0</v>
      </c>
      <c r="J289" s="25">
        <v>2</v>
      </c>
      <c r="K289" s="25">
        <v>0</v>
      </c>
      <c r="L289" s="83"/>
      <c r="M289" s="83"/>
      <c r="N289" s="83">
        <v>60</v>
      </c>
      <c r="O289" s="83"/>
      <c r="P289" s="83"/>
      <c r="Q289" s="83"/>
      <c r="R289" s="83"/>
      <c r="S289" s="83"/>
      <c r="T289" s="83"/>
      <c r="U289" s="83">
        <v>2</v>
      </c>
      <c r="V289" s="83"/>
      <c r="W289" s="83"/>
      <c r="X289" s="83"/>
      <c r="Y289" s="83"/>
      <c r="Z289" s="18"/>
      <c r="AA289" s="161"/>
      <c r="AB289">
        <f>SUM(Tabela210[[#This Row],[10]:[27]])</f>
        <v>64</v>
      </c>
      <c r="AC289">
        <f>Tabela210[[#This Row],[6]]*AB289</f>
        <v>160</v>
      </c>
    </row>
    <row r="290" spans="1:29" ht="15.6">
      <c r="A290" s="79" t="s">
        <v>1064</v>
      </c>
      <c r="B290" s="18">
        <v>285</v>
      </c>
      <c r="C290" s="29" t="s">
        <v>1065</v>
      </c>
      <c r="D290" s="20" t="s">
        <v>16</v>
      </c>
      <c r="E290" s="80"/>
      <c r="F290" s="81">
        <v>3.5</v>
      </c>
      <c r="G290" s="23">
        <f>Tabela210[[#This Row],[5]]*Tabela210[[#This Row],[6]]</f>
        <v>0</v>
      </c>
      <c r="H290" s="24">
        <v>0.23</v>
      </c>
      <c r="I290" s="82">
        <f>(Tabela210[[#This Row],[7]]*Tabela210[[#This Row],[8]])+Tabela210[[#This Row],[7]]</f>
        <v>0</v>
      </c>
      <c r="J290" s="25">
        <v>0</v>
      </c>
      <c r="K290" s="25">
        <v>0</v>
      </c>
      <c r="L290" s="83"/>
      <c r="M290" s="83"/>
      <c r="N290" s="83">
        <v>100</v>
      </c>
      <c r="O290" s="83"/>
      <c r="P290" s="83"/>
      <c r="Q290" s="83"/>
      <c r="R290" s="83"/>
      <c r="S290" s="83"/>
      <c r="T290" s="83"/>
      <c r="U290" s="83">
        <v>3</v>
      </c>
      <c r="V290" s="83"/>
      <c r="W290" s="83"/>
      <c r="X290" s="83"/>
      <c r="Y290" s="83"/>
      <c r="Z290" s="18"/>
      <c r="AA290" s="161"/>
      <c r="AB290">
        <f>SUM(Tabela210[[#This Row],[10]:[27]])</f>
        <v>103</v>
      </c>
      <c r="AC290">
        <f>Tabela210[[#This Row],[6]]*AB290</f>
        <v>360.5</v>
      </c>
    </row>
    <row r="291" spans="1:29" ht="15.6">
      <c r="A291" s="79" t="s">
        <v>1066</v>
      </c>
      <c r="B291" s="18">
        <v>286</v>
      </c>
      <c r="C291" s="29" t="s">
        <v>1067</v>
      </c>
      <c r="D291" s="20" t="s">
        <v>16</v>
      </c>
      <c r="E291" s="80"/>
      <c r="F291" s="81">
        <v>2.5</v>
      </c>
      <c r="G291" s="23">
        <f>Tabela210[[#This Row],[5]]*Tabela210[[#This Row],[6]]</f>
        <v>0</v>
      </c>
      <c r="H291" s="24">
        <v>0.23</v>
      </c>
      <c r="I291" s="82">
        <f>(Tabela210[[#This Row],[7]]*Tabela210[[#This Row],[8]])+Tabela210[[#This Row],[7]]</f>
        <v>0</v>
      </c>
      <c r="J291" s="25">
        <v>0</v>
      </c>
      <c r="K291" s="25">
        <v>0</v>
      </c>
      <c r="L291" s="83"/>
      <c r="M291" s="83"/>
      <c r="N291" s="83">
        <v>60</v>
      </c>
      <c r="O291" s="83"/>
      <c r="P291" s="83"/>
      <c r="Q291" s="83"/>
      <c r="R291" s="83"/>
      <c r="S291" s="83"/>
      <c r="T291" s="83"/>
      <c r="U291" s="83">
        <v>2</v>
      </c>
      <c r="V291" s="83"/>
      <c r="W291" s="83"/>
      <c r="X291" s="83"/>
      <c r="Y291" s="83"/>
      <c r="Z291" s="18"/>
      <c r="AA291" s="161"/>
      <c r="AB291">
        <f>SUM(Tabela210[[#This Row],[10]:[27]])</f>
        <v>62</v>
      </c>
      <c r="AC291">
        <f>Tabela210[[#This Row],[6]]*AB291</f>
        <v>155</v>
      </c>
    </row>
    <row r="292" spans="1:29" ht="15.6">
      <c r="A292" s="79" t="s">
        <v>1068</v>
      </c>
      <c r="B292" s="18">
        <v>287</v>
      </c>
      <c r="C292" s="29" t="s">
        <v>1069</v>
      </c>
      <c r="D292" s="20" t="s">
        <v>27</v>
      </c>
      <c r="E292" s="80"/>
      <c r="F292" s="81">
        <v>4.5</v>
      </c>
      <c r="G292" s="23">
        <f>Tabela210[[#This Row],[5]]*Tabela210[[#This Row],[6]]</f>
        <v>0</v>
      </c>
      <c r="H292" s="24">
        <v>0.23</v>
      </c>
      <c r="I292" s="82">
        <f>(Tabela210[[#This Row],[7]]*Tabela210[[#This Row],[8]])+Tabela210[[#This Row],[7]]</f>
        <v>0</v>
      </c>
      <c r="J292" s="25">
        <v>2</v>
      </c>
      <c r="K292" s="25">
        <v>0</v>
      </c>
      <c r="L292" s="83"/>
      <c r="M292" s="83"/>
      <c r="N292" s="83">
        <v>4</v>
      </c>
      <c r="O292" s="83"/>
      <c r="P292" s="83"/>
      <c r="Q292" s="83"/>
      <c r="R292" s="83"/>
      <c r="S292" s="83"/>
      <c r="T292" s="83"/>
      <c r="U292" s="83">
        <v>2</v>
      </c>
      <c r="V292" s="83"/>
      <c r="W292" s="83"/>
      <c r="X292" s="83"/>
      <c r="Y292" s="83"/>
      <c r="Z292" s="18">
        <v>2</v>
      </c>
      <c r="AA292" s="161"/>
      <c r="AB292">
        <f>SUM(Tabela210[[#This Row],[10]:[27]])</f>
        <v>10</v>
      </c>
      <c r="AC292">
        <f>Tabela210[[#This Row],[6]]*AB292</f>
        <v>45</v>
      </c>
    </row>
    <row r="293" spans="1:29" ht="31.2">
      <c r="A293" s="79" t="s">
        <v>1070</v>
      </c>
      <c r="B293" s="18">
        <v>288</v>
      </c>
      <c r="C293" s="29" t="s">
        <v>1071</v>
      </c>
      <c r="D293" s="20" t="s">
        <v>16</v>
      </c>
      <c r="E293" s="80"/>
      <c r="F293" s="81">
        <v>4.2</v>
      </c>
      <c r="G293" s="23">
        <f>Tabela210[[#This Row],[5]]*Tabela210[[#This Row],[6]]</f>
        <v>0</v>
      </c>
      <c r="H293" s="24">
        <v>0.23</v>
      </c>
      <c r="I293" s="82">
        <f>(Tabela210[[#This Row],[7]]*Tabela210[[#This Row],[8]])+Tabela210[[#This Row],[7]]</f>
        <v>0</v>
      </c>
      <c r="J293" s="25">
        <v>2</v>
      </c>
      <c r="K293" s="25">
        <v>0</v>
      </c>
      <c r="L293" s="83"/>
      <c r="M293" s="83"/>
      <c r="N293" s="83">
        <v>10</v>
      </c>
      <c r="O293" s="83"/>
      <c r="P293" s="83"/>
      <c r="Q293" s="83"/>
      <c r="R293" s="83"/>
      <c r="S293" s="83"/>
      <c r="T293" s="83"/>
      <c r="U293" s="83">
        <v>0</v>
      </c>
      <c r="V293" s="83"/>
      <c r="W293" s="83"/>
      <c r="X293" s="83">
        <v>5</v>
      </c>
      <c r="Y293" s="83"/>
      <c r="Z293" s="18">
        <v>2</v>
      </c>
      <c r="AA293" s="161">
        <v>50</v>
      </c>
      <c r="AB293">
        <f>SUM(Tabela210[[#This Row],[10]:[27]])</f>
        <v>69</v>
      </c>
      <c r="AC293">
        <f>Tabela210[[#This Row],[6]]*AB293</f>
        <v>289.8</v>
      </c>
    </row>
    <row r="294" spans="1:29" ht="31.2">
      <c r="A294" s="79" t="s">
        <v>1072</v>
      </c>
      <c r="B294" s="18">
        <v>289</v>
      </c>
      <c r="C294" s="29" t="s">
        <v>1073</v>
      </c>
      <c r="D294" s="20" t="s">
        <v>16</v>
      </c>
      <c r="E294" s="80"/>
      <c r="F294" s="81">
        <v>3.99</v>
      </c>
      <c r="G294" s="23">
        <f>Tabela210[[#This Row],[5]]*Tabela210[[#This Row],[6]]</f>
        <v>0</v>
      </c>
      <c r="H294" s="24">
        <v>0.23</v>
      </c>
      <c r="I294" s="82">
        <f>(Tabela210[[#This Row],[7]]*Tabela210[[#This Row],[8]])+Tabela210[[#This Row],[7]]</f>
        <v>0</v>
      </c>
      <c r="J294" s="25">
        <v>2</v>
      </c>
      <c r="K294" s="25">
        <v>0</v>
      </c>
      <c r="L294" s="83"/>
      <c r="M294" s="83"/>
      <c r="N294" s="83"/>
      <c r="O294" s="83"/>
      <c r="P294" s="83"/>
      <c r="Q294" s="83"/>
      <c r="R294" s="83"/>
      <c r="S294" s="83"/>
      <c r="T294" s="83"/>
      <c r="U294" s="83">
        <v>0</v>
      </c>
      <c r="V294" s="83"/>
      <c r="W294" s="83"/>
      <c r="X294" s="83">
        <v>2</v>
      </c>
      <c r="Y294" s="83"/>
      <c r="Z294" s="18"/>
      <c r="AA294" s="161">
        <v>50</v>
      </c>
      <c r="AB294">
        <f>SUM(Tabela210[[#This Row],[10]:[27]])</f>
        <v>54</v>
      </c>
      <c r="AC294">
        <f>Tabela210[[#This Row],[6]]*AB294</f>
        <v>215.46</v>
      </c>
    </row>
    <row r="295" spans="1:29" ht="31.2">
      <c r="A295" s="79" t="s">
        <v>1074</v>
      </c>
      <c r="B295" s="18">
        <v>290</v>
      </c>
      <c r="C295" s="29" t="s">
        <v>1075</v>
      </c>
      <c r="D295" s="20" t="s">
        <v>27</v>
      </c>
      <c r="E295" s="80"/>
      <c r="F295" s="81">
        <v>8</v>
      </c>
      <c r="G295" s="23">
        <f>Tabela210[[#This Row],[5]]*Tabela210[[#This Row],[6]]</f>
        <v>0</v>
      </c>
      <c r="H295" s="24">
        <v>0.23</v>
      </c>
      <c r="I295" s="82">
        <f>(Tabela210[[#This Row],[7]]*Tabela210[[#This Row],[8]])+Tabela210[[#This Row],[7]]</f>
        <v>0</v>
      </c>
      <c r="J295" s="25">
        <v>2</v>
      </c>
      <c r="K295" s="25">
        <v>0</v>
      </c>
      <c r="L295" s="83"/>
      <c r="M295" s="83"/>
      <c r="N295" s="83"/>
      <c r="O295" s="83"/>
      <c r="P295" s="83"/>
      <c r="Q295" s="83"/>
      <c r="R295" s="83"/>
      <c r="S295" s="83"/>
      <c r="T295" s="83"/>
      <c r="U295" s="83">
        <v>4</v>
      </c>
      <c r="V295" s="83"/>
      <c r="W295" s="83"/>
      <c r="X295" s="83">
        <v>5</v>
      </c>
      <c r="Y295" s="83"/>
      <c r="Z295" s="18"/>
      <c r="AA295" s="161">
        <v>50</v>
      </c>
      <c r="AB295">
        <f>SUM(Tabela210[[#This Row],[10]:[27]])</f>
        <v>61</v>
      </c>
      <c r="AC295">
        <f>Tabela210[[#This Row],[6]]*AB295</f>
        <v>488</v>
      </c>
    </row>
    <row r="296" spans="1:29" ht="15.6">
      <c r="A296" s="79" t="s">
        <v>1076</v>
      </c>
      <c r="B296" s="18">
        <v>291</v>
      </c>
      <c r="C296" s="29" t="s">
        <v>1077</v>
      </c>
      <c r="D296" s="20" t="s">
        <v>60</v>
      </c>
      <c r="E296" s="80"/>
      <c r="F296" s="81">
        <v>4.99</v>
      </c>
      <c r="G296" s="23">
        <f>Tabela210[[#This Row],[5]]*Tabela210[[#This Row],[6]]</f>
        <v>0</v>
      </c>
      <c r="H296" s="24">
        <v>0.23</v>
      </c>
      <c r="I296" s="82">
        <f>(Tabela210[[#This Row],[7]]*Tabela210[[#This Row],[8]])+Tabela210[[#This Row],[7]]</f>
        <v>0</v>
      </c>
      <c r="J296" s="25">
        <v>2</v>
      </c>
      <c r="K296" s="25">
        <v>0</v>
      </c>
      <c r="L296" s="83"/>
      <c r="M296" s="83"/>
      <c r="N296" s="83"/>
      <c r="O296" s="83"/>
      <c r="P296" s="83"/>
      <c r="Q296" s="83"/>
      <c r="R296" s="83"/>
      <c r="S296" s="83"/>
      <c r="T296" s="83"/>
      <c r="U296" s="83">
        <v>0</v>
      </c>
      <c r="V296" s="83"/>
      <c r="W296" s="83"/>
      <c r="X296" s="83"/>
      <c r="Y296" s="83"/>
      <c r="Z296" s="18">
        <v>3</v>
      </c>
      <c r="AA296" s="161"/>
      <c r="AB296">
        <f>SUM(Tabela210[[#This Row],[10]:[27]])</f>
        <v>5</v>
      </c>
      <c r="AC296">
        <f>Tabela210[[#This Row],[6]]*AB296</f>
        <v>24.950000000000003</v>
      </c>
    </row>
    <row r="297" spans="1:29" ht="15.6">
      <c r="A297" s="79" t="s">
        <v>1078</v>
      </c>
      <c r="B297" s="18">
        <v>292</v>
      </c>
      <c r="C297" s="29" t="s">
        <v>1079</v>
      </c>
      <c r="D297" s="20" t="s">
        <v>60</v>
      </c>
      <c r="E297" s="80"/>
      <c r="F297" s="81">
        <v>1.42</v>
      </c>
      <c r="G297" s="23">
        <f>Tabela210[[#This Row],[5]]*Tabela210[[#This Row],[6]]</f>
        <v>0</v>
      </c>
      <c r="H297" s="24">
        <v>0.23</v>
      </c>
      <c r="I297" s="82">
        <f>(Tabela210[[#This Row],[7]]*Tabela210[[#This Row],[8]])+Tabela210[[#This Row],[7]]</f>
        <v>0</v>
      </c>
      <c r="J297" s="25">
        <v>5</v>
      </c>
      <c r="K297" s="25">
        <v>0</v>
      </c>
      <c r="L297" s="83"/>
      <c r="M297" s="83"/>
      <c r="N297" s="83"/>
      <c r="O297" s="83"/>
      <c r="P297" s="83"/>
      <c r="Q297" s="83"/>
      <c r="R297" s="83"/>
      <c r="S297" s="83"/>
      <c r="T297" s="83"/>
      <c r="U297" s="83">
        <v>10</v>
      </c>
      <c r="V297" s="83"/>
      <c r="W297" s="83"/>
      <c r="X297" s="83">
        <v>100</v>
      </c>
      <c r="Y297" s="83"/>
      <c r="Z297" s="18"/>
      <c r="AA297" s="161">
        <v>1000</v>
      </c>
      <c r="AB297">
        <f>SUM(Tabela210[[#This Row],[10]:[27]])</f>
        <v>1115</v>
      </c>
      <c r="AC297">
        <f>Tabela210[[#This Row],[6]]*AB297</f>
        <v>1583.3</v>
      </c>
    </row>
    <row r="298" spans="1:29" ht="15.6">
      <c r="A298" s="79" t="s">
        <v>1080</v>
      </c>
      <c r="B298" s="18">
        <v>293</v>
      </c>
      <c r="C298" s="29" t="s">
        <v>1081</v>
      </c>
      <c r="D298" s="20" t="s">
        <v>60</v>
      </c>
      <c r="E298" s="80"/>
      <c r="F298" s="81">
        <v>2.29</v>
      </c>
      <c r="G298" s="23">
        <f>Tabela210[[#This Row],[5]]*Tabela210[[#This Row],[6]]</f>
        <v>0</v>
      </c>
      <c r="H298" s="24">
        <v>0.23</v>
      </c>
      <c r="I298" s="82">
        <f>(Tabela210[[#This Row],[7]]*Tabela210[[#This Row],[8]])+Tabela210[[#This Row],[7]]</f>
        <v>0</v>
      </c>
      <c r="J298" s="25">
        <v>5</v>
      </c>
      <c r="K298" s="25">
        <v>0</v>
      </c>
      <c r="L298" s="83"/>
      <c r="M298" s="83"/>
      <c r="N298" s="83"/>
      <c r="O298" s="83"/>
      <c r="P298" s="83"/>
      <c r="Q298" s="83"/>
      <c r="R298" s="83"/>
      <c r="S298" s="83"/>
      <c r="T298" s="83"/>
      <c r="U298" s="83">
        <v>10</v>
      </c>
      <c r="V298" s="83"/>
      <c r="W298" s="83"/>
      <c r="X298" s="83">
        <v>200</v>
      </c>
      <c r="Y298" s="83"/>
      <c r="Z298" s="18"/>
      <c r="AA298" s="161">
        <v>1000</v>
      </c>
      <c r="AB298">
        <f>SUM(Tabela210[[#This Row],[10]:[27]])</f>
        <v>1215</v>
      </c>
      <c r="AC298">
        <f>Tabela210[[#This Row],[6]]*AB298</f>
        <v>2782.35</v>
      </c>
    </row>
    <row r="299" spans="1:29" ht="15.6">
      <c r="A299" s="79" t="s">
        <v>1082</v>
      </c>
      <c r="B299" s="18">
        <v>294</v>
      </c>
      <c r="C299" s="29" t="s">
        <v>1083</v>
      </c>
      <c r="D299" s="20" t="s">
        <v>60</v>
      </c>
      <c r="E299" s="80"/>
      <c r="F299" s="81">
        <v>1.91</v>
      </c>
      <c r="G299" s="23">
        <f>Tabela210[[#This Row],[5]]*Tabela210[[#This Row],[6]]</f>
        <v>0</v>
      </c>
      <c r="H299" s="24">
        <v>0.23</v>
      </c>
      <c r="I299" s="82">
        <f>(Tabela210[[#This Row],[7]]*Tabela210[[#This Row],[8]])+Tabela210[[#This Row],[7]]</f>
        <v>0</v>
      </c>
      <c r="J299" s="25">
        <v>0</v>
      </c>
      <c r="K299" s="25">
        <v>0</v>
      </c>
      <c r="L299" s="83"/>
      <c r="M299" s="83"/>
      <c r="N299" s="83"/>
      <c r="O299" s="83"/>
      <c r="P299" s="83"/>
      <c r="Q299" s="83"/>
      <c r="R299" s="83"/>
      <c r="S299" s="83"/>
      <c r="T299" s="83"/>
      <c r="U299" s="83">
        <v>0</v>
      </c>
      <c r="V299" s="83"/>
      <c r="W299" s="83"/>
      <c r="X299" s="83"/>
      <c r="Y299" s="83"/>
      <c r="Z299" s="18"/>
      <c r="AA299" s="161">
        <v>300</v>
      </c>
      <c r="AB299">
        <f>SUM(Tabela210[[#This Row],[10]:[27]])</f>
        <v>300</v>
      </c>
      <c r="AC299">
        <f>Tabela210[[#This Row],[6]]*AB299</f>
        <v>573</v>
      </c>
    </row>
    <row r="300" spans="1:29" ht="15.6">
      <c r="A300" s="79" t="s">
        <v>1084</v>
      </c>
      <c r="B300" s="18">
        <v>295</v>
      </c>
      <c r="C300" s="29" t="s">
        <v>1085</v>
      </c>
      <c r="D300" s="20" t="s">
        <v>60</v>
      </c>
      <c r="E300" s="80"/>
      <c r="F300" s="81">
        <v>2.65</v>
      </c>
      <c r="G300" s="23">
        <f>Tabela210[[#This Row],[5]]*Tabela210[[#This Row],[6]]</f>
        <v>0</v>
      </c>
      <c r="H300" s="24">
        <v>0.23</v>
      </c>
      <c r="I300" s="82">
        <f>(Tabela210[[#This Row],[7]]*Tabela210[[#This Row],[8]])+Tabela210[[#This Row],[7]]</f>
        <v>0</v>
      </c>
      <c r="J300" s="25">
        <v>10</v>
      </c>
      <c r="K300" s="25">
        <v>0</v>
      </c>
      <c r="L300" s="83"/>
      <c r="M300" s="83"/>
      <c r="N300" s="83"/>
      <c r="O300" s="83"/>
      <c r="P300" s="83"/>
      <c r="Q300" s="83"/>
      <c r="R300" s="83"/>
      <c r="S300" s="83"/>
      <c r="T300" s="83"/>
      <c r="U300" s="83">
        <v>0</v>
      </c>
      <c r="V300" s="83"/>
      <c r="W300" s="83"/>
      <c r="X300" s="83"/>
      <c r="Y300" s="83"/>
      <c r="Z300" s="18"/>
      <c r="AA300" s="161">
        <v>200</v>
      </c>
      <c r="AB300">
        <f>SUM(Tabela210[[#This Row],[10]:[27]])</f>
        <v>210</v>
      </c>
      <c r="AC300">
        <f>Tabela210[[#This Row],[6]]*AB300</f>
        <v>556.5</v>
      </c>
    </row>
    <row r="301" spans="1:29" ht="15.6">
      <c r="A301" s="79" t="s">
        <v>1086</v>
      </c>
      <c r="B301" s="18">
        <v>296</v>
      </c>
      <c r="C301" s="29" t="s">
        <v>1087</v>
      </c>
      <c r="D301" s="20" t="s">
        <v>60</v>
      </c>
      <c r="E301" s="80"/>
      <c r="F301" s="81">
        <v>14.5</v>
      </c>
      <c r="G301" s="23">
        <f>Tabela210[[#This Row],[5]]*Tabela210[[#This Row],[6]]</f>
        <v>0</v>
      </c>
      <c r="H301" s="24">
        <v>0.23</v>
      </c>
      <c r="I301" s="82">
        <f>(Tabela210[[#This Row],[7]]*Tabela210[[#This Row],[8]])+Tabela210[[#This Row],[7]]</f>
        <v>0</v>
      </c>
      <c r="J301" s="25">
        <v>0</v>
      </c>
      <c r="K301" s="25">
        <v>0</v>
      </c>
      <c r="L301" s="83"/>
      <c r="M301" s="83"/>
      <c r="N301" s="83"/>
      <c r="O301" s="83"/>
      <c r="P301" s="83"/>
      <c r="Q301" s="83"/>
      <c r="R301" s="83"/>
      <c r="S301" s="83"/>
      <c r="T301" s="83"/>
      <c r="U301" s="83">
        <v>0</v>
      </c>
      <c r="V301" s="83"/>
      <c r="W301" s="83"/>
      <c r="X301" s="83"/>
      <c r="Y301" s="83"/>
      <c r="Z301" s="18"/>
      <c r="AA301" s="161">
        <v>100</v>
      </c>
      <c r="AB301">
        <f>SUM(Tabela210[[#This Row],[10]:[27]])</f>
        <v>100</v>
      </c>
      <c r="AC301">
        <f>Tabela210[[#This Row],[6]]*AB301</f>
        <v>1450</v>
      </c>
    </row>
    <row r="302" spans="1:29" ht="15.6">
      <c r="A302" s="79" t="s">
        <v>1088</v>
      </c>
      <c r="B302" s="18">
        <v>297</v>
      </c>
      <c r="C302" s="29" t="s">
        <v>1089</v>
      </c>
      <c r="D302" s="20" t="s">
        <v>60</v>
      </c>
      <c r="E302" s="80"/>
      <c r="F302" s="81">
        <v>4.0999999999999996</v>
      </c>
      <c r="G302" s="23">
        <f>Tabela210[[#This Row],[5]]*Tabela210[[#This Row],[6]]</f>
        <v>0</v>
      </c>
      <c r="H302" s="24">
        <v>0.23</v>
      </c>
      <c r="I302" s="82">
        <f>(Tabela210[[#This Row],[7]]*Tabela210[[#This Row],[8]])+Tabela210[[#This Row],[7]]</f>
        <v>0</v>
      </c>
      <c r="J302" s="25">
        <v>10</v>
      </c>
      <c r="K302" s="25">
        <v>0</v>
      </c>
      <c r="L302" s="83"/>
      <c r="M302" s="83"/>
      <c r="N302" s="83"/>
      <c r="O302" s="83"/>
      <c r="P302" s="83"/>
      <c r="Q302" s="83"/>
      <c r="R302" s="83"/>
      <c r="S302" s="83"/>
      <c r="T302" s="83"/>
      <c r="U302" s="83">
        <v>0</v>
      </c>
      <c r="V302" s="83"/>
      <c r="W302" s="83"/>
      <c r="X302" s="83"/>
      <c r="Y302" s="83"/>
      <c r="Z302" s="18"/>
      <c r="AA302" s="161">
        <v>500</v>
      </c>
      <c r="AB302">
        <f>SUM(Tabela210[[#This Row],[10]:[27]])</f>
        <v>510</v>
      </c>
      <c r="AC302">
        <f>Tabela210[[#This Row],[6]]*AB302</f>
        <v>2091</v>
      </c>
    </row>
    <row r="303" spans="1:29" ht="15.6">
      <c r="A303" s="79" t="s">
        <v>1090</v>
      </c>
      <c r="B303" s="18">
        <v>298</v>
      </c>
      <c r="C303" s="29" t="s">
        <v>1091</v>
      </c>
      <c r="D303" s="20" t="s">
        <v>60</v>
      </c>
      <c r="E303" s="80"/>
      <c r="F303" s="81">
        <v>5.8</v>
      </c>
      <c r="G303" s="23">
        <f>Tabela210[[#This Row],[5]]*Tabela210[[#This Row],[6]]</f>
        <v>0</v>
      </c>
      <c r="H303" s="24">
        <v>0.23</v>
      </c>
      <c r="I303" s="82">
        <f>(Tabela210[[#This Row],[7]]*Tabela210[[#This Row],[8]])+Tabela210[[#This Row],[7]]</f>
        <v>0</v>
      </c>
      <c r="J303" s="25">
        <v>0</v>
      </c>
      <c r="K303" s="25">
        <v>0</v>
      </c>
      <c r="L303" s="83"/>
      <c r="M303" s="83"/>
      <c r="N303" s="83"/>
      <c r="O303" s="83"/>
      <c r="P303" s="83"/>
      <c r="Q303" s="83"/>
      <c r="R303" s="83"/>
      <c r="S303" s="83"/>
      <c r="T303" s="83"/>
      <c r="U303" s="83">
        <v>0</v>
      </c>
      <c r="V303" s="83"/>
      <c r="W303" s="83"/>
      <c r="X303" s="83"/>
      <c r="Y303" s="83"/>
      <c r="Z303" s="18"/>
      <c r="AA303" s="161">
        <v>500</v>
      </c>
      <c r="AB303">
        <f>SUM(Tabela210[[#This Row],[10]:[27]])</f>
        <v>500</v>
      </c>
      <c r="AC303">
        <f>Tabela210[[#This Row],[6]]*AB303</f>
        <v>2900</v>
      </c>
    </row>
    <row r="304" spans="1:29" ht="15.6">
      <c r="A304" s="79" t="s">
        <v>1092</v>
      </c>
      <c r="B304" s="18">
        <v>299</v>
      </c>
      <c r="C304" s="29" t="s">
        <v>1093</v>
      </c>
      <c r="D304" s="20" t="s">
        <v>60</v>
      </c>
      <c r="E304" s="80"/>
      <c r="F304" s="81">
        <v>8.3000000000000007</v>
      </c>
      <c r="G304" s="23">
        <f>Tabela210[[#This Row],[5]]*Tabela210[[#This Row],[6]]</f>
        <v>0</v>
      </c>
      <c r="H304" s="24">
        <v>0.23</v>
      </c>
      <c r="I304" s="82">
        <f>(Tabela210[[#This Row],[7]]*Tabela210[[#This Row],[8]])+Tabela210[[#This Row],[7]]</f>
        <v>0</v>
      </c>
      <c r="J304" s="25">
        <v>0</v>
      </c>
      <c r="K304" s="25">
        <v>0</v>
      </c>
      <c r="L304" s="83"/>
      <c r="M304" s="83"/>
      <c r="N304" s="83"/>
      <c r="O304" s="83"/>
      <c r="P304" s="83"/>
      <c r="Q304" s="83"/>
      <c r="R304" s="83"/>
      <c r="S304" s="83"/>
      <c r="T304" s="83"/>
      <c r="U304" s="83">
        <v>0</v>
      </c>
      <c r="V304" s="83"/>
      <c r="W304" s="83"/>
      <c r="X304" s="83"/>
      <c r="Y304" s="83"/>
      <c r="Z304" s="18"/>
      <c r="AA304" s="161">
        <v>500</v>
      </c>
      <c r="AB304">
        <f>SUM(Tabela210[[#This Row],[10]:[27]])</f>
        <v>500</v>
      </c>
      <c r="AC304">
        <f>Tabela210[[#This Row],[6]]*AB304</f>
        <v>4150</v>
      </c>
    </row>
    <row r="305" spans="1:29" ht="15.6">
      <c r="A305" s="79" t="s">
        <v>1094</v>
      </c>
      <c r="B305" s="18">
        <v>300</v>
      </c>
      <c r="C305" s="29" t="s">
        <v>1095</v>
      </c>
      <c r="D305" s="20" t="s">
        <v>60</v>
      </c>
      <c r="E305" s="80"/>
      <c r="F305" s="81">
        <v>1.1499999999999999</v>
      </c>
      <c r="G305" s="23">
        <f>Tabela210[[#This Row],[5]]*Tabela210[[#This Row],[6]]</f>
        <v>0</v>
      </c>
      <c r="H305" s="24">
        <v>0.23</v>
      </c>
      <c r="I305" s="82">
        <f>(Tabela210[[#This Row],[7]]*Tabela210[[#This Row],[8]])+Tabela210[[#This Row],[7]]</f>
        <v>0</v>
      </c>
      <c r="J305" s="25">
        <v>10</v>
      </c>
      <c r="K305" s="25">
        <v>0</v>
      </c>
      <c r="L305" s="83"/>
      <c r="M305" s="83"/>
      <c r="N305" s="83"/>
      <c r="O305" s="83"/>
      <c r="P305" s="83"/>
      <c r="Q305" s="83"/>
      <c r="R305" s="83"/>
      <c r="S305" s="83"/>
      <c r="T305" s="83"/>
      <c r="U305" s="83">
        <v>10</v>
      </c>
      <c r="V305" s="83"/>
      <c r="W305" s="83"/>
      <c r="X305" s="83"/>
      <c r="Y305" s="83"/>
      <c r="Z305" s="18"/>
      <c r="AA305" s="161">
        <v>100</v>
      </c>
      <c r="AB305">
        <f>SUM(Tabela210[[#This Row],[10]:[27]])</f>
        <v>120</v>
      </c>
      <c r="AC305">
        <f>Tabela210[[#This Row],[6]]*AB305</f>
        <v>138</v>
      </c>
    </row>
    <row r="306" spans="1:29" ht="15.6">
      <c r="A306" s="79" t="s">
        <v>1096</v>
      </c>
      <c r="B306" s="18">
        <v>301</v>
      </c>
      <c r="C306" s="29" t="s">
        <v>1097</v>
      </c>
      <c r="D306" s="20" t="s">
        <v>60</v>
      </c>
      <c r="E306" s="80"/>
      <c r="F306" s="81">
        <v>1.35</v>
      </c>
      <c r="G306" s="23">
        <f>Tabela210[[#This Row],[5]]*Tabela210[[#This Row],[6]]</f>
        <v>0</v>
      </c>
      <c r="H306" s="24">
        <v>0.23</v>
      </c>
      <c r="I306" s="82">
        <f>(Tabela210[[#This Row],[7]]*Tabela210[[#This Row],[8]])+Tabela210[[#This Row],[7]]</f>
        <v>0</v>
      </c>
      <c r="J306" s="25">
        <v>10</v>
      </c>
      <c r="K306" s="25">
        <v>0</v>
      </c>
      <c r="L306" s="83"/>
      <c r="M306" s="83"/>
      <c r="N306" s="83"/>
      <c r="O306" s="83"/>
      <c r="P306" s="83"/>
      <c r="Q306" s="83"/>
      <c r="R306" s="83"/>
      <c r="S306" s="83"/>
      <c r="T306" s="83"/>
      <c r="U306" s="83">
        <v>0</v>
      </c>
      <c r="V306" s="83">
        <v>300</v>
      </c>
      <c r="W306" s="83"/>
      <c r="X306" s="83"/>
      <c r="Y306" s="83"/>
      <c r="Z306" s="18"/>
      <c r="AA306" s="161">
        <v>2000</v>
      </c>
      <c r="AB306">
        <f>SUM(Tabela210[[#This Row],[10]:[27]])</f>
        <v>2310</v>
      </c>
      <c r="AC306">
        <f>Tabela210[[#This Row],[6]]*AB306</f>
        <v>3118.5</v>
      </c>
    </row>
    <row r="307" spans="1:29" ht="15.6">
      <c r="A307" s="79" t="s">
        <v>1098</v>
      </c>
      <c r="B307" s="18">
        <v>302</v>
      </c>
      <c r="C307" s="29" t="s">
        <v>1099</v>
      </c>
      <c r="D307" s="20" t="s">
        <v>60</v>
      </c>
      <c r="E307" s="80"/>
      <c r="F307" s="81">
        <v>2.02</v>
      </c>
      <c r="G307" s="23">
        <f>Tabela210[[#This Row],[5]]*Tabela210[[#This Row],[6]]</f>
        <v>0</v>
      </c>
      <c r="H307" s="24">
        <v>0.23</v>
      </c>
      <c r="I307" s="82">
        <f>(Tabela210[[#This Row],[7]]*Tabela210[[#This Row],[8]])+Tabela210[[#This Row],[7]]</f>
        <v>0</v>
      </c>
      <c r="J307" s="25">
        <v>10</v>
      </c>
      <c r="K307" s="25">
        <v>0</v>
      </c>
      <c r="L307" s="83"/>
      <c r="M307" s="83"/>
      <c r="N307" s="83"/>
      <c r="O307" s="83"/>
      <c r="P307" s="83">
        <v>50</v>
      </c>
      <c r="Q307" s="83"/>
      <c r="R307" s="83"/>
      <c r="S307" s="83"/>
      <c r="T307" s="83"/>
      <c r="U307" s="83">
        <v>0</v>
      </c>
      <c r="V307" s="83">
        <v>300</v>
      </c>
      <c r="W307" s="83"/>
      <c r="X307" s="83"/>
      <c r="Y307" s="83"/>
      <c r="Z307" s="18"/>
      <c r="AA307" s="161">
        <v>2000</v>
      </c>
      <c r="AB307">
        <f>SUM(Tabela210[[#This Row],[10]:[27]])</f>
        <v>2360</v>
      </c>
      <c r="AC307">
        <f>Tabela210[[#This Row],[6]]*AB307</f>
        <v>4767.2</v>
      </c>
    </row>
    <row r="308" spans="1:29" ht="15.6">
      <c r="A308" s="79" t="s">
        <v>1100</v>
      </c>
      <c r="B308" s="18">
        <v>303</v>
      </c>
      <c r="C308" s="29" t="s">
        <v>1101</v>
      </c>
      <c r="D308" s="20" t="s">
        <v>60</v>
      </c>
      <c r="E308" s="80"/>
      <c r="F308" s="81">
        <v>1.35</v>
      </c>
      <c r="G308" s="23">
        <f>Tabela210[[#This Row],[5]]*Tabela210[[#This Row],[6]]</f>
        <v>0</v>
      </c>
      <c r="H308" s="24">
        <v>0.23</v>
      </c>
      <c r="I308" s="82">
        <f>(Tabela210[[#This Row],[7]]*Tabela210[[#This Row],[8]])+Tabela210[[#This Row],[7]]</f>
        <v>0</v>
      </c>
      <c r="J308" s="25">
        <v>0</v>
      </c>
      <c r="K308" s="25">
        <v>0</v>
      </c>
      <c r="L308" s="83"/>
      <c r="M308" s="83"/>
      <c r="N308" s="83"/>
      <c r="O308" s="83"/>
      <c r="P308" s="83"/>
      <c r="Q308" s="83"/>
      <c r="R308" s="83"/>
      <c r="S308" s="83"/>
      <c r="T308" s="83"/>
      <c r="U308" s="83">
        <v>0</v>
      </c>
      <c r="V308" s="83"/>
      <c r="W308" s="83"/>
      <c r="X308" s="83">
        <v>100</v>
      </c>
      <c r="Y308" s="83"/>
      <c r="Z308" s="18"/>
      <c r="AA308" s="161">
        <v>2000</v>
      </c>
      <c r="AB308">
        <f>SUM(Tabela210[[#This Row],[10]:[27]])</f>
        <v>2100</v>
      </c>
      <c r="AC308">
        <f>Tabela210[[#This Row],[6]]*AB308</f>
        <v>2835</v>
      </c>
    </row>
    <row r="309" spans="1:29" ht="15.6">
      <c r="A309" s="79" t="s">
        <v>1102</v>
      </c>
      <c r="B309" s="18">
        <v>304</v>
      </c>
      <c r="C309" s="29" t="s">
        <v>1103</v>
      </c>
      <c r="D309" s="20" t="s">
        <v>60</v>
      </c>
      <c r="E309" s="80"/>
      <c r="F309" s="81">
        <v>2.02</v>
      </c>
      <c r="G309" s="23">
        <f>Tabela210[[#This Row],[5]]*Tabela210[[#This Row],[6]]</f>
        <v>0</v>
      </c>
      <c r="H309" s="24">
        <v>0.23</v>
      </c>
      <c r="I309" s="82">
        <f>(Tabela210[[#This Row],[7]]*Tabela210[[#This Row],[8]])+Tabela210[[#This Row],[7]]</f>
        <v>0</v>
      </c>
      <c r="J309" s="25">
        <v>0</v>
      </c>
      <c r="K309" s="25">
        <v>0</v>
      </c>
      <c r="L309" s="83"/>
      <c r="M309" s="83"/>
      <c r="N309" s="83"/>
      <c r="O309" s="83"/>
      <c r="P309" s="83"/>
      <c r="Q309" s="83"/>
      <c r="R309" s="83"/>
      <c r="S309" s="83"/>
      <c r="T309" s="83"/>
      <c r="U309" s="83">
        <v>0</v>
      </c>
      <c r="V309" s="83"/>
      <c r="W309" s="83"/>
      <c r="X309" s="83">
        <v>100</v>
      </c>
      <c r="Y309" s="83"/>
      <c r="Z309" s="18"/>
      <c r="AA309" s="161">
        <v>2000</v>
      </c>
      <c r="AB309">
        <f>SUM(Tabela210[[#This Row],[10]:[27]])</f>
        <v>2100</v>
      </c>
      <c r="AC309">
        <f>Tabela210[[#This Row],[6]]*AB309</f>
        <v>4242</v>
      </c>
    </row>
    <row r="310" spans="1:29" ht="15.6">
      <c r="A310" s="79" t="s">
        <v>1104</v>
      </c>
      <c r="B310" s="18">
        <v>305</v>
      </c>
      <c r="C310" s="29" t="s">
        <v>1105</v>
      </c>
      <c r="D310" s="20" t="s">
        <v>60</v>
      </c>
      <c r="E310" s="80"/>
      <c r="F310" s="81">
        <v>1.42</v>
      </c>
      <c r="G310" s="23">
        <f>Tabela210[[#This Row],[5]]*Tabela210[[#This Row],[6]]</f>
        <v>0</v>
      </c>
      <c r="H310" s="24">
        <v>0.23</v>
      </c>
      <c r="I310" s="82">
        <f>(Tabela210[[#This Row],[7]]*Tabela210[[#This Row],[8]])+Tabela210[[#This Row],[7]]</f>
        <v>0</v>
      </c>
      <c r="J310" s="25">
        <v>0</v>
      </c>
      <c r="K310" s="25">
        <v>0</v>
      </c>
      <c r="L310" s="83"/>
      <c r="M310" s="83"/>
      <c r="N310" s="83"/>
      <c r="O310" s="83"/>
      <c r="P310" s="83"/>
      <c r="Q310" s="83"/>
      <c r="R310" s="83"/>
      <c r="S310" s="83"/>
      <c r="T310" s="83"/>
      <c r="U310" s="83">
        <v>0</v>
      </c>
      <c r="V310" s="83"/>
      <c r="W310" s="83"/>
      <c r="X310" s="83"/>
      <c r="Y310" s="83"/>
      <c r="Z310" s="18"/>
      <c r="AA310" s="161"/>
      <c r="AB310">
        <f>SUM(Tabela210[[#This Row],[10]:[27]])</f>
        <v>0</v>
      </c>
      <c r="AC310">
        <f>Tabela210[[#This Row],[6]]*AB310</f>
        <v>0</v>
      </c>
    </row>
    <row r="311" spans="1:29" ht="15.6">
      <c r="A311" s="79" t="s">
        <v>1106</v>
      </c>
      <c r="B311" s="18">
        <v>306</v>
      </c>
      <c r="C311" s="29" t="s">
        <v>1107</v>
      </c>
      <c r="D311" s="20" t="s">
        <v>60</v>
      </c>
      <c r="E311" s="80"/>
      <c r="F311" s="81">
        <v>2.29</v>
      </c>
      <c r="G311" s="23">
        <f>Tabela210[[#This Row],[5]]*Tabela210[[#This Row],[6]]</f>
        <v>0</v>
      </c>
      <c r="H311" s="24">
        <v>0.23</v>
      </c>
      <c r="I311" s="82">
        <f>(Tabela210[[#This Row],[7]]*Tabela210[[#This Row],[8]])+Tabela210[[#This Row],[7]]</f>
        <v>0</v>
      </c>
      <c r="J311" s="25">
        <v>0</v>
      </c>
      <c r="K311" s="25">
        <v>0</v>
      </c>
      <c r="L311" s="83">
        <v>100</v>
      </c>
      <c r="M311" s="83"/>
      <c r="N311" s="83"/>
      <c r="O311" s="83"/>
      <c r="P311" s="83"/>
      <c r="Q311" s="83"/>
      <c r="R311" s="83"/>
      <c r="S311" s="83"/>
      <c r="T311" s="83"/>
      <c r="U311" s="83">
        <v>0</v>
      </c>
      <c r="V311" s="83"/>
      <c r="W311" s="83"/>
      <c r="X311" s="83"/>
      <c r="Y311" s="83"/>
      <c r="Z311" s="18">
        <v>20</v>
      </c>
      <c r="AA311" s="161"/>
      <c r="AB311">
        <f>SUM(Tabela210[[#This Row],[10]:[27]])</f>
        <v>120</v>
      </c>
      <c r="AC311">
        <f>Tabela210[[#This Row],[6]]*AB311</f>
        <v>274.8</v>
      </c>
    </row>
    <row r="312" spans="1:29" ht="15.6">
      <c r="A312" s="79" t="s">
        <v>1108</v>
      </c>
      <c r="B312" s="18">
        <v>307</v>
      </c>
      <c r="C312" s="29" t="s">
        <v>1109</v>
      </c>
      <c r="D312" s="20" t="s">
        <v>60</v>
      </c>
      <c r="E312" s="80"/>
      <c r="F312" s="81">
        <v>5.8</v>
      </c>
      <c r="G312" s="23">
        <f>Tabela210[[#This Row],[5]]*Tabela210[[#This Row],[6]]</f>
        <v>0</v>
      </c>
      <c r="H312" s="24">
        <v>0.23</v>
      </c>
      <c r="I312" s="82">
        <f>(Tabela210[[#This Row],[7]]*Tabela210[[#This Row],[8]])+Tabela210[[#This Row],[7]]</f>
        <v>0</v>
      </c>
      <c r="J312" s="25">
        <v>0</v>
      </c>
      <c r="K312" s="25">
        <v>0</v>
      </c>
      <c r="L312" s="83"/>
      <c r="M312" s="83"/>
      <c r="N312" s="83"/>
      <c r="O312" s="83"/>
      <c r="P312" s="83"/>
      <c r="Q312" s="83"/>
      <c r="R312" s="83"/>
      <c r="S312" s="83"/>
      <c r="T312" s="83"/>
      <c r="U312" s="83">
        <v>0</v>
      </c>
      <c r="V312" s="83">
        <v>50</v>
      </c>
      <c r="W312" s="83"/>
      <c r="X312" s="83"/>
      <c r="Y312" s="83"/>
      <c r="Z312" s="18">
        <v>20</v>
      </c>
      <c r="AA312" s="161">
        <v>200</v>
      </c>
      <c r="AB312">
        <f>SUM(Tabela210[[#This Row],[10]:[27]])</f>
        <v>270</v>
      </c>
      <c r="AC312">
        <f>Tabela210[[#This Row],[6]]*AB312</f>
        <v>1566</v>
      </c>
    </row>
    <row r="313" spans="1:29" ht="15.6">
      <c r="A313" s="79" t="s">
        <v>1110</v>
      </c>
      <c r="B313" s="18">
        <v>308</v>
      </c>
      <c r="C313" s="29" t="s">
        <v>1111</v>
      </c>
      <c r="D313" s="20" t="s">
        <v>60</v>
      </c>
      <c r="E313" s="80"/>
      <c r="F313" s="81">
        <v>2.06</v>
      </c>
      <c r="G313" s="23">
        <f>Tabela210[[#This Row],[5]]*Tabela210[[#This Row],[6]]</f>
        <v>0</v>
      </c>
      <c r="H313" s="24">
        <v>0.23</v>
      </c>
      <c r="I313" s="82">
        <f>(Tabela210[[#This Row],[7]]*Tabela210[[#This Row],[8]])+Tabela210[[#This Row],[7]]</f>
        <v>0</v>
      </c>
      <c r="J313" s="25">
        <v>0</v>
      </c>
      <c r="K313" s="25">
        <v>0</v>
      </c>
      <c r="L313" s="83"/>
      <c r="M313" s="83"/>
      <c r="N313" s="83"/>
      <c r="O313" s="83"/>
      <c r="P313" s="83"/>
      <c r="Q313" s="83"/>
      <c r="R313" s="83"/>
      <c r="S313" s="83"/>
      <c r="T313" s="83"/>
      <c r="U313" s="83">
        <v>0</v>
      </c>
      <c r="V313" s="83"/>
      <c r="W313" s="83"/>
      <c r="X313" s="83"/>
      <c r="Y313" s="83"/>
      <c r="Z313" s="18"/>
      <c r="AA313" s="161">
        <v>500</v>
      </c>
      <c r="AB313">
        <f>SUM(Tabela210[[#This Row],[10]:[27]])</f>
        <v>500</v>
      </c>
      <c r="AC313">
        <f>Tabela210[[#This Row],[6]]*AB313</f>
        <v>1030</v>
      </c>
    </row>
    <row r="314" spans="1:29" ht="17.399999999999999">
      <c r="A314" s="79" t="s">
        <v>1112</v>
      </c>
      <c r="B314" s="18">
        <v>309</v>
      </c>
      <c r="C314" s="29" t="s">
        <v>1113</v>
      </c>
      <c r="D314" s="20" t="s">
        <v>60</v>
      </c>
      <c r="E314" s="80"/>
      <c r="F314" s="81">
        <v>1.99</v>
      </c>
      <c r="G314" s="23">
        <f>Tabela210[[#This Row],[5]]*Tabela210[[#This Row],[6]]</f>
        <v>0</v>
      </c>
      <c r="H314" s="24">
        <v>0.23</v>
      </c>
      <c r="I314" s="82">
        <f>(Tabela210[[#This Row],[7]]*Tabela210[[#This Row],[8]])+Tabela210[[#This Row],[7]]</f>
        <v>0</v>
      </c>
      <c r="J314" s="25">
        <v>0</v>
      </c>
      <c r="K314" s="25">
        <v>0</v>
      </c>
      <c r="L314" s="83"/>
      <c r="M314" s="83"/>
      <c r="N314" s="83"/>
      <c r="O314" s="83"/>
      <c r="P314" s="83"/>
      <c r="Q314" s="83"/>
      <c r="R314" s="83"/>
      <c r="S314" s="83"/>
      <c r="T314" s="83"/>
      <c r="U314" s="83">
        <v>0</v>
      </c>
      <c r="V314" s="83"/>
      <c r="W314" s="83"/>
      <c r="X314" s="83"/>
      <c r="Y314" s="83"/>
      <c r="Z314" s="18"/>
      <c r="AA314" s="161">
        <v>500</v>
      </c>
      <c r="AB314">
        <f>SUM(Tabela210[[#This Row],[10]:[27]])</f>
        <v>500</v>
      </c>
      <c r="AC314">
        <f>Tabela210[[#This Row],[6]]*AB314</f>
        <v>995</v>
      </c>
    </row>
    <row r="315" spans="1:29" ht="15.6">
      <c r="A315" s="79" t="s">
        <v>1114</v>
      </c>
      <c r="B315" s="18">
        <v>310</v>
      </c>
      <c r="C315" s="29" t="s">
        <v>1115</v>
      </c>
      <c r="D315" s="20" t="s">
        <v>60</v>
      </c>
      <c r="E315" s="80"/>
      <c r="F315" s="81">
        <v>3.06</v>
      </c>
      <c r="G315" s="23">
        <f>Tabela210[[#This Row],[5]]*Tabela210[[#This Row],[6]]</f>
        <v>0</v>
      </c>
      <c r="H315" s="24">
        <v>0.23</v>
      </c>
      <c r="I315" s="82">
        <f>(Tabela210[[#This Row],[7]]*Tabela210[[#This Row],[8]])+Tabela210[[#This Row],[7]]</f>
        <v>0</v>
      </c>
      <c r="J315" s="25">
        <v>0</v>
      </c>
      <c r="K315" s="25">
        <v>0</v>
      </c>
      <c r="L315" s="83"/>
      <c r="M315" s="83"/>
      <c r="N315" s="83"/>
      <c r="O315" s="83"/>
      <c r="P315" s="83"/>
      <c r="Q315" s="83"/>
      <c r="R315" s="83"/>
      <c r="S315" s="83"/>
      <c r="T315" s="83"/>
      <c r="U315" s="83">
        <v>10</v>
      </c>
      <c r="V315" s="83"/>
      <c r="W315" s="83"/>
      <c r="X315" s="83"/>
      <c r="Y315" s="83"/>
      <c r="Z315" s="18"/>
      <c r="AA315" s="161">
        <v>500</v>
      </c>
      <c r="AB315">
        <f>SUM(Tabela210[[#This Row],[10]:[27]])</f>
        <v>510</v>
      </c>
      <c r="AC315">
        <f>Tabela210[[#This Row],[6]]*AB315</f>
        <v>1560.6000000000001</v>
      </c>
    </row>
    <row r="316" spans="1:29" ht="17.399999999999999">
      <c r="A316" s="79" t="s">
        <v>1116</v>
      </c>
      <c r="B316" s="18">
        <v>311</v>
      </c>
      <c r="C316" s="29" t="s">
        <v>1117</v>
      </c>
      <c r="D316" s="20" t="s">
        <v>60</v>
      </c>
      <c r="E316" s="80"/>
      <c r="F316" s="81">
        <v>1.98</v>
      </c>
      <c r="G316" s="23">
        <f>Tabela210[[#This Row],[5]]*Tabela210[[#This Row],[6]]</f>
        <v>0</v>
      </c>
      <c r="H316" s="24">
        <v>0.23</v>
      </c>
      <c r="I316" s="82">
        <f>(Tabela210[[#This Row],[7]]*Tabela210[[#This Row],[8]])+Tabela210[[#This Row],[7]]</f>
        <v>0</v>
      </c>
      <c r="J316" s="25">
        <v>0</v>
      </c>
      <c r="K316" s="25">
        <v>0</v>
      </c>
      <c r="L316" s="83"/>
      <c r="M316" s="83"/>
      <c r="N316" s="83"/>
      <c r="O316" s="83"/>
      <c r="P316" s="83"/>
      <c r="Q316" s="83"/>
      <c r="R316" s="83"/>
      <c r="S316" s="83"/>
      <c r="T316" s="83"/>
      <c r="U316" s="83">
        <v>0</v>
      </c>
      <c r="V316" s="83"/>
      <c r="W316" s="83"/>
      <c r="X316" s="83"/>
      <c r="Y316" s="83"/>
      <c r="Z316" s="18"/>
      <c r="AA316" s="161">
        <v>100</v>
      </c>
      <c r="AB316">
        <f>SUM(Tabela210[[#This Row],[10]:[27]])</f>
        <v>100</v>
      </c>
      <c r="AC316">
        <f>Tabela210[[#This Row],[6]]*AB316</f>
        <v>198</v>
      </c>
    </row>
    <row r="317" spans="1:29" ht="31.2">
      <c r="A317" s="79" t="s">
        <v>1118</v>
      </c>
      <c r="B317" s="18">
        <v>312</v>
      </c>
      <c r="C317" s="29" t="s">
        <v>1119</v>
      </c>
      <c r="D317" s="20" t="s">
        <v>16</v>
      </c>
      <c r="E317" s="80"/>
      <c r="F317" s="81">
        <v>5.5</v>
      </c>
      <c r="G317" s="23">
        <f>Tabela210[[#This Row],[5]]*Tabela210[[#This Row],[6]]</f>
        <v>0</v>
      </c>
      <c r="H317" s="24">
        <v>0.23</v>
      </c>
      <c r="I317" s="82">
        <f>(Tabela210[[#This Row],[7]]*Tabela210[[#This Row],[8]])+Tabela210[[#This Row],[7]]</f>
        <v>0</v>
      </c>
      <c r="J317" s="25">
        <v>0</v>
      </c>
      <c r="K317" s="25">
        <v>0</v>
      </c>
      <c r="L317" s="83"/>
      <c r="M317" s="83"/>
      <c r="N317" s="83"/>
      <c r="O317" s="83"/>
      <c r="P317" s="83"/>
      <c r="Q317" s="83"/>
      <c r="R317" s="83"/>
      <c r="S317" s="83"/>
      <c r="T317" s="83"/>
      <c r="U317" s="83">
        <v>0</v>
      </c>
      <c r="V317" s="83"/>
      <c r="W317" s="83"/>
      <c r="X317" s="83"/>
      <c r="Y317" s="83"/>
      <c r="Z317" s="18"/>
      <c r="AA317" s="161">
        <v>50</v>
      </c>
      <c r="AB317">
        <f>SUM(Tabela210[[#This Row],[10]:[27]])</f>
        <v>50</v>
      </c>
      <c r="AC317">
        <f>Tabela210[[#This Row],[6]]*AB317</f>
        <v>275</v>
      </c>
    </row>
    <row r="318" spans="1:29" ht="15.6">
      <c r="A318" s="79" t="s">
        <v>1120</v>
      </c>
      <c r="B318" s="18">
        <v>313</v>
      </c>
      <c r="C318" s="29" t="s">
        <v>1121</v>
      </c>
      <c r="D318" s="20" t="s">
        <v>16</v>
      </c>
      <c r="E318" s="80"/>
      <c r="F318" s="81">
        <v>4.57</v>
      </c>
      <c r="G318" s="23">
        <f>Tabela210[[#This Row],[5]]*Tabela210[[#This Row],[6]]</f>
        <v>0</v>
      </c>
      <c r="H318" s="24">
        <v>0.23</v>
      </c>
      <c r="I318" s="82">
        <f>(Tabela210[[#This Row],[7]]*Tabela210[[#This Row],[8]])+Tabela210[[#This Row],[7]]</f>
        <v>0</v>
      </c>
      <c r="J318" s="25">
        <v>0</v>
      </c>
      <c r="K318" s="25">
        <v>0</v>
      </c>
      <c r="L318" s="83"/>
      <c r="M318" s="83"/>
      <c r="N318" s="83"/>
      <c r="O318" s="83"/>
      <c r="P318" s="83"/>
      <c r="Q318" s="83"/>
      <c r="R318" s="83"/>
      <c r="S318" s="83"/>
      <c r="T318" s="83"/>
      <c r="U318" s="83">
        <v>0</v>
      </c>
      <c r="V318" s="83"/>
      <c r="W318" s="83"/>
      <c r="X318" s="83">
        <v>10</v>
      </c>
      <c r="Y318" s="83"/>
      <c r="Z318" s="18"/>
      <c r="AA318" s="161">
        <v>20</v>
      </c>
      <c r="AB318">
        <f>SUM(Tabela210[[#This Row],[10]:[27]])</f>
        <v>30</v>
      </c>
      <c r="AC318">
        <f>Tabela210[[#This Row],[6]]*AB318</f>
        <v>137.10000000000002</v>
      </c>
    </row>
    <row r="319" spans="1:29" ht="15.6">
      <c r="A319" s="79" t="s">
        <v>1122</v>
      </c>
      <c r="B319" s="18">
        <v>314</v>
      </c>
      <c r="C319" s="29" t="s">
        <v>1123</v>
      </c>
      <c r="D319" s="20" t="s">
        <v>16</v>
      </c>
      <c r="E319" s="80"/>
      <c r="F319" s="81">
        <v>14</v>
      </c>
      <c r="G319" s="23">
        <f>Tabela210[[#This Row],[5]]*Tabela210[[#This Row],[6]]</f>
        <v>0</v>
      </c>
      <c r="H319" s="24">
        <v>0.23</v>
      </c>
      <c r="I319" s="82">
        <f>(Tabela210[[#This Row],[7]]*Tabela210[[#This Row],[8]])+Tabela210[[#This Row],[7]]</f>
        <v>0</v>
      </c>
      <c r="J319" s="25">
        <v>0</v>
      </c>
      <c r="K319" s="25">
        <v>0</v>
      </c>
      <c r="L319" s="83"/>
      <c r="M319" s="83"/>
      <c r="N319" s="83">
        <v>5</v>
      </c>
      <c r="O319" s="83"/>
      <c r="P319" s="83"/>
      <c r="Q319" s="83"/>
      <c r="R319" s="83"/>
      <c r="S319" s="83"/>
      <c r="T319" s="83"/>
      <c r="U319" s="83">
        <v>0</v>
      </c>
      <c r="V319" s="83"/>
      <c r="W319" s="83"/>
      <c r="X319" s="83"/>
      <c r="Y319" s="83"/>
      <c r="Z319" s="18">
        <v>2</v>
      </c>
      <c r="AA319" s="161">
        <v>2</v>
      </c>
      <c r="AB319">
        <f>SUM(Tabela210[[#This Row],[10]:[27]])</f>
        <v>9</v>
      </c>
      <c r="AC319">
        <f>Tabela210[[#This Row],[6]]*AB319</f>
        <v>126</v>
      </c>
    </row>
    <row r="320" spans="1:29" ht="15.6">
      <c r="A320" s="79" t="s">
        <v>1124</v>
      </c>
      <c r="B320" s="18">
        <v>315</v>
      </c>
      <c r="C320" s="29" t="s">
        <v>1125</v>
      </c>
      <c r="D320" s="20" t="s">
        <v>16</v>
      </c>
      <c r="E320" s="80"/>
      <c r="F320" s="81">
        <v>12</v>
      </c>
      <c r="G320" s="23">
        <f>Tabela210[[#This Row],[5]]*Tabela210[[#This Row],[6]]</f>
        <v>0</v>
      </c>
      <c r="H320" s="24">
        <v>0.23</v>
      </c>
      <c r="I320" s="82">
        <f>(Tabela210[[#This Row],[7]]*Tabela210[[#This Row],[8]])+Tabela210[[#This Row],[7]]</f>
        <v>0</v>
      </c>
      <c r="J320" s="25">
        <v>0</v>
      </c>
      <c r="K320" s="25">
        <v>0</v>
      </c>
      <c r="L320" s="83"/>
      <c r="M320" s="83"/>
      <c r="N320" s="83"/>
      <c r="O320" s="83"/>
      <c r="P320" s="83"/>
      <c r="Q320" s="83"/>
      <c r="R320" s="83"/>
      <c r="S320" s="83"/>
      <c r="T320" s="83"/>
      <c r="U320" s="83">
        <v>0</v>
      </c>
      <c r="V320" s="83"/>
      <c r="W320" s="83"/>
      <c r="X320" s="83"/>
      <c r="Y320" s="83"/>
      <c r="Z320" s="18"/>
      <c r="AA320" s="161">
        <v>2</v>
      </c>
      <c r="AB320">
        <f>SUM(Tabela210[[#This Row],[10]:[27]])</f>
        <v>2</v>
      </c>
      <c r="AC320">
        <f>Tabela210[[#This Row],[6]]*AB320</f>
        <v>24</v>
      </c>
    </row>
    <row r="321" spans="1:29" ht="15.6">
      <c r="A321" s="79" t="s">
        <v>1126</v>
      </c>
      <c r="B321" s="18">
        <v>316</v>
      </c>
      <c r="C321" s="29" t="s">
        <v>1127</v>
      </c>
      <c r="D321" s="20" t="s">
        <v>16</v>
      </c>
      <c r="E321" s="80"/>
      <c r="F321" s="81">
        <v>2.2000000000000002</v>
      </c>
      <c r="G321" s="23">
        <f>Tabela210[[#This Row],[5]]*Tabela210[[#This Row],[6]]</f>
        <v>0</v>
      </c>
      <c r="H321" s="24">
        <v>0.23</v>
      </c>
      <c r="I321" s="82">
        <f>(Tabela210[[#This Row],[7]]*Tabela210[[#This Row],[8]])+Tabela210[[#This Row],[7]]</f>
        <v>0</v>
      </c>
      <c r="J321" s="25">
        <v>2</v>
      </c>
      <c r="K321" s="25">
        <v>0</v>
      </c>
      <c r="L321" s="83">
        <v>10</v>
      </c>
      <c r="M321" s="83"/>
      <c r="N321" s="83">
        <v>10</v>
      </c>
      <c r="O321" s="83"/>
      <c r="P321" s="83"/>
      <c r="Q321" s="83"/>
      <c r="R321" s="83"/>
      <c r="S321" s="83"/>
      <c r="T321" s="83"/>
      <c r="U321" s="83">
        <v>0</v>
      </c>
      <c r="V321" s="83"/>
      <c r="W321" s="83"/>
      <c r="X321" s="83">
        <v>5</v>
      </c>
      <c r="Y321" s="83"/>
      <c r="Z321" s="18"/>
      <c r="AA321" s="161">
        <v>200</v>
      </c>
      <c r="AB321">
        <f>SUM(Tabela210[[#This Row],[10]:[27]])</f>
        <v>227</v>
      </c>
      <c r="AC321">
        <f>Tabela210[[#This Row],[6]]*AB321</f>
        <v>499.40000000000003</v>
      </c>
    </row>
    <row r="322" spans="1:29" ht="15.6">
      <c r="A322" s="79" t="s">
        <v>1128</v>
      </c>
      <c r="B322" s="18">
        <v>317</v>
      </c>
      <c r="C322" s="29" t="s">
        <v>1129</v>
      </c>
      <c r="D322" s="20" t="s">
        <v>16</v>
      </c>
      <c r="E322" s="80"/>
      <c r="F322" s="81">
        <v>6.2</v>
      </c>
      <c r="G322" s="23">
        <f>Tabela210[[#This Row],[5]]*Tabela210[[#This Row],[6]]</f>
        <v>0</v>
      </c>
      <c r="H322" s="24">
        <v>0.23</v>
      </c>
      <c r="I322" s="82">
        <f>(Tabela210[[#This Row],[7]]*Tabela210[[#This Row],[8]])+Tabela210[[#This Row],[7]]</f>
        <v>0</v>
      </c>
      <c r="J322" s="25">
        <v>2</v>
      </c>
      <c r="K322" s="25">
        <v>0</v>
      </c>
      <c r="L322" s="83"/>
      <c r="M322" s="83"/>
      <c r="N322" s="83">
        <v>10</v>
      </c>
      <c r="O322" s="83"/>
      <c r="P322" s="83"/>
      <c r="Q322" s="83"/>
      <c r="R322" s="83"/>
      <c r="S322" s="83"/>
      <c r="T322" s="83"/>
      <c r="U322" s="83">
        <v>0</v>
      </c>
      <c r="V322" s="83"/>
      <c r="W322" s="83"/>
      <c r="X322" s="83">
        <v>5</v>
      </c>
      <c r="Y322" s="83"/>
      <c r="Z322" s="18"/>
      <c r="AA322" s="161">
        <v>200</v>
      </c>
      <c r="AB322">
        <f>SUM(Tabela210[[#This Row],[10]:[27]])</f>
        <v>217</v>
      </c>
      <c r="AC322">
        <f>Tabela210[[#This Row],[6]]*AB322</f>
        <v>1345.4</v>
      </c>
    </row>
    <row r="323" spans="1:29" ht="15.6">
      <c r="A323" s="79" t="s">
        <v>1130</v>
      </c>
      <c r="B323" s="18">
        <v>318</v>
      </c>
      <c r="C323" s="29" t="s">
        <v>1131</v>
      </c>
      <c r="D323" s="20" t="s">
        <v>16</v>
      </c>
      <c r="E323" s="80"/>
      <c r="F323" s="81">
        <v>1.1200000000000001</v>
      </c>
      <c r="G323" s="23">
        <f>Tabela210[[#This Row],[5]]*Tabela210[[#This Row],[6]]</f>
        <v>0</v>
      </c>
      <c r="H323" s="24">
        <v>0.23</v>
      </c>
      <c r="I323" s="82">
        <f>(Tabela210[[#This Row],[7]]*Tabela210[[#This Row],[8]])+Tabela210[[#This Row],[7]]</f>
        <v>0</v>
      </c>
      <c r="J323" s="25">
        <v>10</v>
      </c>
      <c r="K323" s="25">
        <v>0</v>
      </c>
      <c r="L323" s="83"/>
      <c r="M323" s="83"/>
      <c r="N323" s="83"/>
      <c r="O323" s="83"/>
      <c r="P323" s="83"/>
      <c r="Q323" s="83"/>
      <c r="R323" s="83"/>
      <c r="S323" s="83"/>
      <c r="T323" s="83"/>
      <c r="U323" s="83">
        <v>0</v>
      </c>
      <c r="V323" s="83"/>
      <c r="W323" s="83"/>
      <c r="X323" s="83">
        <v>5</v>
      </c>
      <c r="Y323" s="83"/>
      <c r="Z323" s="18"/>
      <c r="AA323" s="161">
        <v>400</v>
      </c>
      <c r="AB323">
        <f>SUM(Tabela210[[#This Row],[10]:[27]])</f>
        <v>415</v>
      </c>
      <c r="AC323">
        <f>Tabela210[[#This Row],[6]]*AB323</f>
        <v>464.80000000000007</v>
      </c>
    </row>
    <row r="324" spans="1:29" ht="15.6">
      <c r="A324" s="79" t="s">
        <v>1132</v>
      </c>
      <c r="B324" s="18">
        <v>319</v>
      </c>
      <c r="C324" s="29" t="s">
        <v>1133</v>
      </c>
      <c r="D324" s="20" t="s">
        <v>16</v>
      </c>
      <c r="E324" s="80"/>
      <c r="F324" s="81">
        <v>0.31</v>
      </c>
      <c r="G324" s="23">
        <f>Tabela210[[#This Row],[5]]*Tabela210[[#This Row],[6]]</f>
        <v>0</v>
      </c>
      <c r="H324" s="24">
        <v>0.23</v>
      </c>
      <c r="I324" s="82">
        <f>(Tabela210[[#This Row],[7]]*Tabela210[[#This Row],[8]])+Tabela210[[#This Row],[7]]</f>
        <v>0</v>
      </c>
      <c r="J324" s="25">
        <v>10</v>
      </c>
      <c r="K324" s="25">
        <v>0</v>
      </c>
      <c r="L324" s="83"/>
      <c r="M324" s="83"/>
      <c r="N324" s="83"/>
      <c r="O324" s="83"/>
      <c r="P324" s="83"/>
      <c r="Q324" s="83"/>
      <c r="R324" s="83"/>
      <c r="S324" s="83"/>
      <c r="T324" s="83"/>
      <c r="U324" s="83">
        <v>0</v>
      </c>
      <c r="V324" s="83"/>
      <c r="W324" s="83"/>
      <c r="X324" s="83"/>
      <c r="Y324" s="83"/>
      <c r="Z324" s="18"/>
      <c r="AA324" s="161">
        <v>400</v>
      </c>
      <c r="AB324">
        <f>SUM(Tabela210[[#This Row],[10]:[27]])</f>
        <v>410</v>
      </c>
      <c r="AC324">
        <f>Tabela210[[#This Row],[6]]*AB324</f>
        <v>127.1</v>
      </c>
    </row>
    <row r="325" spans="1:29" ht="15.6">
      <c r="A325" s="79" t="s">
        <v>1134</v>
      </c>
      <c r="B325" s="18">
        <v>320</v>
      </c>
      <c r="C325" s="29" t="s">
        <v>1135</v>
      </c>
      <c r="D325" s="20" t="s">
        <v>16</v>
      </c>
      <c r="E325" s="80"/>
      <c r="F325" s="81">
        <v>0.34</v>
      </c>
      <c r="G325" s="23">
        <f>Tabela210[[#This Row],[5]]*Tabela210[[#This Row],[6]]</f>
        <v>0</v>
      </c>
      <c r="H325" s="24">
        <v>0.23</v>
      </c>
      <c r="I325" s="82">
        <f>(Tabela210[[#This Row],[7]]*Tabela210[[#This Row],[8]])+Tabela210[[#This Row],[7]]</f>
        <v>0</v>
      </c>
      <c r="J325" s="25">
        <v>10</v>
      </c>
      <c r="K325" s="25">
        <v>0</v>
      </c>
      <c r="L325" s="83"/>
      <c r="M325" s="83"/>
      <c r="N325" s="83"/>
      <c r="O325" s="83"/>
      <c r="P325" s="83"/>
      <c r="Q325" s="83"/>
      <c r="R325" s="83"/>
      <c r="S325" s="83"/>
      <c r="T325" s="83"/>
      <c r="U325" s="83">
        <v>0</v>
      </c>
      <c r="V325" s="83"/>
      <c r="W325" s="83"/>
      <c r="X325" s="83">
        <v>5</v>
      </c>
      <c r="Y325" s="83"/>
      <c r="Z325" s="18"/>
      <c r="AA325" s="161"/>
      <c r="AB325">
        <f>SUM(Tabela210[[#This Row],[10]:[27]])</f>
        <v>15</v>
      </c>
      <c r="AC325">
        <f>Tabela210[[#This Row],[6]]*AB325</f>
        <v>5.1000000000000005</v>
      </c>
    </row>
    <row r="326" spans="1:29" ht="15.6">
      <c r="A326" s="79" t="s">
        <v>1136</v>
      </c>
      <c r="B326" s="18">
        <v>321</v>
      </c>
      <c r="C326" s="29" t="s">
        <v>1137</v>
      </c>
      <c r="D326" s="20" t="s">
        <v>16</v>
      </c>
      <c r="E326" s="80"/>
      <c r="F326" s="81">
        <v>14</v>
      </c>
      <c r="G326" s="23">
        <f>Tabela210[[#This Row],[5]]*Tabela210[[#This Row],[6]]</f>
        <v>0</v>
      </c>
      <c r="H326" s="24">
        <v>0.23</v>
      </c>
      <c r="I326" s="82">
        <f>(Tabela210[[#This Row],[7]]*Tabela210[[#This Row],[8]])+Tabela210[[#This Row],[7]]</f>
        <v>0</v>
      </c>
      <c r="J326" s="25">
        <v>0</v>
      </c>
      <c r="K326" s="25">
        <v>0</v>
      </c>
      <c r="L326" s="83"/>
      <c r="M326" s="83"/>
      <c r="N326" s="83">
        <v>6</v>
      </c>
      <c r="O326" s="83"/>
      <c r="P326" s="83"/>
      <c r="Q326" s="83"/>
      <c r="R326" s="83"/>
      <c r="S326" s="83"/>
      <c r="T326" s="83"/>
      <c r="U326" s="83">
        <v>0</v>
      </c>
      <c r="V326" s="83"/>
      <c r="W326" s="83"/>
      <c r="X326" s="83"/>
      <c r="Y326" s="83"/>
      <c r="Z326" s="18"/>
      <c r="AA326" s="161">
        <v>10</v>
      </c>
      <c r="AB326">
        <f>SUM(Tabela210[[#This Row],[10]:[27]])</f>
        <v>16</v>
      </c>
      <c r="AC326">
        <f>Tabela210[[#This Row],[6]]*AB326</f>
        <v>224</v>
      </c>
    </row>
    <row r="327" spans="1:29" ht="15.6">
      <c r="A327" s="79" t="s">
        <v>1138</v>
      </c>
      <c r="B327" s="18">
        <v>322</v>
      </c>
      <c r="C327" s="29" t="s">
        <v>1139</v>
      </c>
      <c r="D327" s="20" t="s">
        <v>16</v>
      </c>
      <c r="E327" s="80"/>
      <c r="F327" s="81">
        <v>1.1200000000000001</v>
      </c>
      <c r="G327" s="23">
        <f>Tabela210[[#This Row],[5]]*Tabela210[[#This Row],[6]]</f>
        <v>0</v>
      </c>
      <c r="H327" s="24">
        <v>0.23</v>
      </c>
      <c r="I327" s="82">
        <f>(Tabela210[[#This Row],[7]]*Tabela210[[#This Row],[8]])+Tabela210[[#This Row],[7]]</f>
        <v>0</v>
      </c>
      <c r="J327" s="25">
        <v>10</v>
      </c>
      <c r="K327" s="25">
        <v>0</v>
      </c>
      <c r="L327" s="83"/>
      <c r="M327" s="83"/>
      <c r="N327" s="83"/>
      <c r="O327" s="83"/>
      <c r="P327" s="83"/>
      <c r="Q327" s="83"/>
      <c r="R327" s="83"/>
      <c r="S327" s="83"/>
      <c r="T327" s="83"/>
      <c r="U327" s="83">
        <v>0</v>
      </c>
      <c r="V327" s="83"/>
      <c r="W327" s="83"/>
      <c r="X327" s="83">
        <v>5</v>
      </c>
      <c r="Y327" s="83"/>
      <c r="Z327" s="18"/>
      <c r="AA327" s="161">
        <v>500</v>
      </c>
      <c r="AB327">
        <f>SUM(Tabela210[[#This Row],[10]:[27]])</f>
        <v>515</v>
      </c>
      <c r="AC327">
        <f>Tabela210[[#This Row],[6]]*AB327</f>
        <v>576.80000000000007</v>
      </c>
    </row>
    <row r="328" spans="1:29" ht="31.2">
      <c r="A328" s="79" t="s">
        <v>1140</v>
      </c>
      <c r="B328" s="18">
        <v>323</v>
      </c>
      <c r="C328" s="29" t="s">
        <v>1141</v>
      </c>
      <c r="D328" s="20" t="s">
        <v>16</v>
      </c>
      <c r="E328" s="80"/>
      <c r="F328" s="81">
        <v>5.71</v>
      </c>
      <c r="G328" s="23">
        <f>Tabela210[[#This Row],[5]]*Tabela210[[#This Row],[6]]</f>
        <v>0</v>
      </c>
      <c r="H328" s="24">
        <v>0.23</v>
      </c>
      <c r="I328" s="82">
        <f>(Tabela210[[#This Row],[7]]*Tabela210[[#This Row],[8]])+Tabela210[[#This Row],[7]]</f>
        <v>0</v>
      </c>
      <c r="J328" s="25">
        <v>0</v>
      </c>
      <c r="K328" s="25">
        <v>0</v>
      </c>
      <c r="L328" s="83"/>
      <c r="M328" s="83"/>
      <c r="N328" s="83"/>
      <c r="O328" s="83"/>
      <c r="P328" s="83"/>
      <c r="Q328" s="83"/>
      <c r="R328" s="83"/>
      <c r="S328" s="83"/>
      <c r="T328" s="83"/>
      <c r="U328" s="83">
        <v>0</v>
      </c>
      <c r="V328" s="83"/>
      <c r="W328" s="83"/>
      <c r="X328" s="83"/>
      <c r="Y328" s="83"/>
      <c r="Z328" s="18"/>
      <c r="AA328" s="161">
        <v>50</v>
      </c>
      <c r="AB328">
        <f>SUM(Tabela210[[#This Row],[10]:[27]])</f>
        <v>50</v>
      </c>
      <c r="AC328">
        <f>Tabela210[[#This Row],[6]]*AB328</f>
        <v>285.5</v>
      </c>
    </row>
    <row r="329" spans="1:29" ht="31.2">
      <c r="A329" s="79" t="s">
        <v>1142</v>
      </c>
      <c r="B329" s="18">
        <v>324</v>
      </c>
      <c r="C329" s="29" t="s">
        <v>1143</v>
      </c>
      <c r="D329" s="20" t="s">
        <v>16</v>
      </c>
      <c r="E329" s="80"/>
      <c r="F329" s="81">
        <v>3.17</v>
      </c>
      <c r="G329" s="23">
        <f>Tabela210[[#This Row],[5]]*Tabela210[[#This Row],[6]]</f>
        <v>0</v>
      </c>
      <c r="H329" s="24">
        <v>0.23</v>
      </c>
      <c r="I329" s="82">
        <f>(Tabela210[[#This Row],[7]]*Tabela210[[#This Row],[8]])+Tabela210[[#This Row],[7]]</f>
        <v>0</v>
      </c>
      <c r="J329" s="25">
        <v>0</v>
      </c>
      <c r="K329" s="25">
        <v>0</v>
      </c>
      <c r="L329" s="83"/>
      <c r="M329" s="83"/>
      <c r="N329" s="83"/>
      <c r="O329" s="83"/>
      <c r="P329" s="83"/>
      <c r="Q329" s="83"/>
      <c r="R329" s="83"/>
      <c r="S329" s="83"/>
      <c r="T329" s="83"/>
      <c r="U329" s="83">
        <v>0</v>
      </c>
      <c r="V329" s="83"/>
      <c r="W329" s="83"/>
      <c r="X329" s="83"/>
      <c r="Y329" s="83"/>
      <c r="Z329" s="18"/>
      <c r="AA329" s="161">
        <v>200</v>
      </c>
      <c r="AB329">
        <f>SUM(Tabela210[[#This Row],[10]:[27]])</f>
        <v>200</v>
      </c>
      <c r="AC329">
        <f>Tabela210[[#This Row],[6]]*AB329</f>
        <v>634</v>
      </c>
    </row>
    <row r="330" spans="1:29" ht="15.6">
      <c r="A330" s="79" t="s">
        <v>1144</v>
      </c>
      <c r="B330" s="18">
        <v>325</v>
      </c>
      <c r="C330" s="29" t="s">
        <v>1145</v>
      </c>
      <c r="D330" s="20" t="s">
        <v>16</v>
      </c>
      <c r="E330" s="80"/>
      <c r="F330" s="81">
        <v>2.61</v>
      </c>
      <c r="G330" s="23">
        <f>Tabela210[[#This Row],[5]]*Tabela210[[#This Row],[6]]</f>
        <v>0</v>
      </c>
      <c r="H330" s="24">
        <v>0.23</v>
      </c>
      <c r="I330" s="82">
        <f>(Tabela210[[#This Row],[7]]*Tabela210[[#This Row],[8]])+Tabela210[[#This Row],[7]]</f>
        <v>0</v>
      </c>
      <c r="J330" s="25">
        <v>0</v>
      </c>
      <c r="K330" s="25">
        <v>0</v>
      </c>
      <c r="L330" s="83"/>
      <c r="M330" s="83"/>
      <c r="N330" s="83"/>
      <c r="O330" s="83"/>
      <c r="P330" s="83"/>
      <c r="Q330" s="83"/>
      <c r="R330" s="83"/>
      <c r="S330" s="83"/>
      <c r="T330" s="83"/>
      <c r="U330" s="83">
        <v>0</v>
      </c>
      <c r="V330" s="83"/>
      <c r="W330" s="83"/>
      <c r="X330" s="83"/>
      <c r="Y330" s="83"/>
      <c r="Z330" s="18"/>
      <c r="AA330" s="161">
        <v>100</v>
      </c>
      <c r="AB330">
        <f>SUM(Tabela210[[#This Row],[10]:[27]])</f>
        <v>100</v>
      </c>
      <c r="AC330">
        <f>Tabela210[[#This Row],[6]]*AB330</f>
        <v>261</v>
      </c>
    </row>
    <row r="331" spans="1:29" ht="15.6">
      <c r="A331" s="79" t="s">
        <v>1146</v>
      </c>
      <c r="B331" s="18">
        <v>326</v>
      </c>
      <c r="C331" s="29" t="s">
        <v>1147</v>
      </c>
      <c r="D331" s="20" t="s">
        <v>16</v>
      </c>
      <c r="E331" s="80"/>
      <c r="F331" s="81">
        <v>6</v>
      </c>
      <c r="G331" s="23">
        <f>Tabela210[[#This Row],[5]]*Tabela210[[#This Row],[6]]</f>
        <v>0</v>
      </c>
      <c r="H331" s="24">
        <v>0.23</v>
      </c>
      <c r="I331" s="82">
        <f>(Tabela210[[#This Row],[7]]*Tabela210[[#This Row],[8]])+Tabela210[[#This Row],[7]]</f>
        <v>0</v>
      </c>
      <c r="J331" s="25">
        <v>0</v>
      </c>
      <c r="K331" s="25">
        <v>0</v>
      </c>
      <c r="L331" s="83"/>
      <c r="M331" s="83"/>
      <c r="N331" s="83"/>
      <c r="O331" s="83"/>
      <c r="P331" s="83"/>
      <c r="Q331" s="83"/>
      <c r="R331" s="83"/>
      <c r="S331" s="83"/>
      <c r="T331" s="83"/>
      <c r="U331" s="83">
        <v>0</v>
      </c>
      <c r="V331" s="83"/>
      <c r="W331" s="83"/>
      <c r="X331" s="83"/>
      <c r="Y331" s="83"/>
      <c r="Z331" s="18"/>
      <c r="AA331" s="161">
        <v>20</v>
      </c>
      <c r="AB331">
        <f>SUM(Tabela210[[#This Row],[10]:[27]])</f>
        <v>20</v>
      </c>
      <c r="AC331">
        <f>Tabela210[[#This Row],[6]]*AB331</f>
        <v>120</v>
      </c>
    </row>
    <row r="332" spans="1:29" ht="15.6">
      <c r="A332" s="79" t="s">
        <v>1148</v>
      </c>
      <c r="B332" s="18">
        <v>327</v>
      </c>
      <c r="C332" s="29" t="s">
        <v>1149</v>
      </c>
      <c r="D332" s="20" t="s">
        <v>16</v>
      </c>
      <c r="E332" s="80"/>
      <c r="F332" s="81">
        <v>4.49</v>
      </c>
      <c r="G332" s="23">
        <f>Tabela210[[#This Row],[5]]*Tabela210[[#This Row],[6]]</f>
        <v>0</v>
      </c>
      <c r="H332" s="24">
        <v>0.23</v>
      </c>
      <c r="I332" s="82">
        <f>(Tabela210[[#This Row],[7]]*Tabela210[[#This Row],[8]])+Tabela210[[#This Row],[7]]</f>
        <v>0</v>
      </c>
      <c r="J332" s="25">
        <v>0</v>
      </c>
      <c r="K332" s="25">
        <v>0</v>
      </c>
      <c r="L332" s="83"/>
      <c r="M332" s="83"/>
      <c r="N332" s="83"/>
      <c r="O332" s="83"/>
      <c r="P332" s="83"/>
      <c r="Q332" s="83"/>
      <c r="R332" s="83"/>
      <c r="S332" s="83"/>
      <c r="T332" s="83"/>
      <c r="U332" s="83">
        <v>0</v>
      </c>
      <c r="V332" s="83"/>
      <c r="W332" s="83"/>
      <c r="X332" s="83"/>
      <c r="Y332" s="83"/>
      <c r="Z332" s="18"/>
      <c r="AA332" s="161">
        <v>20</v>
      </c>
      <c r="AB332">
        <f>SUM(Tabela210[[#This Row],[10]:[27]])</f>
        <v>20</v>
      </c>
      <c r="AC332">
        <f>Tabela210[[#This Row],[6]]*AB332</f>
        <v>89.800000000000011</v>
      </c>
    </row>
    <row r="333" spans="1:29" ht="31.2">
      <c r="A333" s="79" t="s">
        <v>1150</v>
      </c>
      <c r="B333" s="18">
        <v>328</v>
      </c>
      <c r="C333" s="29" t="s">
        <v>1151</v>
      </c>
      <c r="D333" s="20" t="s">
        <v>16</v>
      </c>
      <c r="E333" s="80"/>
      <c r="F333" s="81">
        <v>1.42</v>
      </c>
      <c r="G333" s="23">
        <f>Tabela210[[#This Row],[5]]*Tabela210[[#This Row],[6]]</f>
        <v>0</v>
      </c>
      <c r="H333" s="24">
        <v>0.23</v>
      </c>
      <c r="I333" s="82">
        <f>(Tabela210[[#This Row],[7]]*Tabela210[[#This Row],[8]])+Tabela210[[#This Row],[7]]</f>
        <v>0</v>
      </c>
      <c r="J333" s="25">
        <v>0</v>
      </c>
      <c r="K333" s="25">
        <v>0</v>
      </c>
      <c r="L333" s="83"/>
      <c r="M333" s="83"/>
      <c r="N333" s="83"/>
      <c r="O333" s="83"/>
      <c r="P333" s="83"/>
      <c r="Q333" s="83"/>
      <c r="R333" s="83"/>
      <c r="S333" s="83"/>
      <c r="T333" s="83"/>
      <c r="U333" s="83">
        <v>0</v>
      </c>
      <c r="V333" s="83"/>
      <c r="W333" s="83"/>
      <c r="X333" s="83"/>
      <c r="Y333" s="83"/>
      <c r="Z333" s="18"/>
      <c r="AA333" s="161">
        <v>100</v>
      </c>
      <c r="AB333">
        <f>SUM(Tabela210[[#This Row],[10]:[27]])</f>
        <v>100</v>
      </c>
      <c r="AC333">
        <f>Tabela210[[#This Row],[6]]*AB333</f>
        <v>142</v>
      </c>
    </row>
    <row r="334" spans="1:29" ht="15.6">
      <c r="A334" s="79" t="s">
        <v>1152</v>
      </c>
      <c r="B334" s="18">
        <v>329</v>
      </c>
      <c r="C334" s="29" t="s">
        <v>1153</v>
      </c>
      <c r="D334" s="20" t="s">
        <v>16</v>
      </c>
      <c r="E334" s="80"/>
      <c r="F334" s="81">
        <v>1.42</v>
      </c>
      <c r="G334" s="23">
        <f>Tabela210[[#This Row],[5]]*Tabela210[[#This Row],[6]]</f>
        <v>0</v>
      </c>
      <c r="H334" s="24">
        <v>0.23</v>
      </c>
      <c r="I334" s="82">
        <f>(Tabela210[[#This Row],[7]]*Tabela210[[#This Row],[8]])+Tabela210[[#This Row],[7]]</f>
        <v>0</v>
      </c>
      <c r="J334" s="25">
        <v>0</v>
      </c>
      <c r="K334" s="25">
        <v>0</v>
      </c>
      <c r="L334" s="83"/>
      <c r="M334" s="83"/>
      <c r="N334" s="83"/>
      <c r="O334" s="83"/>
      <c r="P334" s="83"/>
      <c r="Q334" s="83"/>
      <c r="R334" s="83"/>
      <c r="S334" s="83"/>
      <c r="T334" s="83"/>
      <c r="U334" s="83">
        <v>0</v>
      </c>
      <c r="V334" s="83"/>
      <c r="W334" s="83"/>
      <c r="X334" s="83"/>
      <c r="Y334" s="83"/>
      <c r="Z334" s="18"/>
      <c r="AA334" s="161">
        <v>500</v>
      </c>
      <c r="AB334">
        <f>SUM(Tabela210[[#This Row],[10]:[27]])</f>
        <v>500</v>
      </c>
      <c r="AC334">
        <f>Tabela210[[#This Row],[6]]*AB334</f>
        <v>710</v>
      </c>
    </row>
    <row r="335" spans="1:29" ht="15.6">
      <c r="A335" s="79" t="s">
        <v>1154</v>
      </c>
      <c r="B335" s="18">
        <v>330</v>
      </c>
      <c r="C335" s="29" t="s">
        <v>1155</v>
      </c>
      <c r="D335" s="20" t="s">
        <v>16</v>
      </c>
      <c r="E335" s="80"/>
      <c r="F335" s="81">
        <v>7.99</v>
      </c>
      <c r="G335" s="23">
        <f>Tabela210[[#This Row],[5]]*Tabela210[[#This Row],[6]]</f>
        <v>0</v>
      </c>
      <c r="H335" s="24">
        <v>0.23</v>
      </c>
      <c r="I335" s="82">
        <f>(Tabela210[[#This Row],[7]]*Tabela210[[#This Row],[8]])+Tabela210[[#This Row],[7]]</f>
        <v>0</v>
      </c>
      <c r="J335" s="25">
        <v>0</v>
      </c>
      <c r="K335" s="25">
        <v>0</v>
      </c>
      <c r="L335" s="83"/>
      <c r="M335" s="83"/>
      <c r="N335" s="83"/>
      <c r="O335" s="83"/>
      <c r="P335" s="83"/>
      <c r="Q335" s="83"/>
      <c r="R335" s="83"/>
      <c r="S335" s="83"/>
      <c r="T335" s="83"/>
      <c r="U335" s="83">
        <v>0</v>
      </c>
      <c r="V335" s="83"/>
      <c r="W335" s="83"/>
      <c r="X335" s="83"/>
      <c r="Y335" s="83"/>
      <c r="Z335" s="18"/>
      <c r="AA335" s="161">
        <v>100</v>
      </c>
      <c r="AB335">
        <f>SUM(Tabela210[[#This Row],[10]:[27]])</f>
        <v>100</v>
      </c>
      <c r="AC335">
        <f>Tabela210[[#This Row],[6]]*AB335</f>
        <v>799</v>
      </c>
    </row>
    <row r="336" spans="1:29" ht="31.2">
      <c r="A336" s="79" t="s">
        <v>1156</v>
      </c>
      <c r="B336" s="18">
        <v>331</v>
      </c>
      <c r="C336" s="29" t="s">
        <v>1157</v>
      </c>
      <c r="D336" s="20" t="s">
        <v>16</v>
      </c>
      <c r="E336" s="80"/>
      <c r="F336" s="81">
        <v>4.29</v>
      </c>
      <c r="G336" s="23">
        <f>Tabela210[[#This Row],[5]]*Tabela210[[#This Row],[6]]</f>
        <v>0</v>
      </c>
      <c r="H336" s="24">
        <v>0.23</v>
      </c>
      <c r="I336" s="82">
        <f>(Tabela210[[#This Row],[7]]*Tabela210[[#This Row],[8]])+Tabela210[[#This Row],[7]]</f>
        <v>0</v>
      </c>
      <c r="J336" s="25">
        <v>0</v>
      </c>
      <c r="K336" s="25">
        <v>0</v>
      </c>
      <c r="L336" s="83"/>
      <c r="M336" s="83"/>
      <c r="N336" s="83"/>
      <c r="O336" s="83"/>
      <c r="P336" s="83"/>
      <c r="Q336" s="83"/>
      <c r="R336" s="83"/>
      <c r="S336" s="83"/>
      <c r="T336" s="83"/>
      <c r="U336" s="83">
        <v>0</v>
      </c>
      <c r="V336" s="83"/>
      <c r="W336" s="83"/>
      <c r="X336" s="83"/>
      <c r="Y336" s="83"/>
      <c r="Z336" s="18"/>
      <c r="AA336" s="161">
        <v>200</v>
      </c>
      <c r="AB336">
        <f>SUM(Tabela210[[#This Row],[10]:[27]])</f>
        <v>200</v>
      </c>
      <c r="AC336">
        <f>Tabela210[[#This Row],[6]]*AB336</f>
        <v>858</v>
      </c>
    </row>
    <row r="337" spans="1:29" ht="15.6">
      <c r="A337" s="79" t="s">
        <v>1158</v>
      </c>
      <c r="B337" s="18">
        <v>332</v>
      </c>
      <c r="C337" s="29" t="s">
        <v>1159</v>
      </c>
      <c r="D337" s="20" t="s">
        <v>16</v>
      </c>
      <c r="E337" s="80"/>
      <c r="F337" s="81">
        <v>6.7</v>
      </c>
      <c r="G337" s="23">
        <f>Tabela210[[#This Row],[5]]*Tabela210[[#This Row],[6]]</f>
        <v>0</v>
      </c>
      <c r="H337" s="24">
        <v>0.23</v>
      </c>
      <c r="I337" s="82">
        <f>(Tabela210[[#This Row],[7]]*Tabela210[[#This Row],[8]])+Tabela210[[#This Row],[7]]</f>
        <v>0</v>
      </c>
      <c r="J337" s="25">
        <v>0</v>
      </c>
      <c r="K337" s="25">
        <v>0</v>
      </c>
      <c r="L337" s="83"/>
      <c r="M337" s="83"/>
      <c r="N337" s="83"/>
      <c r="O337" s="83"/>
      <c r="P337" s="83"/>
      <c r="Q337" s="83"/>
      <c r="R337" s="83"/>
      <c r="S337" s="83"/>
      <c r="T337" s="83"/>
      <c r="U337" s="83">
        <v>0</v>
      </c>
      <c r="V337" s="83"/>
      <c r="W337" s="83"/>
      <c r="X337" s="83"/>
      <c r="Y337" s="83"/>
      <c r="Z337" s="18">
        <v>3</v>
      </c>
      <c r="AA337" s="161">
        <v>5</v>
      </c>
      <c r="AB337">
        <f>SUM(Tabela210[[#This Row],[10]:[27]])</f>
        <v>8</v>
      </c>
      <c r="AC337">
        <f>Tabela210[[#This Row],[6]]*AB337</f>
        <v>53.6</v>
      </c>
    </row>
    <row r="338" spans="1:29" ht="15.6">
      <c r="A338" s="79" t="s">
        <v>1160</v>
      </c>
      <c r="B338" s="18">
        <v>333</v>
      </c>
      <c r="C338" s="29" t="s">
        <v>1161</v>
      </c>
      <c r="D338" s="20" t="s">
        <v>16</v>
      </c>
      <c r="E338" s="80"/>
      <c r="F338" s="81">
        <v>73.900000000000006</v>
      </c>
      <c r="G338" s="23">
        <f>Tabela210[[#This Row],[5]]*Tabela210[[#This Row],[6]]</f>
        <v>0</v>
      </c>
      <c r="H338" s="24">
        <v>0.23</v>
      </c>
      <c r="I338" s="82">
        <f>(Tabela210[[#This Row],[7]]*Tabela210[[#This Row],[8]])+Tabela210[[#This Row],[7]]</f>
        <v>0</v>
      </c>
      <c r="J338" s="25">
        <v>0</v>
      </c>
      <c r="K338" s="25">
        <v>0</v>
      </c>
      <c r="L338" s="83"/>
      <c r="M338" s="83"/>
      <c r="N338" s="83"/>
      <c r="O338" s="83"/>
      <c r="P338" s="83"/>
      <c r="Q338" s="83"/>
      <c r="R338" s="83"/>
      <c r="S338" s="83"/>
      <c r="T338" s="83"/>
      <c r="U338" s="83">
        <v>0</v>
      </c>
      <c r="V338" s="83"/>
      <c r="W338" s="83"/>
      <c r="X338" s="83"/>
      <c r="Y338" s="83"/>
      <c r="Z338" s="18"/>
      <c r="AA338" s="161">
        <v>10</v>
      </c>
      <c r="AB338">
        <f>SUM(Tabela210[[#This Row],[10]:[27]])</f>
        <v>10</v>
      </c>
      <c r="AC338">
        <f>Tabela210[[#This Row],[6]]*AB338</f>
        <v>739</v>
      </c>
    </row>
    <row r="339" spans="1:29" ht="15.6">
      <c r="A339" s="79" t="s">
        <v>1162</v>
      </c>
      <c r="B339" s="18">
        <v>334</v>
      </c>
      <c r="C339" s="29" t="s">
        <v>1163</v>
      </c>
      <c r="D339" s="20" t="s">
        <v>16</v>
      </c>
      <c r="E339" s="80"/>
      <c r="F339" s="81">
        <v>97.07</v>
      </c>
      <c r="G339" s="23">
        <f>Tabela210[[#This Row],[5]]*Tabela210[[#This Row],[6]]</f>
        <v>0</v>
      </c>
      <c r="H339" s="24">
        <v>0.23</v>
      </c>
      <c r="I339" s="82">
        <f>(Tabela210[[#This Row],[7]]*Tabela210[[#This Row],[8]])+Tabela210[[#This Row],[7]]</f>
        <v>0</v>
      </c>
      <c r="J339" s="25">
        <v>0</v>
      </c>
      <c r="K339" s="25">
        <v>0</v>
      </c>
      <c r="L339" s="83"/>
      <c r="M339" s="83"/>
      <c r="N339" s="83"/>
      <c r="O339" s="83"/>
      <c r="P339" s="83"/>
      <c r="Q339" s="83"/>
      <c r="R339" s="83"/>
      <c r="S339" s="83"/>
      <c r="T339" s="83"/>
      <c r="U339" s="83">
        <v>0</v>
      </c>
      <c r="V339" s="83"/>
      <c r="W339" s="83"/>
      <c r="X339" s="83"/>
      <c r="Y339" s="83"/>
      <c r="Z339" s="18"/>
      <c r="AA339" s="161">
        <v>10</v>
      </c>
      <c r="AB339">
        <f>SUM(Tabela210[[#This Row],[10]:[27]])</f>
        <v>10</v>
      </c>
      <c r="AC339">
        <f>Tabela210[[#This Row],[6]]*AB339</f>
        <v>970.69999999999993</v>
      </c>
    </row>
    <row r="340" spans="1:29" ht="46.8">
      <c r="A340" s="79" t="s">
        <v>1164</v>
      </c>
      <c r="B340" s="18">
        <v>335</v>
      </c>
      <c r="C340" s="29" t="s">
        <v>1165</v>
      </c>
      <c r="D340" s="20" t="s">
        <v>16</v>
      </c>
      <c r="E340" s="80"/>
      <c r="F340" s="81">
        <v>550.08000000000004</v>
      </c>
      <c r="G340" s="23">
        <f>Tabela210[[#This Row],[5]]*Tabela210[[#This Row],[6]]</f>
        <v>0</v>
      </c>
      <c r="H340" s="24">
        <v>0.23</v>
      </c>
      <c r="I340" s="82">
        <f>(Tabela210[[#This Row],[7]]*Tabela210[[#This Row],[8]])+Tabela210[[#This Row],[7]]</f>
        <v>0</v>
      </c>
      <c r="J340" s="25">
        <v>0</v>
      </c>
      <c r="K340" s="25">
        <v>0</v>
      </c>
      <c r="L340" s="83"/>
      <c r="M340" s="83"/>
      <c r="N340" s="83"/>
      <c r="O340" s="83"/>
      <c r="P340" s="83"/>
      <c r="Q340" s="83"/>
      <c r="R340" s="83"/>
      <c r="S340" s="83"/>
      <c r="T340" s="83"/>
      <c r="U340" s="83">
        <v>0</v>
      </c>
      <c r="V340" s="83"/>
      <c r="W340" s="83"/>
      <c r="X340" s="83"/>
      <c r="Y340" s="83"/>
      <c r="Z340" s="18"/>
      <c r="AA340" s="161">
        <v>5</v>
      </c>
      <c r="AB340">
        <f>SUM(Tabela210[[#This Row],[10]:[27]])</f>
        <v>5</v>
      </c>
      <c r="AC340">
        <f>Tabela210[[#This Row],[6]]*AB340</f>
        <v>2750.4</v>
      </c>
    </row>
    <row r="341" spans="1:29" ht="46.8">
      <c r="A341" s="79" t="s">
        <v>1166</v>
      </c>
      <c r="B341" s="18">
        <v>336</v>
      </c>
      <c r="C341" s="29" t="s">
        <v>1167</v>
      </c>
      <c r="D341" s="20" t="s">
        <v>16</v>
      </c>
      <c r="E341" s="80"/>
      <c r="F341" s="81">
        <v>207.15</v>
      </c>
      <c r="G341" s="23">
        <f>Tabela210[[#This Row],[5]]*Tabela210[[#This Row],[6]]</f>
        <v>0</v>
      </c>
      <c r="H341" s="24">
        <v>0.23</v>
      </c>
      <c r="I341" s="82">
        <f>(Tabela210[[#This Row],[7]]*Tabela210[[#This Row],[8]])+Tabela210[[#This Row],[7]]</f>
        <v>0</v>
      </c>
      <c r="J341" s="25">
        <v>0</v>
      </c>
      <c r="K341" s="25">
        <v>0</v>
      </c>
      <c r="L341" s="83"/>
      <c r="M341" s="83"/>
      <c r="N341" s="83"/>
      <c r="O341" s="83"/>
      <c r="P341" s="83"/>
      <c r="Q341" s="83"/>
      <c r="R341" s="83"/>
      <c r="S341" s="83"/>
      <c r="T341" s="83"/>
      <c r="U341" s="83">
        <v>0</v>
      </c>
      <c r="V341" s="83"/>
      <c r="W341" s="83"/>
      <c r="X341" s="83"/>
      <c r="Y341" s="83"/>
      <c r="Z341" s="18"/>
      <c r="AA341" s="161">
        <v>5</v>
      </c>
      <c r="AB341">
        <f>SUM(Tabela210[[#This Row],[10]:[27]])</f>
        <v>5</v>
      </c>
      <c r="AC341">
        <f>Tabela210[[#This Row],[6]]*AB341</f>
        <v>1035.75</v>
      </c>
    </row>
    <row r="342" spans="1:29" ht="46.8">
      <c r="A342" s="79" t="s">
        <v>1168</v>
      </c>
      <c r="B342" s="18">
        <v>337</v>
      </c>
      <c r="C342" s="29" t="s">
        <v>1169</v>
      </c>
      <c r="D342" s="20" t="s">
        <v>16</v>
      </c>
      <c r="E342" s="80"/>
      <c r="F342" s="81">
        <v>552.96</v>
      </c>
      <c r="G342" s="23">
        <f>Tabela210[[#This Row],[5]]*Tabela210[[#This Row],[6]]</f>
        <v>0</v>
      </c>
      <c r="H342" s="24">
        <v>0.23</v>
      </c>
      <c r="I342" s="82">
        <f>(Tabela210[[#This Row],[7]]*Tabela210[[#This Row],[8]])+Tabela210[[#This Row],[7]]</f>
        <v>0</v>
      </c>
      <c r="J342" s="25">
        <v>0</v>
      </c>
      <c r="K342" s="25">
        <v>0</v>
      </c>
      <c r="L342" s="83"/>
      <c r="M342" s="83"/>
      <c r="N342" s="83"/>
      <c r="O342" s="83"/>
      <c r="P342" s="83"/>
      <c r="Q342" s="83"/>
      <c r="R342" s="83"/>
      <c r="S342" s="83"/>
      <c r="T342" s="83"/>
      <c r="U342" s="83">
        <v>0</v>
      </c>
      <c r="V342" s="83"/>
      <c r="W342" s="83"/>
      <c r="X342" s="83"/>
      <c r="Y342" s="83"/>
      <c r="Z342" s="18"/>
      <c r="AA342" s="161">
        <v>1</v>
      </c>
      <c r="AB342">
        <f>SUM(Tabela210[[#This Row],[10]:[27]])</f>
        <v>1</v>
      </c>
      <c r="AC342">
        <f>Tabela210[[#This Row],[6]]*AB342</f>
        <v>552.96</v>
      </c>
    </row>
    <row r="343" spans="1:29" ht="62.4">
      <c r="A343" s="79" t="s">
        <v>1170</v>
      </c>
      <c r="B343" s="18">
        <v>338</v>
      </c>
      <c r="C343" s="29" t="s">
        <v>1171</v>
      </c>
      <c r="D343" s="20" t="s">
        <v>16</v>
      </c>
      <c r="E343" s="80"/>
      <c r="F343" s="81">
        <v>1050</v>
      </c>
      <c r="G343" s="23">
        <f>Tabela210[[#This Row],[5]]*Tabela210[[#This Row],[6]]</f>
        <v>0</v>
      </c>
      <c r="H343" s="24">
        <v>0.23</v>
      </c>
      <c r="I343" s="82">
        <f>(Tabela210[[#This Row],[7]]*Tabela210[[#This Row],[8]])+Tabela210[[#This Row],[7]]</f>
        <v>0</v>
      </c>
      <c r="J343" s="25">
        <v>0</v>
      </c>
      <c r="K343" s="25">
        <v>0</v>
      </c>
      <c r="L343" s="83"/>
      <c r="M343" s="83"/>
      <c r="N343" s="83"/>
      <c r="O343" s="83"/>
      <c r="P343" s="83"/>
      <c r="Q343" s="83"/>
      <c r="R343" s="83"/>
      <c r="S343" s="83"/>
      <c r="T343" s="83"/>
      <c r="U343" s="83">
        <v>0</v>
      </c>
      <c r="V343" s="83"/>
      <c r="W343" s="83"/>
      <c r="X343" s="83"/>
      <c r="Y343" s="83"/>
      <c r="Z343" s="18"/>
      <c r="AA343" s="161">
        <v>1</v>
      </c>
      <c r="AB343">
        <f>SUM(Tabela210[[#This Row],[10]:[27]])</f>
        <v>1</v>
      </c>
      <c r="AC343">
        <f>Tabela210[[#This Row],[6]]*AB343</f>
        <v>1050</v>
      </c>
    </row>
    <row r="344" spans="1:29" ht="62.4">
      <c r="A344" s="79" t="s">
        <v>1172</v>
      </c>
      <c r="B344" s="18">
        <v>339</v>
      </c>
      <c r="C344" s="29" t="s">
        <v>1173</v>
      </c>
      <c r="D344" s="20" t="s">
        <v>16</v>
      </c>
      <c r="E344" s="80"/>
      <c r="F344" s="81">
        <v>39</v>
      </c>
      <c r="G344" s="23">
        <f>Tabela210[[#This Row],[5]]*Tabela210[[#This Row],[6]]</f>
        <v>0</v>
      </c>
      <c r="H344" s="24">
        <v>0.23</v>
      </c>
      <c r="I344" s="82">
        <f>(Tabela210[[#This Row],[7]]*Tabela210[[#This Row],[8]])+Tabela210[[#This Row],[7]]</f>
        <v>0</v>
      </c>
      <c r="J344" s="25">
        <v>0</v>
      </c>
      <c r="K344" s="25">
        <v>0</v>
      </c>
      <c r="L344" s="83"/>
      <c r="M344" s="83"/>
      <c r="N344" s="83"/>
      <c r="O344" s="83"/>
      <c r="P344" s="83"/>
      <c r="Q344" s="83"/>
      <c r="R344" s="83"/>
      <c r="S344" s="83"/>
      <c r="T344" s="83"/>
      <c r="U344" s="83">
        <v>0</v>
      </c>
      <c r="V344" s="83"/>
      <c r="W344" s="83"/>
      <c r="X344" s="83"/>
      <c r="Y344" s="83"/>
      <c r="Z344" s="18"/>
      <c r="AA344" s="161">
        <v>5</v>
      </c>
      <c r="AB344">
        <f>SUM(Tabela210[[#This Row],[10]:[27]])</f>
        <v>5</v>
      </c>
      <c r="AC344">
        <f>Tabela210[[#This Row],[6]]*AB344</f>
        <v>195</v>
      </c>
    </row>
    <row r="345" spans="1:29" ht="46.8">
      <c r="A345" s="79" t="s">
        <v>1174</v>
      </c>
      <c r="B345" s="18">
        <v>340</v>
      </c>
      <c r="C345" s="29" t="s">
        <v>1175</v>
      </c>
      <c r="D345" s="20" t="s">
        <v>16</v>
      </c>
      <c r="E345" s="80"/>
      <c r="F345" s="81">
        <v>39</v>
      </c>
      <c r="G345" s="23">
        <f>Tabela210[[#This Row],[5]]*Tabela210[[#This Row],[6]]</f>
        <v>0</v>
      </c>
      <c r="H345" s="24">
        <v>0.23</v>
      </c>
      <c r="I345" s="82">
        <f>(Tabela210[[#This Row],[7]]*Tabela210[[#This Row],[8]])+Tabela210[[#This Row],[7]]</f>
        <v>0</v>
      </c>
      <c r="J345" s="25">
        <v>0</v>
      </c>
      <c r="K345" s="25">
        <v>0</v>
      </c>
      <c r="L345" s="83"/>
      <c r="M345" s="83"/>
      <c r="N345" s="83"/>
      <c r="O345" s="83"/>
      <c r="P345" s="83"/>
      <c r="Q345" s="83"/>
      <c r="R345" s="83"/>
      <c r="S345" s="83"/>
      <c r="T345" s="83"/>
      <c r="U345" s="83">
        <v>0</v>
      </c>
      <c r="V345" s="83"/>
      <c r="W345" s="83"/>
      <c r="X345" s="83"/>
      <c r="Y345" s="83"/>
      <c r="Z345" s="18"/>
      <c r="AA345" s="161">
        <v>5</v>
      </c>
      <c r="AB345">
        <f>SUM(Tabela210[[#This Row],[10]:[27]])</f>
        <v>5</v>
      </c>
      <c r="AC345">
        <f>Tabela210[[#This Row],[6]]*AB345</f>
        <v>195</v>
      </c>
    </row>
    <row r="346" spans="1:29" ht="46.8">
      <c r="A346" s="79" t="s">
        <v>1176</v>
      </c>
      <c r="B346" s="18">
        <v>341</v>
      </c>
      <c r="C346" s="29" t="s">
        <v>1177</v>
      </c>
      <c r="D346" s="20" t="s">
        <v>16</v>
      </c>
      <c r="E346" s="80"/>
      <c r="F346" s="81">
        <v>39</v>
      </c>
      <c r="G346" s="23">
        <f>Tabela210[[#This Row],[5]]*Tabela210[[#This Row],[6]]</f>
        <v>0</v>
      </c>
      <c r="H346" s="24">
        <v>0.23</v>
      </c>
      <c r="I346" s="82">
        <f>(Tabela210[[#This Row],[7]]*Tabela210[[#This Row],[8]])+Tabela210[[#This Row],[7]]</f>
        <v>0</v>
      </c>
      <c r="J346" s="25">
        <v>0</v>
      </c>
      <c r="K346" s="25">
        <v>0</v>
      </c>
      <c r="L346" s="83"/>
      <c r="M346" s="83"/>
      <c r="N346" s="83"/>
      <c r="O346" s="83"/>
      <c r="P346" s="83"/>
      <c r="Q346" s="83"/>
      <c r="R346" s="83"/>
      <c r="S346" s="83"/>
      <c r="T346" s="83"/>
      <c r="U346" s="83">
        <v>0</v>
      </c>
      <c r="V346" s="83"/>
      <c r="W346" s="83"/>
      <c r="X346" s="83"/>
      <c r="Y346" s="83"/>
      <c r="Z346" s="18"/>
      <c r="AA346" s="161">
        <v>5</v>
      </c>
      <c r="AB346">
        <f>SUM(Tabela210[[#This Row],[10]:[27]])</f>
        <v>5</v>
      </c>
      <c r="AC346">
        <f>Tabela210[[#This Row],[6]]*AB346</f>
        <v>195</v>
      </c>
    </row>
    <row r="347" spans="1:29" ht="46.8">
      <c r="A347" s="79" t="s">
        <v>1178</v>
      </c>
      <c r="B347" s="18">
        <v>342</v>
      </c>
      <c r="C347" s="29" t="s">
        <v>1179</v>
      </c>
      <c r="D347" s="20" t="s">
        <v>16</v>
      </c>
      <c r="E347" s="80"/>
      <c r="F347" s="81">
        <v>79</v>
      </c>
      <c r="G347" s="23">
        <f>Tabela210[[#This Row],[5]]*Tabela210[[#This Row],[6]]</f>
        <v>0</v>
      </c>
      <c r="H347" s="24">
        <v>0.23</v>
      </c>
      <c r="I347" s="82">
        <f>(Tabela210[[#This Row],[7]]*Tabela210[[#This Row],[8]])+Tabela210[[#This Row],[7]]</f>
        <v>0</v>
      </c>
      <c r="J347" s="25">
        <v>0</v>
      </c>
      <c r="K347" s="25">
        <v>0</v>
      </c>
      <c r="L347" s="83"/>
      <c r="M347" s="83"/>
      <c r="N347" s="83"/>
      <c r="O347" s="83"/>
      <c r="P347" s="83"/>
      <c r="Q347" s="83"/>
      <c r="R347" s="83"/>
      <c r="S347" s="83"/>
      <c r="T347" s="83"/>
      <c r="U347" s="83">
        <v>0</v>
      </c>
      <c r="V347" s="83"/>
      <c r="W347" s="83"/>
      <c r="X347" s="83"/>
      <c r="Y347" s="83"/>
      <c r="Z347" s="18"/>
      <c r="AA347" s="161">
        <v>5</v>
      </c>
      <c r="AB347">
        <f>SUM(Tabela210[[#This Row],[10]:[27]])</f>
        <v>5</v>
      </c>
      <c r="AC347">
        <f>Tabela210[[#This Row],[6]]*AB347</f>
        <v>395</v>
      </c>
    </row>
    <row r="348" spans="1:29" ht="46.8">
      <c r="A348" s="79" t="s">
        <v>1180</v>
      </c>
      <c r="B348" s="18">
        <v>343</v>
      </c>
      <c r="C348" s="29" t="s">
        <v>1181</v>
      </c>
      <c r="D348" s="20" t="s">
        <v>27</v>
      </c>
      <c r="E348" s="80"/>
      <c r="F348" s="81">
        <v>89</v>
      </c>
      <c r="G348" s="23">
        <f>Tabela210[[#This Row],[5]]*Tabela210[[#This Row],[6]]</f>
        <v>0</v>
      </c>
      <c r="H348" s="24">
        <v>0.23</v>
      </c>
      <c r="I348" s="82">
        <f>(Tabela210[[#This Row],[7]]*Tabela210[[#This Row],[8]])+Tabela210[[#This Row],[7]]</f>
        <v>0</v>
      </c>
      <c r="J348" s="25">
        <v>0</v>
      </c>
      <c r="K348" s="25">
        <v>0</v>
      </c>
      <c r="L348" s="83"/>
      <c r="M348" s="83"/>
      <c r="N348" s="83"/>
      <c r="O348" s="83"/>
      <c r="P348" s="83"/>
      <c r="Q348" s="83"/>
      <c r="R348" s="83"/>
      <c r="S348" s="83"/>
      <c r="T348" s="83"/>
      <c r="U348" s="83">
        <v>0</v>
      </c>
      <c r="V348" s="83"/>
      <c r="W348" s="83"/>
      <c r="X348" s="83"/>
      <c r="Y348" s="83"/>
      <c r="Z348" s="18"/>
      <c r="AA348" s="161">
        <v>5</v>
      </c>
      <c r="AB348">
        <f>SUM(Tabela210[[#This Row],[10]:[27]])</f>
        <v>5</v>
      </c>
      <c r="AC348">
        <f>Tabela210[[#This Row],[6]]*AB348</f>
        <v>445</v>
      </c>
    </row>
    <row r="349" spans="1:29" ht="46.8">
      <c r="A349" s="79" t="s">
        <v>1182</v>
      </c>
      <c r="B349" s="18">
        <v>344</v>
      </c>
      <c r="C349" s="29" t="s">
        <v>1183</v>
      </c>
      <c r="D349" s="20" t="s">
        <v>27</v>
      </c>
      <c r="E349" s="80"/>
      <c r="F349" s="81">
        <v>99</v>
      </c>
      <c r="G349" s="23">
        <f>Tabela210[[#This Row],[5]]*Tabela210[[#This Row],[6]]</f>
        <v>0</v>
      </c>
      <c r="H349" s="24">
        <v>0.23</v>
      </c>
      <c r="I349" s="82">
        <f>(Tabela210[[#This Row],[7]]*Tabela210[[#This Row],[8]])+Tabela210[[#This Row],[7]]</f>
        <v>0</v>
      </c>
      <c r="J349" s="25">
        <v>0</v>
      </c>
      <c r="K349" s="25">
        <v>0</v>
      </c>
      <c r="L349" s="83"/>
      <c r="M349" s="83"/>
      <c r="N349" s="83"/>
      <c r="O349" s="83"/>
      <c r="P349" s="83"/>
      <c r="Q349" s="83"/>
      <c r="R349" s="83"/>
      <c r="S349" s="83"/>
      <c r="T349" s="83"/>
      <c r="U349" s="83">
        <v>0</v>
      </c>
      <c r="V349" s="83"/>
      <c r="W349" s="83"/>
      <c r="X349" s="83"/>
      <c r="Y349" s="83"/>
      <c r="Z349" s="18"/>
      <c r="AA349" s="161">
        <v>5</v>
      </c>
      <c r="AB349">
        <f>SUM(Tabela210[[#This Row],[10]:[27]])</f>
        <v>5</v>
      </c>
      <c r="AC349">
        <f>Tabela210[[#This Row],[6]]*AB349</f>
        <v>495</v>
      </c>
    </row>
    <row r="350" spans="1:29" ht="62.4">
      <c r="A350" s="79" t="s">
        <v>1184</v>
      </c>
      <c r="B350" s="18">
        <v>345</v>
      </c>
      <c r="C350" s="29" t="s">
        <v>1185</v>
      </c>
      <c r="D350" s="20" t="s">
        <v>16</v>
      </c>
      <c r="E350" s="80"/>
      <c r="F350" s="81">
        <v>95</v>
      </c>
      <c r="G350" s="23">
        <f>Tabela210[[#This Row],[5]]*Tabela210[[#This Row],[6]]</f>
        <v>0</v>
      </c>
      <c r="H350" s="24">
        <v>0.23</v>
      </c>
      <c r="I350" s="82">
        <f>(Tabela210[[#This Row],[7]]*Tabela210[[#This Row],[8]])+Tabela210[[#This Row],[7]]</f>
        <v>0</v>
      </c>
      <c r="J350" s="25">
        <v>0</v>
      </c>
      <c r="K350" s="25">
        <v>0</v>
      </c>
      <c r="L350" s="83"/>
      <c r="M350" s="83"/>
      <c r="N350" s="83"/>
      <c r="O350" s="83"/>
      <c r="P350" s="83"/>
      <c r="Q350" s="83"/>
      <c r="R350" s="83"/>
      <c r="S350" s="83"/>
      <c r="T350" s="83"/>
      <c r="U350" s="83">
        <v>0</v>
      </c>
      <c r="V350" s="83"/>
      <c r="W350" s="83"/>
      <c r="X350" s="83"/>
      <c r="Y350" s="83"/>
      <c r="Z350" s="18">
        <v>1</v>
      </c>
      <c r="AA350" s="161">
        <v>10</v>
      </c>
      <c r="AB350">
        <f>SUM(Tabela210[[#This Row],[10]:[27]])</f>
        <v>11</v>
      </c>
      <c r="AC350">
        <f>Tabela210[[#This Row],[6]]*AB350</f>
        <v>1045</v>
      </c>
    </row>
    <row r="351" spans="1:29" ht="62.4">
      <c r="A351" s="79" t="s">
        <v>1186</v>
      </c>
      <c r="B351" s="18">
        <v>346</v>
      </c>
      <c r="C351" s="29" t="s">
        <v>1187</v>
      </c>
      <c r="D351" s="20" t="s">
        <v>16</v>
      </c>
      <c r="E351" s="80"/>
      <c r="F351" s="81">
        <v>42</v>
      </c>
      <c r="G351" s="23">
        <f>Tabela210[[#This Row],[5]]*Tabela210[[#This Row],[6]]</f>
        <v>0</v>
      </c>
      <c r="H351" s="24">
        <v>0.23</v>
      </c>
      <c r="I351" s="82">
        <f>(Tabela210[[#This Row],[7]]*Tabela210[[#This Row],[8]])+Tabela210[[#This Row],[7]]</f>
        <v>0</v>
      </c>
      <c r="J351" s="25">
        <v>0</v>
      </c>
      <c r="K351" s="25">
        <v>0</v>
      </c>
      <c r="L351" s="83"/>
      <c r="M351" s="83"/>
      <c r="N351" s="83"/>
      <c r="O351" s="83"/>
      <c r="P351" s="83"/>
      <c r="Q351" s="83"/>
      <c r="R351" s="83"/>
      <c r="S351" s="83"/>
      <c r="T351" s="83"/>
      <c r="U351" s="83">
        <v>0</v>
      </c>
      <c r="V351" s="83"/>
      <c r="W351" s="83"/>
      <c r="X351" s="83"/>
      <c r="Y351" s="83"/>
      <c r="Z351" s="18">
        <v>3</v>
      </c>
      <c r="AA351" s="161">
        <v>5</v>
      </c>
      <c r="AB351">
        <f>SUM(Tabela210[[#This Row],[10]:[27]])</f>
        <v>8</v>
      </c>
      <c r="AC351">
        <f>Tabela210[[#This Row],[6]]*AB351</f>
        <v>336</v>
      </c>
    </row>
    <row r="352" spans="1:29" ht="31.2">
      <c r="A352" s="79" t="s">
        <v>1188</v>
      </c>
      <c r="B352" s="18">
        <v>347</v>
      </c>
      <c r="C352" s="29" t="s">
        <v>1189</v>
      </c>
      <c r="D352" s="20" t="s">
        <v>16</v>
      </c>
      <c r="E352" s="80"/>
      <c r="F352" s="81">
        <v>70</v>
      </c>
      <c r="G352" s="23">
        <f>Tabela210[[#This Row],[5]]*Tabela210[[#This Row],[6]]</f>
        <v>0</v>
      </c>
      <c r="H352" s="24">
        <v>0.23</v>
      </c>
      <c r="I352" s="82">
        <f>(Tabela210[[#This Row],[7]]*Tabela210[[#This Row],[8]])+Tabela210[[#This Row],[7]]</f>
        <v>0</v>
      </c>
      <c r="J352" s="25">
        <v>0</v>
      </c>
      <c r="K352" s="25">
        <v>0</v>
      </c>
      <c r="L352" s="83"/>
      <c r="M352" s="83"/>
      <c r="N352" s="83"/>
      <c r="O352" s="83"/>
      <c r="P352" s="83"/>
      <c r="Q352" s="83"/>
      <c r="R352" s="83"/>
      <c r="S352" s="83"/>
      <c r="T352" s="83"/>
      <c r="U352" s="83">
        <v>0</v>
      </c>
      <c r="V352" s="83"/>
      <c r="W352" s="83"/>
      <c r="X352" s="83"/>
      <c r="Y352" s="83"/>
      <c r="Z352" s="18"/>
      <c r="AA352" s="161">
        <v>5</v>
      </c>
      <c r="AB352">
        <f>SUM(Tabela210[[#This Row],[10]:[27]])</f>
        <v>5</v>
      </c>
      <c r="AC352">
        <f>Tabela210[[#This Row],[6]]*AB352</f>
        <v>350</v>
      </c>
    </row>
    <row r="353" spans="1:29" ht="31.2">
      <c r="A353" s="79" t="s">
        <v>1190</v>
      </c>
      <c r="B353" s="18">
        <v>348</v>
      </c>
      <c r="C353" s="29" t="s">
        <v>1191</v>
      </c>
      <c r="D353" s="20" t="s">
        <v>16</v>
      </c>
      <c r="E353" s="80"/>
      <c r="F353" s="81">
        <v>70</v>
      </c>
      <c r="G353" s="23">
        <f>Tabela210[[#This Row],[5]]*Tabela210[[#This Row],[6]]</f>
        <v>0</v>
      </c>
      <c r="H353" s="24">
        <v>0.23</v>
      </c>
      <c r="I353" s="82">
        <f>(Tabela210[[#This Row],[7]]*Tabela210[[#This Row],[8]])+Tabela210[[#This Row],[7]]</f>
        <v>0</v>
      </c>
      <c r="J353" s="25">
        <v>0</v>
      </c>
      <c r="K353" s="25">
        <v>0</v>
      </c>
      <c r="L353" s="83"/>
      <c r="M353" s="83"/>
      <c r="N353" s="83"/>
      <c r="O353" s="83"/>
      <c r="P353" s="83"/>
      <c r="Q353" s="83"/>
      <c r="R353" s="83"/>
      <c r="S353" s="83"/>
      <c r="T353" s="83"/>
      <c r="U353" s="83">
        <v>0</v>
      </c>
      <c r="V353" s="83"/>
      <c r="W353" s="83"/>
      <c r="X353" s="83"/>
      <c r="Y353" s="83"/>
      <c r="Z353" s="18"/>
      <c r="AA353" s="161">
        <v>5</v>
      </c>
      <c r="AB353">
        <f>SUM(Tabela210[[#This Row],[10]:[27]])</f>
        <v>5</v>
      </c>
      <c r="AC353">
        <f>Tabela210[[#This Row],[6]]*AB353</f>
        <v>350</v>
      </c>
    </row>
    <row r="354" spans="1:29" ht="46.8">
      <c r="A354" s="79" t="s">
        <v>1192</v>
      </c>
      <c r="B354" s="18">
        <v>349</v>
      </c>
      <c r="C354" s="29" t="s">
        <v>1193</v>
      </c>
      <c r="D354" s="20" t="s">
        <v>16</v>
      </c>
      <c r="E354" s="80"/>
      <c r="F354" s="81">
        <v>12</v>
      </c>
      <c r="G354" s="23">
        <f>Tabela210[[#This Row],[5]]*Tabela210[[#This Row],[6]]</f>
        <v>0</v>
      </c>
      <c r="H354" s="24">
        <v>0.23</v>
      </c>
      <c r="I354" s="82">
        <f>(Tabela210[[#This Row],[7]]*Tabela210[[#This Row],[8]])+Tabela210[[#This Row],[7]]</f>
        <v>0</v>
      </c>
      <c r="J354" s="25">
        <v>0</v>
      </c>
      <c r="K354" s="25">
        <v>0</v>
      </c>
      <c r="L354" s="83"/>
      <c r="M354" s="83"/>
      <c r="N354" s="83"/>
      <c r="O354" s="83"/>
      <c r="P354" s="83"/>
      <c r="Q354" s="83"/>
      <c r="R354" s="83"/>
      <c r="S354" s="83"/>
      <c r="T354" s="83"/>
      <c r="U354" s="83">
        <v>0</v>
      </c>
      <c r="V354" s="83"/>
      <c r="W354" s="83"/>
      <c r="X354" s="83"/>
      <c r="Y354" s="83"/>
      <c r="Z354" s="18"/>
      <c r="AA354" s="161"/>
      <c r="AB354">
        <f>SUM(Tabela210[[#This Row],[10]:[27]])</f>
        <v>0</v>
      </c>
      <c r="AC354">
        <f>Tabela210[[#This Row],[6]]*AB354</f>
        <v>0</v>
      </c>
    </row>
    <row r="355" spans="1:29" ht="46.8">
      <c r="A355" s="79" t="s">
        <v>1194</v>
      </c>
      <c r="B355" s="18">
        <v>350</v>
      </c>
      <c r="C355" s="29" t="s">
        <v>1195</v>
      </c>
      <c r="D355" s="20" t="s">
        <v>16</v>
      </c>
      <c r="E355" s="80"/>
      <c r="F355" s="81">
        <v>12</v>
      </c>
      <c r="G355" s="23">
        <f>Tabela210[[#This Row],[5]]*Tabela210[[#This Row],[6]]</f>
        <v>0</v>
      </c>
      <c r="H355" s="24">
        <v>0.23</v>
      </c>
      <c r="I355" s="82">
        <f>(Tabela210[[#This Row],[7]]*Tabela210[[#This Row],[8]])+Tabela210[[#This Row],[7]]</f>
        <v>0</v>
      </c>
      <c r="J355" s="25">
        <v>0</v>
      </c>
      <c r="K355" s="25">
        <v>0</v>
      </c>
      <c r="L355" s="83"/>
      <c r="M355" s="83"/>
      <c r="N355" s="83"/>
      <c r="O355" s="83"/>
      <c r="P355" s="83"/>
      <c r="Q355" s="83"/>
      <c r="R355" s="83"/>
      <c r="S355" s="83"/>
      <c r="T355" s="83"/>
      <c r="U355" s="83">
        <v>0</v>
      </c>
      <c r="V355" s="83"/>
      <c r="W355" s="83"/>
      <c r="X355" s="83"/>
      <c r="Y355" s="83"/>
      <c r="Z355" s="18"/>
      <c r="AA355" s="161">
        <v>5</v>
      </c>
      <c r="AB355">
        <f>SUM(Tabela210[[#This Row],[10]:[27]])</f>
        <v>5</v>
      </c>
      <c r="AC355">
        <f>Tabela210[[#This Row],[6]]*AB355</f>
        <v>60</v>
      </c>
    </row>
    <row r="356" spans="1:29" ht="46.8">
      <c r="A356" s="79" t="s">
        <v>1196</v>
      </c>
      <c r="B356" s="18">
        <v>351</v>
      </c>
      <c r="C356" s="29" t="s">
        <v>1197</v>
      </c>
      <c r="D356" s="20" t="s">
        <v>16</v>
      </c>
      <c r="E356" s="80"/>
      <c r="F356" s="81">
        <v>35</v>
      </c>
      <c r="G356" s="23">
        <f>Tabela210[[#This Row],[5]]*Tabela210[[#This Row],[6]]</f>
        <v>0</v>
      </c>
      <c r="H356" s="24">
        <v>0.23</v>
      </c>
      <c r="I356" s="82">
        <f>(Tabela210[[#This Row],[7]]*Tabela210[[#This Row],[8]])+Tabela210[[#This Row],[7]]</f>
        <v>0</v>
      </c>
      <c r="J356" s="25">
        <v>0</v>
      </c>
      <c r="K356" s="25">
        <v>0</v>
      </c>
      <c r="L356" s="83"/>
      <c r="M356" s="83"/>
      <c r="N356" s="83"/>
      <c r="O356" s="83"/>
      <c r="P356" s="83"/>
      <c r="Q356" s="83"/>
      <c r="R356" s="83"/>
      <c r="S356" s="83"/>
      <c r="T356" s="83"/>
      <c r="U356" s="83">
        <v>0</v>
      </c>
      <c r="V356" s="83"/>
      <c r="W356" s="83"/>
      <c r="X356" s="83">
        <v>1</v>
      </c>
      <c r="Y356" s="83"/>
      <c r="Z356" s="18"/>
      <c r="AA356" s="161">
        <v>5</v>
      </c>
      <c r="AB356">
        <f>SUM(Tabela210[[#This Row],[10]:[27]])</f>
        <v>6</v>
      </c>
      <c r="AC356">
        <f>Tabela210[[#This Row],[6]]*AB356</f>
        <v>210</v>
      </c>
    </row>
    <row r="357" spans="1:29" ht="46.8">
      <c r="A357" s="79" t="s">
        <v>1198</v>
      </c>
      <c r="B357" s="18">
        <v>352</v>
      </c>
      <c r="C357" s="29" t="s">
        <v>1199</v>
      </c>
      <c r="D357" s="20" t="s">
        <v>16</v>
      </c>
      <c r="E357" s="80"/>
      <c r="F357" s="81">
        <v>35</v>
      </c>
      <c r="G357" s="23">
        <f>Tabela210[[#This Row],[5]]*Tabela210[[#This Row],[6]]</f>
        <v>0</v>
      </c>
      <c r="H357" s="24">
        <v>0.23</v>
      </c>
      <c r="I357" s="82">
        <f>(Tabela210[[#This Row],[7]]*Tabela210[[#This Row],[8]])+Tabela210[[#This Row],[7]]</f>
        <v>0</v>
      </c>
      <c r="J357" s="25">
        <v>0</v>
      </c>
      <c r="K357" s="25">
        <v>0</v>
      </c>
      <c r="L357" s="83"/>
      <c r="M357" s="83"/>
      <c r="N357" s="83"/>
      <c r="O357" s="83"/>
      <c r="P357" s="83"/>
      <c r="Q357" s="83"/>
      <c r="R357" s="83"/>
      <c r="S357" s="83"/>
      <c r="T357" s="83"/>
      <c r="U357" s="83">
        <v>0</v>
      </c>
      <c r="V357" s="83"/>
      <c r="W357" s="83"/>
      <c r="X357" s="83"/>
      <c r="Y357" s="83"/>
      <c r="Z357" s="18"/>
      <c r="AA357" s="161">
        <v>5</v>
      </c>
      <c r="AB357">
        <f>SUM(Tabela210[[#This Row],[10]:[27]])</f>
        <v>5</v>
      </c>
      <c r="AC357">
        <f>Tabela210[[#This Row],[6]]*AB357</f>
        <v>175</v>
      </c>
    </row>
    <row r="358" spans="1:29" ht="46.8">
      <c r="A358" s="79" t="s">
        <v>1200</v>
      </c>
      <c r="B358" s="18">
        <v>353</v>
      </c>
      <c r="C358" s="29" t="s">
        <v>1201</v>
      </c>
      <c r="D358" s="20" t="s">
        <v>16</v>
      </c>
      <c r="E358" s="80"/>
      <c r="F358" s="81">
        <v>44</v>
      </c>
      <c r="G358" s="23">
        <f>Tabela210[[#This Row],[5]]*Tabela210[[#This Row],[6]]</f>
        <v>0</v>
      </c>
      <c r="H358" s="24">
        <v>0.23</v>
      </c>
      <c r="I358" s="82">
        <f>(Tabela210[[#This Row],[7]]*Tabela210[[#This Row],[8]])+Tabela210[[#This Row],[7]]</f>
        <v>0</v>
      </c>
      <c r="J358" s="25">
        <v>0</v>
      </c>
      <c r="K358" s="25">
        <v>0</v>
      </c>
      <c r="L358" s="83"/>
      <c r="M358" s="83"/>
      <c r="N358" s="83"/>
      <c r="O358" s="83"/>
      <c r="P358" s="83"/>
      <c r="Q358" s="83"/>
      <c r="R358" s="83"/>
      <c r="S358" s="83"/>
      <c r="T358" s="83"/>
      <c r="U358" s="83">
        <v>0</v>
      </c>
      <c r="V358" s="83"/>
      <c r="W358" s="83"/>
      <c r="X358" s="83"/>
      <c r="Y358" s="83"/>
      <c r="Z358" s="18"/>
      <c r="AA358" s="161">
        <v>5</v>
      </c>
      <c r="AB358">
        <f>SUM(Tabela210[[#This Row],[10]:[27]])</f>
        <v>5</v>
      </c>
      <c r="AC358">
        <f>Tabela210[[#This Row],[6]]*AB358</f>
        <v>220</v>
      </c>
    </row>
    <row r="359" spans="1:29" ht="62.4">
      <c r="A359" s="79" t="s">
        <v>1202</v>
      </c>
      <c r="B359" s="18">
        <v>354</v>
      </c>
      <c r="C359" s="29" t="s">
        <v>1185</v>
      </c>
      <c r="D359" s="20" t="s">
        <v>16</v>
      </c>
      <c r="E359" s="80"/>
      <c r="F359" s="81">
        <v>93</v>
      </c>
      <c r="G359" s="23">
        <f>Tabela210[[#This Row],[5]]*Tabela210[[#This Row],[6]]</f>
        <v>0</v>
      </c>
      <c r="H359" s="24">
        <v>0.23</v>
      </c>
      <c r="I359" s="82">
        <f>(Tabela210[[#This Row],[7]]*Tabela210[[#This Row],[8]])+Tabela210[[#This Row],[7]]</f>
        <v>0</v>
      </c>
      <c r="J359" s="25">
        <v>0</v>
      </c>
      <c r="K359" s="25">
        <v>0</v>
      </c>
      <c r="L359" s="83"/>
      <c r="M359" s="83"/>
      <c r="N359" s="83"/>
      <c r="O359" s="83"/>
      <c r="P359" s="83"/>
      <c r="Q359" s="83"/>
      <c r="R359" s="83"/>
      <c r="S359" s="83"/>
      <c r="T359" s="83"/>
      <c r="U359" s="83">
        <v>0</v>
      </c>
      <c r="V359" s="83"/>
      <c r="W359" s="83"/>
      <c r="X359" s="83">
        <v>1</v>
      </c>
      <c r="Y359" s="83"/>
      <c r="Z359" s="18"/>
      <c r="AA359" s="161">
        <v>5</v>
      </c>
      <c r="AB359">
        <f>SUM(Tabela210[[#This Row],[10]:[27]])</f>
        <v>6</v>
      </c>
      <c r="AC359">
        <f>Tabela210[[#This Row],[6]]*AB359</f>
        <v>558</v>
      </c>
    </row>
    <row r="360" spans="1:29" ht="15.6">
      <c r="A360" s="79" t="s">
        <v>1203</v>
      </c>
      <c r="B360" s="18">
        <v>355</v>
      </c>
      <c r="C360" s="29" t="s">
        <v>1204</v>
      </c>
      <c r="D360" s="20" t="s">
        <v>27</v>
      </c>
      <c r="E360" s="80"/>
      <c r="F360" s="81">
        <v>37</v>
      </c>
      <c r="G360" s="23">
        <f>Tabela210[[#This Row],[5]]*Tabela210[[#This Row],[6]]</f>
        <v>0</v>
      </c>
      <c r="H360" s="24">
        <v>0.23</v>
      </c>
      <c r="I360" s="82">
        <f>(Tabela210[[#This Row],[7]]*Tabela210[[#This Row],[8]])+Tabela210[[#This Row],[7]]</f>
        <v>0</v>
      </c>
      <c r="J360" s="25">
        <v>0</v>
      </c>
      <c r="K360" s="25">
        <v>0</v>
      </c>
      <c r="L360" s="83"/>
      <c r="M360" s="83"/>
      <c r="N360" s="83"/>
      <c r="O360" s="83"/>
      <c r="P360" s="83"/>
      <c r="Q360" s="83"/>
      <c r="R360" s="83"/>
      <c r="S360" s="83"/>
      <c r="T360" s="83"/>
      <c r="U360" s="83">
        <v>0</v>
      </c>
      <c r="V360" s="83"/>
      <c r="W360" s="83"/>
      <c r="X360" s="83"/>
      <c r="Y360" s="83"/>
      <c r="Z360" s="18"/>
      <c r="AA360" s="161">
        <v>10</v>
      </c>
      <c r="AB360">
        <f>SUM(Tabela210[[#This Row],[10]:[27]])</f>
        <v>10</v>
      </c>
      <c r="AC360">
        <f>Tabela210[[#This Row],[6]]*AB360</f>
        <v>370</v>
      </c>
    </row>
    <row r="361" spans="1:29" ht="15.6">
      <c r="A361" s="79" t="s">
        <v>1205</v>
      </c>
      <c r="B361" s="18">
        <v>356</v>
      </c>
      <c r="C361" s="29" t="s">
        <v>1206</v>
      </c>
      <c r="D361" s="20" t="s">
        <v>16</v>
      </c>
      <c r="E361" s="80"/>
      <c r="F361" s="81">
        <v>1.1499999999999999</v>
      </c>
      <c r="G361" s="23">
        <f>Tabela210[[#This Row],[5]]*Tabela210[[#This Row],[6]]</f>
        <v>0</v>
      </c>
      <c r="H361" s="24">
        <v>0.23</v>
      </c>
      <c r="I361" s="82">
        <f>(Tabela210[[#This Row],[7]]*Tabela210[[#This Row],[8]])+Tabela210[[#This Row],[7]]</f>
        <v>0</v>
      </c>
      <c r="J361" s="25">
        <v>0</v>
      </c>
      <c r="K361" s="25">
        <v>0</v>
      </c>
      <c r="L361" s="83"/>
      <c r="M361" s="83"/>
      <c r="N361" s="83"/>
      <c r="O361" s="83"/>
      <c r="P361" s="83"/>
      <c r="Q361" s="83"/>
      <c r="R361" s="83"/>
      <c r="S361" s="83"/>
      <c r="T361" s="83"/>
      <c r="U361" s="83">
        <v>0</v>
      </c>
      <c r="V361" s="83"/>
      <c r="W361" s="83"/>
      <c r="X361" s="83">
        <v>10</v>
      </c>
      <c r="Y361" s="83"/>
      <c r="Z361" s="18"/>
      <c r="AA361" s="161">
        <v>200</v>
      </c>
      <c r="AB361">
        <f>SUM(Tabela210[[#This Row],[10]:[27]])</f>
        <v>210</v>
      </c>
      <c r="AC361">
        <f>Tabela210[[#This Row],[6]]*AB361</f>
        <v>241.49999999999997</v>
      </c>
    </row>
    <row r="362" spans="1:29" ht="15.6">
      <c r="A362" s="79" t="s">
        <v>1207</v>
      </c>
      <c r="B362" s="18">
        <v>357</v>
      </c>
      <c r="C362" s="29" t="s">
        <v>1208</v>
      </c>
      <c r="D362" s="20" t="s">
        <v>16</v>
      </c>
      <c r="E362" s="80"/>
      <c r="F362" s="81">
        <v>0.99</v>
      </c>
      <c r="G362" s="23">
        <f>Tabela210[[#This Row],[5]]*Tabela210[[#This Row],[6]]</f>
        <v>0</v>
      </c>
      <c r="H362" s="24">
        <v>0.23</v>
      </c>
      <c r="I362" s="82">
        <f>(Tabela210[[#This Row],[7]]*Tabela210[[#This Row],[8]])+Tabela210[[#This Row],[7]]</f>
        <v>0</v>
      </c>
      <c r="J362" s="25">
        <v>0</v>
      </c>
      <c r="K362" s="25">
        <v>0</v>
      </c>
      <c r="L362" s="83"/>
      <c r="M362" s="83"/>
      <c r="N362" s="83"/>
      <c r="O362" s="83"/>
      <c r="P362" s="83"/>
      <c r="Q362" s="83"/>
      <c r="R362" s="83"/>
      <c r="S362" s="83"/>
      <c r="T362" s="83"/>
      <c r="U362" s="83">
        <v>0</v>
      </c>
      <c r="V362" s="83"/>
      <c r="W362" s="83"/>
      <c r="X362" s="83">
        <v>10</v>
      </c>
      <c r="Y362" s="83"/>
      <c r="Z362" s="18"/>
      <c r="AA362" s="161">
        <v>200</v>
      </c>
      <c r="AB362">
        <f>SUM(Tabela210[[#This Row],[10]:[27]])</f>
        <v>210</v>
      </c>
      <c r="AC362">
        <f>Tabela210[[#This Row],[6]]*AB362</f>
        <v>207.9</v>
      </c>
    </row>
    <row r="363" spans="1:29" ht="15.6">
      <c r="A363" s="79" t="s">
        <v>1209</v>
      </c>
      <c r="B363" s="18">
        <v>358</v>
      </c>
      <c r="C363" s="29" t="s">
        <v>1210</v>
      </c>
      <c r="D363" s="20" t="s">
        <v>16</v>
      </c>
      <c r="E363" s="80"/>
      <c r="F363" s="81">
        <v>60</v>
      </c>
      <c r="G363" s="23">
        <f>Tabela210[[#This Row],[5]]*Tabela210[[#This Row],[6]]</f>
        <v>0</v>
      </c>
      <c r="H363" s="24">
        <v>0.23</v>
      </c>
      <c r="I363" s="82">
        <f>(Tabela210[[#This Row],[7]]*Tabela210[[#This Row],[8]])+Tabela210[[#This Row],[7]]</f>
        <v>0</v>
      </c>
      <c r="J363" s="25">
        <v>1</v>
      </c>
      <c r="K363" s="25">
        <v>0</v>
      </c>
      <c r="L363" s="83"/>
      <c r="M363" s="83"/>
      <c r="N363" s="83"/>
      <c r="O363" s="83"/>
      <c r="P363" s="83"/>
      <c r="Q363" s="83"/>
      <c r="R363" s="83"/>
      <c r="S363" s="83"/>
      <c r="T363" s="83"/>
      <c r="U363" s="83">
        <v>0</v>
      </c>
      <c r="V363" s="83"/>
      <c r="W363" s="83"/>
      <c r="X363" s="83"/>
      <c r="Y363" s="83"/>
      <c r="Z363" s="18"/>
      <c r="AA363" s="161">
        <v>20</v>
      </c>
      <c r="AB363">
        <f>SUM(Tabela210[[#This Row],[10]:[27]])</f>
        <v>21</v>
      </c>
      <c r="AC363">
        <f>Tabela210[[#This Row],[6]]*AB363</f>
        <v>1260</v>
      </c>
    </row>
    <row r="364" spans="1:29" ht="15.6">
      <c r="A364" s="79" t="s">
        <v>1211</v>
      </c>
      <c r="B364" s="18">
        <v>359</v>
      </c>
      <c r="C364" s="29" t="s">
        <v>1212</v>
      </c>
      <c r="D364" s="20" t="s">
        <v>16</v>
      </c>
      <c r="E364" s="80"/>
      <c r="F364" s="81">
        <v>55</v>
      </c>
      <c r="G364" s="23">
        <f>Tabela210[[#This Row],[5]]*Tabela210[[#This Row],[6]]</f>
        <v>0</v>
      </c>
      <c r="H364" s="24">
        <v>0.23</v>
      </c>
      <c r="I364" s="82">
        <f>(Tabela210[[#This Row],[7]]*Tabela210[[#This Row],[8]])+Tabela210[[#This Row],[7]]</f>
        <v>0</v>
      </c>
      <c r="J364" s="25">
        <v>1</v>
      </c>
      <c r="K364" s="25">
        <v>0</v>
      </c>
      <c r="L364" s="83"/>
      <c r="M364" s="83"/>
      <c r="N364" s="83"/>
      <c r="O364" s="83"/>
      <c r="P364" s="83"/>
      <c r="Q364" s="83"/>
      <c r="R364" s="83"/>
      <c r="S364" s="83"/>
      <c r="T364" s="83"/>
      <c r="U364" s="83">
        <v>0</v>
      </c>
      <c r="V364" s="83"/>
      <c r="W364" s="83"/>
      <c r="X364" s="83"/>
      <c r="Y364" s="83"/>
      <c r="Z364" s="18"/>
      <c r="AA364" s="161">
        <v>20</v>
      </c>
      <c r="AB364">
        <f>SUM(Tabela210[[#This Row],[10]:[27]])</f>
        <v>21</v>
      </c>
      <c r="AC364">
        <f>Tabela210[[#This Row],[6]]*AB364</f>
        <v>1155</v>
      </c>
    </row>
    <row r="365" spans="1:29" ht="15.6">
      <c r="A365" s="79" t="s">
        <v>1213</v>
      </c>
      <c r="B365" s="18">
        <v>360</v>
      </c>
      <c r="C365" s="29" t="s">
        <v>1214</v>
      </c>
      <c r="D365" s="20" t="s">
        <v>16</v>
      </c>
      <c r="E365" s="80"/>
      <c r="F365" s="81">
        <v>70</v>
      </c>
      <c r="G365" s="23">
        <f>Tabela210[[#This Row],[5]]*Tabela210[[#This Row],[6]]</f>
        <v>0</v>
      </c>
      <c r="H365" s="24">
        <v>0.23</v>
      </c>
      <c r="I365" s="82">
        <f>(Tabela210[[#This Row],[7]]*Tabela210[[#This Row],[8]])+Tabela210[[#This Row],[7]]</f>
        <v>0</v>
      </c>
      <c r="J365" s="25">
        <v>1</v>
      </c>
      <c r="K365" s="25">
        <v>0</v>
      </c>
      <c r="L365" s="83"/>
      <c r="M365" s="83"/>
      <c r="N365" s="83"/>
      <c r="O365" s="83"/>
      <c r="P365" s="83"/>
      <c r="Q365" s="83"/>
      <c r="R365" s="83"/>
      <c r="S365" s="83"/>
      <c r="T365" s="83"/>
      <c r="U365" s="83">
        <v>0</v>
      </c>
      <c r="V365" s="83"/>
      <c r="W365" s="83"/>
      <c r="X365" s="83"/>
      <c r="Y365" s="83"/>
      <c r="Z365" s="18"/>
      <c r="AA365" s="161">
        <v>20</v>
      </c>
      <c r="AB365">
        <f>SUM(Tabela210[[#This Row],[10]:[27]])</f>
        <v>21</v>
      </c>
      <c r="AC365">
        <f>Tabela210[[#This Row],[6]]*AB365</f>
        <v>1470</v>
      </c>
    </row>
    <row r="366" spans="1:29" ht="15.6">
      <c r="A366" s="79" t="s">
        <v>1215</v>
      </c>
      <c r="B366" s="18">
        <v>361</v>
      </c>
      <c r="C366" s="29" t="s">
        <v>1216</v>
      </c>
      <c r="D366" s="20" t="s">
        <v>16</v>
      </c>
      <c r="E366" s="80"/>
      <c r="F366" s="81">
        <v>115</v>
      </c>
      <c r="G366" s="23">
        <f>Tabela210[[#This Row],[5]]*Tabela210[[#This Row],[6]]</f>
        <v>0</v>
      </c>
      <c r="H366" s="24">
        <v>0.23</v>
      </c>
      <c r="I366" s="82">
        <f>(Tabela210[[#This Row],[7]]*Tabela210[[#This Row],[8]])+Tabela210[[#This Row],[7]]</f>
        <v>0</v>
      </c>
      <c r="J366" s="25">
        <v>1</v>
      </c>
      <c r="K366" s="25">
        <v>0</v>
      </c>
      <c r="L366" s="83"/>
      <c r="M366" s="83"/>
      <c r="N366" s="83"/>
      <c r="O366" s="83"/>
      <c r="P366" s="83"/>
      <c r="Q366" s="83"/>
      <c r="R366" s="83"/>
      <c r="S366" s="83"/>
      <c r="T366" s="83"/>
      <c r="U366" s="83">
        <v>0</v>
      </c>
      <c r="V366" s="83"/>
      <c r="W366" s="83"/>
      <c r="X366" s="83"/>
      <c r="Y366" s="83"/>
      <c r="Z366" s="18"/>
      <c r="AA366" s="161">
        <v>20</v>
      </c>
      <c r="AB366">
        <f>SUM(Tabela210[[#This Row],[10]:[27]])</f>
        <v>21</v>
      </c>
      <c r="AC366">
        <f>Tabela210[[#This Row],[6]]*AB366</f>
        <v>2415</v>
      </c>
    </row>
    <row r="367" spans="1:29" ht="15.6">
      <c r="A367" s="79" t="s">
        <v>1217</v>
      </c>
      <c r="B367" s="18">
        <v>362</v>
      </c>
      <c r="C367" s="29" t="s">
        <v>1218</v>
      </c>
      <c r="D367" s="20" t="s">
        <v>16</v>
      </c>
      <c r="E367" s="80"/>
      <c r="F367" s="81">
        <v>88</v>
      </c>
      <c r="G367" s="23">
        <f>Tabela210[[#This Row],[5]]*Tabela210[[#This Row],[6]]</f>
        <v>0</v>
      </c>
      <c r="H367" s="24">
        <v>0.23</v>
      </c>
      <c r="I367" s="82">
        <f>(Tabela210[[#This Row],[7]]*Tabela210[[#This Row],[8]])+Tabela210[[#This Row],[7]]</f>
        <v>0</v>
      </c>
      <c r="J367" s="25">
        <v>1</v>
      </c>
      <c r="K367" s="25">
        <v>0</v>
      </c>
      <c r="L367" s="83"/>
      <c r="M367" s="83"/>
      <c r="N367" s="83"/>
      <c r="O367" s="83"/>
      <c r="P367" s="83"/>
      <c r="Q367" s="83"/>
      <c r="R367" s="83"/>
      <c r="S367" s="83"/>
      <c r="T367" s="83"/>
      <c r="U367" s="83">
        <v>0</v>
      </c>
      <c r="V367" s="83"/>
      <c r="W367" s="83"/>
      <c r="X367" s="83"/>
      <c r="Y367" s="83"/>
      <c r="Z367" s="18"/>
      <c r="AA367" s="161">
        <v>20</v>
      </c>
      <c r="AB367">
        <f>SUM(Tabela210[[#This Row],[10]:[27]])</f>
        <v>21</v>
      </c>
      <c r="AC367">
        <f>Tabela210[[#This Row],[6]]*AB367</f>
        <v>1848</v>
      </c>
    </row>
    <row r="368" spans="1:29" ht="31.2">
      <c r="A368" s="79" t="s">
        <v>1219</v>
      </c>
      <c r="B368" s="18">
        <v>363</v>
      </c>
      <c r="C368" s="29" t="s">
        <v>1220</v>
      </c>
      <c r="D368" s="20" t="s">
        <v>16</v>
      </c>
      <c r="E368" s="80"/>
      <c r="F368" s="81">
        <v>120</v>
      </c>
      <c r="G368" s="23">
        <f>Tabela210[[#This Row],[5]]*Tabela210[[#This Row],[6]]</f>
        <v>0</v>
      </c>
      <c r="H368" s="24">
        <v>0.23</v>
      </c>
      <c r="I368" s="82">
        <f>(Tabela210[[#This Row],[7]]*Tabela210[[#This Row],[8]])+Tabela210[[#This Row],[7]]</f>
        <v>0</v>
      </c>
      <c r="J368" s="25">
        <v>0</v>
      </c>
      <c r="K368" s="25">
        <v>0</v>
      </c>
      <c r="L368" s="83"/>
      <c r="M368" s="83"/>
      <c r="N368" s="83"/>
      <c r="O368" s="83"/>
      <c r="P368" s="83"/>
      <c r="Q368" s="83"/>
      <c r="R368" s="83"/>
      <c r="S368" s="83"/>
      <c r="T368" s="83"/>
      <c r="U368" s="83">
        <v>0</v>
      </c>
      <c r="V368" s="83"/>
      <c r="W368" s="83"/>
      <c r="X368" s="83"/>
      <c r="Y368" s="83"/>
      <c r="Z368" s="18"/>
      <c r="AA368" s="161">
        <v>20</v>
      </c>
      <c r="AB368">
        <f>SUM(Tabela210[[#This Row],[10]:[27]])</f>
        <v>20</v>
      </c>
      <c r="AC368">
        <f>Tabela210[[#This Row],[6]]*AB368</f>
        <v>2400</v>
      </c>
    </row>
    <row r="369" spans="1:29" ht="15.6">
      <c r="A369" s="79" t="s">
        <v>1221</v>
      </c>
      <c r="B369" s="18">
        <v>364</v>
      </c>
      <c r="C369" s="29" t="s">
        <v>1222</v>
      </c>
      <c r="D369" s="20" t="s">
        <v>27</v>
      </c>
      <c r="E369" s="80"/>
      <c r="F369" s="81">
        <v>60</v>
      </c>
      <c r="G369" s="23">
        <f>Tabela210[[#This Row],[5]]*Tabela210[[#This Row],[6]]</f>
        <v>0</v>
      </c>
      <c r="H369" s="24">
        <v>0.23</v>
      </c>
      <c r="I369" s="82">
        <f>(Tabela210[[#This Row],[7]]*Tabela210[[#This Row],[8]])+Tabela210[[#This Row],[7]]</f>
        <v>0</v>
      </c>
      <c r="J369" s="25">
        <v>0</v>
      </c>
      <c r="K369" s="25">
        <v>0</v>
      </c>
      <c r="L369" s="83"/>
      <c r="M369" s="83"/>
      <c r="N369" s="83"/>
      <c r="O369" s="83"/>
      <c r="P369" s="83"/>
      <c r="Q369" s="83"/>
      <c r="R369" s="83"/>
      <c r="S369" s="83"/>
      <c r="T369" s="83"/>
      <c r="U369" s="83">
        <v>0</v>
      </c>
      <c r="V369" s="83"/>
      <c r="W369" s="83"/>
      <c r="X369" s="83"/>
      <c r="Y369" s="83"/>
      <c r="Z369" s="18"/>
      <c r="AA369" s="161">
        <v>10</v>
      </c>
      <c r="AB369">
        <f>SUM(Tabela210[[#This Row],[10]:[27]])</f>
        <v>10</v>
      </c>
      <c r="AC369">
        <f>Tabela210[[#This Row],[6]]*AB369</f>
        <v>600</v>
      </c>
    </row>
    <row r="370" spans="1:29" ht="31.2">
      <c r="A370" s="79" t="s">
        <v>1223</v>
      </c>
      <c r="B370" s="18">
        <v>365</v>
      </c>
      <c r="C370" s="29" t="s">
        <v>1224</v>
      </c>
      <c r="D370" s="20" t="s">
        <v>16</v>
      </c>
      <c r="E370" s="80"/>
      <c r="F370" s="81">
        <v>50</v>
      </c>
      <c r="G370" s="23">
        <f>Tabela210[[#This Row],[5]]*Tabela210[[#This Row],[6]]</f>
        <v>0</v>
      </c>
      <c r="H370" s="24">
        <v>0.23</v>
      </c>
      <c r="I370" s="82">
        <f>(Tabela210[[#This Row],[7]]*Tabela210[[#This Row],[8]])+Tabela210[[#This Row],[7]]</f>
        <v>0</v>
      </c>
      <c r="J370" s="25">
        <v>0</v>
      </c>
      <c r="K370" s="25">
        <v>0</v>
      </c>
      <c r="L370" s="83"/>
      <c r="M370" s="83"/>
      <c r="N370" s="83"/>
      <c r="O370" s="83"/>
      <c r="P370" s="83"/>
      <c r="Q370" s="83"/>
      <c r="R370" s="83"/>
      <c r="S370" s="83"/>
      <c r="T370" s="83"/>
      <c r="U370" s="83">
        <v>0</v>
      </c>
      <c r="V370" s="83"/>
      <c r="W370" s="83"/>
      <c r="X370" s="83"/>
      <c r="Y370" s="83"/>
      <c r="Z370" s="18">
        <v>1</v>
      </c>
      <c r="AA370" s="161">
        <v>20</v>
      </c>
      <c r="AB370">
        <f>SUM(Tabela210[[#This Row],[10]:[27]])</f>
        <v>21</v>
      </c>
      <c r="AC370">
        <f>Tabela210[[#This Row],[6]]*AB370</f>
        <v>1050</v>
      </c>
    </row>
    <row r="371" spans="1:29" ht="15.6">
      <c r="A371" s="79" t="s">
        <v>1225</v>
      </c>
      <c r="B371" s="18">
        <v>366</v>
      </c>
      <c r="C371" s="29" t="s">
        <v>1226</v>
      </c>
      <c r="D371" s="20" t="s">
        <v>16</v>
      </c>
      <c r="E371" s="80"/>
      <c r="F371" s="81">
        <v>39.49</v>
      </c>
      <c r="G371" s="23">
        <f>Tabela210[[#This Row],[5]]*Tabela210[[#This Row],[6]]</f>
        <v>0</v>
      </c>
      <c r="H371" s="24">
        <v>0.23</v>
      </c>
      <c r="I371" s="82">
        <f>(Tabela210[[#This Row],[7]]*Tabela210[[#This Row],[8]])+Tabela210[[#This Row],[7]]</f>
        <v>0</v>
      </c>
      <c r="J371" s="25">
        <v>0</v>
      </c>
      <c r="K371" s="25">
        <v>0</v>
      </c>
      <c r="L371" s="83"/>
      <c r="M371" s="83"/>
      <c r="N371" s="83">
        <v>5</v>
      </c>
      <c r="O371" s="83"/>
      <c r="P371" s="83"/>
      <c r="Q371" s="83"/>
      <c r="R371" s="83"/>
      <c r="S371" s="83"/>
      <c r="T371" s="83"/>
      <c r="U371" s="83">
        <v>0</v>
      </c>
      <c r="V371" s="83"/>
      <c r="W371" s="83"/>
      <c r="X371" s="83"/>
      <c r="Y371" s="83"/>
      <c r="Z371" s="18"/>
      <c r="AA371" s="161">
        <v>1</v>
      </c>
      <c r="AB371">
        <f>SUM(Tabela210[[#This Row],[10]:[27]])</f>
        <v>6</v>
      </c>
      <c r="AC371">
        <f>Tabela210[[#This Row],[6]]*AB371</f>
        <v>236.94</v>
      </c>
    </row>
    <row r="372" spans="1:29" ht="15.6">
      <c r="A372" s="79" t="s">
        <v>1227</v>
      </c>
      <c r="B372" s="18">
        <v>367</v>
      </c>
      <c r="C372" s="29" t="s">
        <v>1228</v>
      </c>
      <c r="D372" s="20" t="s">
        <v>16</v>
      </c>
      <c r="E372" s="80"/>
      <c r="F372" s="81">
        <v>53</v>
      </c>
      <c r="G372" s="23">
        <f>Tabela210[[#This Row],[5]]*Tabela210[[#This Row],[6]]</f>
        <v>0</v>
      </c>
      <c r="H372" s="24">
        <v>0.23</v>
      </c>
      <c r="I372" s="82">
        <f>(Tabela210[[#This Row],[7]]*Tabela210[[#This Row],[8]])+Tabela210[[#This Row],[7]]</f>
        <v>0</v>
      </c>
      <c r="J372" s="25">
        <v>0</v>
      </c>
      <c r="K372" s="25">
        <v>0</v>
      </c>
      <c r="L372" s="83"/>
      <c r="M372" s="83"/>
      <c r="N372" s="83">
        <v>6</v>
      </c>
      <c r="O372" s="83"/>
      <c r="P372" s="83"/>
      <c r="Q372" s="83"/>
      <c r="R372" s="83"/>
      <c r="S372" s="83"/>
      <c r="T372" s="83"/>
      <c r="U372" s="83">
        <v>0</v>
      </c>
      <c r="V372" s="83"/>
      <c r="W372" s="83"/>
      <c r="X372" s="83"/>
      <c r="Y372" s="83"/>
      <c r="Z372" s="18"/>
      <c r="AA372" s="161">
        <v>1</v>
      </c>
      <c r="AB372">
        <f>SUM(Tabela210[[#This Row],[10]:[27]])</f>
        <v>7</v>
      </c>
      <c r="AC372">
        <f>Tabela210[[#This Row],[6]]*AB372</f>
        <v>371</v>
      </c>
    </row>
    <row r="373" spans="1:29" ht="15.6">
      <c r="A373" s="79" t="s">
        <v>1229</v>
      </c>
      <c r="B373" s="18">
        <v>368</v>
      </c>
      <c r="C373" s="29" t="s">
        <v>1230</v>
      </c>
      <c r="D373" s="20" t="s">
        <v>16</v>
      </c>
      <c r="E373" s="80"/>
      <c r="F373" s="81">
        <v>57</v>
      </c>
      <c r="G373" s="23">
        <f>Tabela210[[#This Row],[5]]*Tabela210[[#This Row],[6]]</f>
        <v>0</v>
      </c>
      <c r="H373" s="24">
        <v>0.23</v>
      </c>
      <c r="I373" s="82">
        <f>(Tabela210[[#This Row],[7]]*Tabela210[[#This Row],[8]])+Tabela210[[#This Row],[7]]</f>
        <v>0</v>
      </c>
      <c r="J373" s="25">
        <v>0</v>
      </c>
      <c r="K373" s="25">
        <v>0</v>
      </c>
      <c r="L373" s="83"/>
      <c r="M373" s="83"/>
      <c r="N373" s="83">
        <v>1</v>
      </c>
      <c r="O373" s="83"/>
      <c r="P373" s="83"/>
      <c r="Q373" s="83"/>
      <c r="R373" s="83"/>
      <c r="S373" s="83"/>
      <c r="T373" s="83"/>
      <c r="U373" s="83">
        <v>0</v>
      </c>
      <c r="V373" s="83"/>
      <c r="W373" s="83"/>
      <c r="X373" s="83"/>
      <c r="Y373" s="83"/>
      <c r="Z373" s="18"/>
      <c r="AA373" s="161">
        <v>1</v>
      </c>
      <c r="AB373">
        <f>SUM(Tabela210[[#This Row],[10]:[27]])</f>
        <v>2</v>
      </c>
      <c r="AC373">
        <f>Tabela210[[#This Row],[6]]*AB373</f>
        <v>114</v>
      </c>
    </row>
    <row r="374" spans="1:29" ht="15.6">
      <c r="A374" s="79" t="s">
        <v>1231</v>
      </c>
      <c r="B374" s="18">
        <v>369</v>
      </c>
      <c r="C374" s="29" t="s">
        <v>1232</v>
      </c>
      <c r="D374" s="20" t="s">
        <v>16</v>
      </c>
      <c r="E374" s="80"/>
      <c r="F374" s="81">
        <v>54</v>
      </c>
      <c r="G374" s="23">
        <f>Tabela210[[#This Row],[5]]*Tabela210[[#This Row],[6]]</f>
        <v>0</v>
      </c>
      <c r="H374" s="24">
        <v>0.23</v>
      </c>
      <c r="I374" s="82">
        <f>(Tabela210[[#This Row],[7]]*Tabela210[[#This Row],[8]])+Tabela210[[#This Row],[7]]</f>
        <v>0</v>
      </c>
      <c r="J374" s="25">
        <v>0</v>
      </c>
      <c r="K374" s="25">
        <v>0</v>
      </c>
      <c r="L374" s="83"/>
      <c r="M374" s="83"/>
      <c r="N374" s="83"/>
      <c r="O374" s="83"/>
      <c r="P374" s="83"/>
      <c r="Q374" s="83"/>
      <c r="R374" s="83"/>
      <c r="S374" s="83"/>
      <c r="T374" s="83"/>
      <c r="U374" s="83">
        <v>0</v>
      </c>
      <c r="V374" s="83"/>
      <c r="W374" s="83"/>
      <c r="X374" s="83"/>
      <c r="Y374" s="83"/>
      <c r="Z374" s="18"/>
      <c r="AA374" s="161">
        <v>10</v>
      </c>
      <c r="AB374">
        <f>SUM(Tabela210[[#This Row],[10]:[27]])</f>
        <v>10</v>
      </c>
      <c r="AC374">
        <f>Tabela210[[#This Row],[6]]*AB374</f>
        <v>540</v>
      </c>
    </row>
    <row r="375" spans="1:29" ht="15.6">
      <c r="A375" s="79" t="s">
        <v>1233</v>
      </c>
      <c r="B375" s="18">
        <v>370</v>
      </c>
      <c r="C375" s="29" t="s">
        <v>1234</v>
      </c>
      <c r="D375" s="20" t="s">
        <v>16</v>
      </c>
      <c r="E375" s="80"/>
      <c r="F375" s="81">
        <v>51</v>
      </c>
      <c r="G375" s="23">
        <f>Tabela210[[#This Row],[5]]*Tabela210[[#This Row],[6]]</f>
        <v>0</v>
      </c>
      <c r="H375" s="24">
        <v>0.23</v>
      </c>
      <c r="I375" s="82">
        <f>(Tabela210[[#This Row],[7]]*Tabela210[[#This Row],[8]])+Tabela210[[#This Row],[7]]</f>
        <v>0</v>
      </c>
      <c r="J375" s="25">
        <v>0</v>
      </c>
      <c r="K375" s="25">
        <v>0</v>
      </c>
      <c r="L375" s="83"/>
      <c r="M375" s="83"/>
      <c r="N375" s="83"/>
      <c r="O375" s="83"/>
      <c r="P375" s="83"/>
      <c r="Q375" s="83"/>
      <c r="R375" s="83"/>
      <c r="S375" s="83"/>
      <c r="T375" s="83"/>
      <c r="U375" s="83">
        <v>0</v>
      </c>
      <c r="V375" s="83"/>
      <c r="W375" s="83"/>
      <c r="X375" s="83">
        <v>2</v>
      </c>
      <c r="Y375" s="83"/>
      <c r="Z375" s="18"/>
      <c r="AA375" s="161">
        <v>10</v>
      </c>
      <c r="AB375">
        <f>SUM(Tabela210[[#This Row],[10]:[27]])</f>
        <v>12</v>
      </c>
      <c r="AC375">
        <f>Tabela210[[#This Row],[6]]*AB375</f>
        <v>612</v>
      </c>
    </row>
    <row r="376" spans="1:29" ht="46.8">
      <c r="A376" s="79" t="s">
        <v>1235</v>
      </c>
      <c r="B376" s="18">
        <v>371</v>
      </c>
      <c r="C376" s="29" t="s">
        <v>1236</v>
      </c>
      <c r="D376" s="20" t="s">
        <v>27</v>
      </c>
      <c r="E376" s="80"/>
      <c r="F376" s="81">
        <v>53</v>
      </c>
      <c r="G376" s="23">
        <f>Tabela210[[#This Row],[5]]*Tabela210[[#This Row],[6]]</f>
        <v>0</v>
      </c>
      <c r="H376" s="24">
        <v>0.23</v>
      </c>
      <c r="I376" s="82">
        <f>(Tabela210[[#This Row],[7]]*Tabela210[[#This Row],[8]])+Tabela210[[#This Row],[7]]</f>
        <v>0</v>
      </c>
      <c r="J376" s="25">
        <v>0</v>
      </c>
      <c r="K376" s="25">
        <v>0</v>
      </c>
      <c r="L376" s="83"/>
      <c r="M376" s="83"/>
      <c r="N376" s="83"/>
      <c r="O376" s="83"/>
      <c r="P376" s="83"/>
      <c r="Q376" s="83"/>
      <c r="R376" s="83"/>
      <c r="S376" s="83"/>
      <c r="T376" s="83"/>
      <c r="U376" s="83">
        <v>0</v>
      </c>
      <c r="V376" s="83"/>
      <c r="W376" s="83"/>
      <c r="X376" s="83"/>
      <c r="Y376" s="83"/>
      <c r="Z376" s="18"/>
      <c r="AA376" s="161">
        <v>5</v>
      </c>
      <c r="AB376">
        <f>SUM(Tabela210[[#This Row],[10]:[27]])</f>
        <v>5</v>
      </c>
      <c r="AC376">
        <f>Tabela210[[#This Row],[6]]*AB376</f>
        <v>265</v>
      </c>
    </row>
    <row r="377" spans="1:29" ht="31.2">
      <c r="A377" s="79" t="s">
        <v>1237</v>
      </c>
      <c r="B377" s="18">
        <v>372</v>
      </c>
      <c r="C377" s="29" t="s">
        <v>1238</v>
      </c>
      <c r="D377" s="20" t="s">
        <v>16</v>
      </c>
      <c r="E377" s="80"/>
      <c r="F377" s="81">
        <v>51</v>
      </c>
      <c r="G377" s="23">
        <f>Tabela210[[#This Row],[5]]*Tabela210[[#This Row],[6]]</f>
        <v>0</v>
      </c>
      <c r="H377" s="24">
        <v>0.23</v>
      </c>
      <c r="I377" s="82">
        <f>(Tabela210[[#This Row],[7]]*Tabela210[[#This Row],[8]])+Tabela210[[#This Row],[7]]</f>
        <v>0</v>
      </c>
      <c r="J377" s="25">
        <v>0</v>
      </c>
      <c r="K377" s="25">
        <v>0</v>
      </c>
      <c r="L377" s="83"/>
      <c r="M377" s="83"/>
      <c r="N377" s="83"/>
      <c r="O377" s="83"/>
      <c r="P377" s="83"/>
      <c r="Q377" s="83"/>
      <c r="R377" s="83"/>
      <c r="S377" s="83"/>
      <c r="T377" s="83"/>
      <c r="U377" s="83">
        <v>0</v>
      </c>
      <c r="V377" s="83"/>
      <c r="W377" s="83"/>
      <c r="X377" s="83"/>
      <c r="Y377" s="83"/>
      <c r="Z377" s="18"/>
      <c r="AA377" s="161">
        <v>5</v>
      </c>
      <c r="AB377">
        <f>SUM(Tabela210[[#This Row],[10]:[27]])</f>
        <v>5</v>
      </c>
      <c r="AC377">
        <f>Tabela210[[#This Row],[6]]*AB377</f>
        <v>255</v>
      </c>
    </row>
    <row r="378" spans="1:29" ht="31.2">
      <c r="A378" s="79" t="s">
        <v>1239</v>
      </c>
      <c r="B378" s="18">
        <v>373</v>
      </c>
      <c r="C378" s="29" t="s">
        <v>1240</v>
      </c>
      <c r="D378" s="20" t="s">
        <v>16</v>
      </c>
      <c r="E378" s="80"/>
      <c r="F378" s="81">
        <v>54</v>
      </c>
      <c r="G378" s="23">
        <f>Tabela210[[#This Row],[5]]*Tabela210[[#This Row],[6]]</f>
        <v>0</v>
      </c>
      <c r="H378" s="24">
        <v>0.23</v>
      </c>
      <c r="I378" s="82">
        <f>(Tabela210[[#This Row],[7]]*Tabela210[[#This Row],[8]])+Tabela210[[#This Row],[7]]</f>
        <v>0</v>
      </c>
      <c r="J378" s="25">
        <v>0</v>
      </c>
      <c r="K378" s="25">
        <v>0</v>
      </c>
      <c r="L378" s="83"/>
      <c r="M378" s="83"/>
      <c r="N378" s="83"/>
      <c r="O378" s="83"/>
      <c r="P378" s="83"/>
      <c r="Q378" s="83"/>
      <c r="R378" s="83"/>
      <c r="S378" s="83"/>
      <c r="T378" s="83"/>
      <c r="U378" s="83">
        <v>0</v>
      </c>
      <c r="V378" s="83"/>
      <c r="W378" s="83"/>
      <c r="X378" s="83"/>
      <c r="Y378" s="83"/>
      <c r="Z378" s="18"/>
      <c r="AA378" s="161">
        <v>5</v>
      </c>
      <c r="AB378">
        <f>SUM(Tabela210[[#This Row],[10]:[27]])</f>
        <v>5</v>
      </c>
      <c r="AC378">
        <f>Tabela210[[#This Row],[6]]*AB378</f>
        <v>270</v>
      </c>
    </row>
    <row r="379" spans="1:29" ht="31.2">
      <c r="A379" s="79" t="s">
        <v>1241</v>
      </c>
      <c r="B379" s="18">
        <v>374</v>
      </c>
      <c r="C379" s="29" t="s">
        <v>1242</v>
      </c>
      <c r="D379" s="20" t="s">
        <v>16</v>
      </c>
      <c r="E379" s="80"/>
      <c r="F379" s="81">
        <v>57</v>
      </c>
      <c r="G379" s="23">
        <f>Tabela210[[#This Row],[5]]*Tabela210[[#This Row],[6]]</f>
        <v>0</v>
      </c>
      <c r="H379" s="24">
        <v>0.23</v>
      </c>
      <c r="I379" s="82">
        <f>(Tabela210[[#This Row],[7]]*Tabela210[[#This Row],[8]])+Tabela210[[#This Row],[7]]</f>
        <v>0</v>
      </c>
      <c r="J379" s="25">
        <v>0</v>
      </c>
      <c r="K379" s="25">
        <v>0</v>
      </c>
      <c r="L379" s="83"/>
      <c r="M379" s="83"/>
      <c r="N379" s="83"/>
      <c r="O379" s="83"/>
      <c r="P379" s="83"/>
      <c r="Q379" s="83"/>
      <c r="R379" s="83"/>
      <c r="S379" s="83"/>
      <c r="T379" s="83"/>
      <c r="U379" s="83">
        <v>0</v>
      </c>
      <c r="V379" s="83"/>
      <c r="W379" s="83"/>
      <c r="X379" s="83">
        <v>1</v>
      </c>
      <c r="Y379" s="83"/>
      <c r="Z379" s="18"/>
      <c r="AA379" s="161">
        <v>5</v>
      </c>
      <c r="AB379">
        <f>SUM(Tabela210[[#This Row],[10]:[27]])</f>
        <v>6</v>
      </c>
      <c r="AC379">
        <f>Tabela210[[#This Row],[6]]*AB379</f>
        <v>342</v>
      </c>
    </row>
    <row r="380" spans="1:29" ht="31.2">
      <c r="A380" s="79" t="s">
        <v>1243</v>
      </c>
      <c r="B380" s="18">
        <v>375</v>
      </c>
      <c r="C380" s="29" t="s">
        <v>1244</v>
      </c>
      <c r="D380" s="20" t="s">
        <v>16</v>
      </c>
      <c r="E380" s="80"/>
      <c r="F380" s="81">
        <v>40</v>
      </c>
      <c r="G380" s="23">
        <f>Tabela210[[#This Row],[5]]*Tabela210[[#This Row],[6]]</f>
        <v>0</v>
      </c>
      <c r="H380" s="24">
        <v>0.23</v>
      </c>
      <c r="I380" s="82">
        <f>(Tabela210[[#This Row],[7]]*Tabela210[[#This Row],[8]])+Tabela210[[#This Row],[7]]</f>
        <v>0</v>
      </c>
      <c r="J380" s="25">
        <v>0</v>
      </c>
      <c r="K380" s="25">
        <v>0</v>
      </c>
      <c r="L380" s="83"/>
      <c r="M380" s="83"/>
      <c r="N380" s="83"/>
      <c r="O380" s="83"/>
      <c r="P380" s="83"/>
      <c r="Q380" s="83"/>
      <c r="R380" s="83"/>
      <c r="S380" s="83"/>
      <c r="T380" s="83"/>
      <c r="U380" s="83">
        <v>0</v>
      </c>
      <c r="V380" s="83"/>
      <c r="W380" s="83"/>
      <c r="X380" s="83"/>
      <c r="Y380" s="83"/>
      <c r="Z380" s="18"/>
      <c r="AA380" s="161">
        <v>1</v>
      </c>
      <c r="AB380">
        <f>SUM(Tabela210[[#This Row],[10]:[27]])</f>
        <v>1</v>
      </c>
      <c r="AC380">
        <f>Tabela210[[#This Row],[6]]*AB380</f>
        <v>40</v>
      </c>
    </row>
    <row r="381" spans="1:29" ht="31.2">
      <c r="A381" s="79" t="s">
        <v>1245</v>
      </c>
      <c r="B381" s="18">
        <v>376</v>
      </c>
      <c r="C381" s="29" t="s">
        <v>1246</v>
      </c>
      <c r="D381" s="20" t="s">
        <v>16</v>
      </c>
      <c r="E381" s="80"/>
      <c r="F381" s="81">
        <v>250</v>
      </c>
      <c r="G381" s="23">
        <f>Tabela210[[#This Row],[5]]*Tabela210[[#This Row],[6]]</f>
        <v>0</v>
      </c>
      <c r="H381" s="24">
        <v>0.23</v>
      </c>
      <c r="I381" s="82">
        <f>(Tabela210[[#This Row],[7]]*Tabela210[[#This Row],[8]])+Tabela210[[#This Row],[7]]</f>
        <v>0</v>
      </c>
      <c r="J381" s="25">
        <v>0</v>
      </c>
      <c r="K381" s="25">
        <v>0</v>
      </c>
      <c r="L381" s="83"/>
      <c r="M381" s="83"/>
      <c r="N381" s="83"/>
      <c r="O381" s="83"/>
      <c r="P381" s="83"/>
      <c r="Q381" s="83"/>
      <c r="R381" s="83"/>
      <c r="S381" s="83"/>
      <c r="T381" s="83"/>
      <c r="U381" s="83">
        <v>0</v>
      </c>
      <c r="V381" s="83"/>
      <c r="W381" s="83"/>
      <c r="X381" s="83"/>
      <c r="Y381" s="83"/>
      <c r="Z381" s="18"/>
      <c r="AA381" s="161"/>
      <c r="AB381">
        <f>SUM(Tabela210[[#This Row],[10]:[27]])</f>
        <v>0</v>
      </c>
      <c r="AC381">
        <f>Tabela210[[#This Row],[6]]*AB381</f>
        <v>0</v>
      </c>
    </row>
    <row r="382" spans="1:29" ht="15.6">
      <c r="A382" s="79" t="s">
        <v>1247</v>
      </c>
      <c r="B382" s="18">
        <v>377</v>
      </c>
      <c r="C382" s="29" t="s">
        <v>1248</v>
      </c>
      <c r="D382" s="20" t="s">
        <v>16</v>
      </c>
      <c r="E382" s="80"/>
      <c r="F382" s="81">
        <v>5.42</v>
      </c>
      <c r="G382" s="23">
        <f>Tabela210[[#This Row],[5]]*Tabela210[[#This Row],[6]]</f>
        <v>0</v>
      </c>
      <c r="H382" s="24">
        <v>0.23</v>
      </c>
      <c r="I382" s="82">
        <f>(Tabela210[[#This Row],[7]]*Tabela210[[#This Row],[8]])+Tabela210[[#This Row],[7]]</f>
        <v>0</v>
      </c>
      <c r="J382" s="25">
        <v>0</v>
      </c>
      <c r="K382" s="25">
        <v>0</v>
      </c>
      <c r="L382" s="83"/>
      <c r="M382" s="83"/>
      <c r="N382" s="83"/>
      <c r="O382" s="83"/>
      <c r="P382" s="83"/>
      <c r="Q382" s="83"/>
      <c r="R382" s="83"/>
      <c r="S382" s="83"/>
      <c r="T382" s="83"/>
      <c r="U382" s="83">
        <v>0</v>
      </c>
      <c r="V382" s="83"/>
      <c r="W382" s="83"/>
      <c r="X382" s="83"/>
      <c r="Y382" s="83"/>
      <c r="Z382" s="18">
        <v>3</v>
      </c>
      <c r="AA382" s="161">
        <v>20</v>
      </c>
      <c r="AB382">
        <f>SUM(Tabela210[[#This Row],[10]:[27]])</f>
        <v>23</v>
      </c>
      <c r="AC382">
        <f>Tabela210[[#This Row],[6]]*AB382</f>
        <v>124.66</v>
      </c>
    </row>
    <row r="383" spans="1:29" ht="15.6">
      <c r="A383" s="79" t="s">
        <v>1249</v>
      </c>
      <c r="B383" s="18">
        <v>378</v>
      </c>
      <c r="C383" s="29" t="s">
        <v>1250</v>
      </c>
      <c r="D383" s="20" t="s">
        <v>16</v>
      </c>
      <c r="E383" s="80"/>
      <c r="F383" s="81">
        <v>10.95</v>
      </c>
      <c r="G383" s="23">
        <f>Tabela210[[#This Row],[5]]*Tabela210[[#This Row],[6]]</f>
        <v>0</v>
      </c>
      <c r="H383" s="24">
        <v>0.23</v>
      </c>
      <c r="I383" s="82">
        <f>(Tabela210[[#This Row],[7]]*Tabela210[[#This Row],[8]])+Tabela210[[#This Row],[7]]</f>
        <v>0</v>
      </c>
      <c r="J383" s="25">
        <v>0</v>
      </c>
      <c r="K383" s="25">
        <v>0</v>
      </c>
      <c r="L383" s="83"/>
      <c r="M383" s="83"/>
      <c r="N383" s="83"/>
      <c r="O383" s="83"/>
      <c r="P383" s="83"/>
      <c r="Q383" s="83"/>
      <c r="R383" s="83"/>
      <c r="S383" s="83"/>
      <c r="T383" s="83"/>
      <c r="U383" s="83">
        <v>0</v>
      </c>
      <c r="V383" s="83"/>
      <c r="W383" s="83"/>
      <c r="X383" s="83"/>
      <c r="Y383" s="83"/>
      <c r="Z383" s="18">
        <v>3</v>
      </c>
      <c r="AA383" s="161">
        <v>20</v>
      </c>
      <c r="AB383">
        <f>SUM(Tabela210[[#This Row],[10]:[27]])</f>
        <v>23</v>
      </c>
      <c r="AC383">
        <f>Tabela210[[#This Row],[6]]*AB383</f>
        <v>251.85</v>
      </c>
    </row>
    <row r="384" spans="1:29" ht="15.6">
      <c r="A384" s="79" t="s">
        <v>1251</v>
      </c>
      <c r="B384" s="18">
        <v>379</v>
      </c>
      <c r="C384" s="29" t="s">
        <v>1252</v>
      </c>
      <c r="D384" s="20" t="s">
        <v>60</v>
      </c>
      <c r="E384" s="80"/>
      <c r="F384" s="81">
        <v>204.37</v>
      </c>
      <c r="G384" s="23">
        <f>Tabela210[[#This Row],[5]]*Tabela210[[#This Row],[6]]</f>
        <v>0</v>
      </c>
      <c r="H384" s="24">
        <v>0.23</v>
      </c>
      <c r="I384" s="82">
        <f>(Tabela210[[#This Row],[7]]*Tabela210[[#This Row],[8]])+Tabela210[[#This Row],[7]]</f>
        <v>0</v>
      </c>
      <c r="J384" s="25">
        <v>0</v>
      </c>
      <c r="K384" s="25">
        <v>0</v>
      </c>
      <c r="L384" s="83"/>
      <c r="M384" s="83"/>
      <c r="N384" s="83"/>
      <c r="O384" s="83"/>
      <c r="P384" s="83"/>
      <c r="Q384" s="83"/>
      <c r="R384" s="83"/>
      <c r="S384" s="83"/>
      <c r="T384" s="83"/>
      <c r="U384" s="83">
        <v>0</v>
      </c>
      <c r="V384" s="83"/>
      <c r="W384" s="83"/>
      <c r="X384" s="83"/>
      <c r="Y384" s="83"/>
      <c r="Z384" s="18"/>
      <c r="AA384" s="161">
        <v>10</v>
      </c>
      <c r="AB384">
        <f>SUM(Tabela210[[#This Row],[10]:[27]])</f>
        <v>10</v>
      </c>
      <c r="AC384">
        <f>Tabela210[[#This Row],[6]]*AB384</f>
        <v>2043.7</v>
      </c>
    </row>
    <row r="385" spans="1:29" ht="15.6">
      <c r="A385" s="79" t="s">
        <v>1253</v>
      </c>
      <c r="B385" s="18">
        <v>380</v>
      </c>
      <c r="C385" s="29" t="s">
        <v>1254</v>
      </c>
      <c r="D385" s="20" t="s">
        <v>16</v>
      </c>
      <c r="E385" s="80"/>
      <c r="F385" s="81">
        <v>1.8</v>
      </c>
      <c r="G385" s="23">
        <f>Tabela210[[#This Row],[5]]*Tabela210[[#This Row],[6]]</f>
        <v>0</v>
      </c>
      <c r="H385" s="24">
        <v>0.23</v>
      </c>
      <c r="I385" s="82">
        <f>(Tabela210[[#This Row],[7]]*Tabela210[[#This Row],[8]])+Tabela210[[#This Row],[7]]</f>
        <v>0</v>
      </c>
      <c r="J385" s="25">
        <v>0</v>
      </c>
      <c r="K385" s="25">
        <v>0</v>
      </c>
      <c r="L385" s="83"/>
      <c r="M385" s="83"/>
      <c r="N385" s="83">
        <v>4</v>
      </c>
      <c r="O385" s="83"/>
      <c r="P385" s="83"/>
      <c r="Q385" s="83"/>
      <c r="R385" s="83"/>
      <c r="S385" s="83"/>
      <c r="T385" s="83"/>
      <c r="U385" s="83">
        <v>0</v>
      </c>
      <c r="V385" s="83"/>
      <c r="W385" s="83"/>
      <c r="X385" s="83"/>
      <c r="Y385" s="83"/>
      <c r="Z385" s="18"/>
      <c r="AA385" s="161">
        <v>20</v>
      </c>
      <c r="AB385">
        <f>SUM(Tabela210[[#This Row],[10]:[27]])</f>
        <v>24</v>
      </c>
      <c r="AC385">
        <f>Tabela210[[#This Row],[6]]*AB385</f>
        <v>43.2</v>
      </c>
    </row>
    <row r="386" spans="1:29" ht="15.6">
      <c r="A386" s="79" t="s">
        <v>1255</v>
      </c>
      <c r="B386" s="18">
        <v>381</v>
      </c>
      <c r="C386" s="29" t="s">
        <v>1256</v>
      </c>
      <c r="D386" s="20" t="s">
        <v>16</v>
      </c>
      <c r="E386" s="80"/>
      <c r="F386" s="81">
        <v>3.2</v>
      </c>
      <c r="G386" s="23">
        <f>Tabela210[[#This Row],[5]]*Tabela210[[#This Row],[6]]</f>
        <v>0</v>
      </c>
      <c r="H386" s="24">
        <v>0.23</v>
      </c>
      <c r="I386" s="82">
        <f>(Tabela210[[#This Row],[7]]*Tabela210[[#This Row],[8]])+Tabela210[[#This Row],[7]]</f>
        <v>0</v>
      </c>
      <c r="J386" s="25">
        <v>0</v>
      </c>
      <c r="K386" s="25">
        <v>0</v>
      </c>
      <c r="L386" s="83"/>
      <c r="M386" s="83"/>
      <c r="N386" s="83">
        <v>2</v>
      </c>
      <c r="O386" s="83"/>
      <c r="P386" s="83"/>
      <c r="Q386" s="83"/>
      <c r="R386" s="83"/>
      <c r="S386" s="83"/>
      <c r="T386" s="83"/>
      <c r="U386" s="83">
        <v>0</v>
      </c>
      <c r="V386" s="83"/>
      <c r="W386" s="83"/>
      <c r="X386" s="83"/>
      <c r="Y386" s="83"/>
      <c r="Z386" s="18"/>
      <c r="AA386" s="161">
        <v>20</v>
      </c>
      <c r="AB386">
        <f>SUM(Tabela210[[#This Row],[10]:[27]])</f>
        <v>22</v>
      </c>
      <c r="AC386">
        <f>Tabela210[[#This Row],[6]]*AB386</f>
        <v>70.400000000000006</v>
      </c>
    </row>
    <row r="387" spans="1:29" ht="15.6">
      <c r="A387" s="79" t="s">
        <v>1257</v>
      </c>
      <c r="B387" s="18">
        <v>382</v>
      </c>
      <c r="C387" s="29" t="s">
        <v>1258</v>
      </c>
      <c r="D387" s="20" t="s">
        <v>16</v>
      </c>
      <c r="E387" s="80"/>
      <c r="F387" s="81">
        <v>8.5</v>
      </c>
      <c r="G387" s="23">
        <f>Tabela210[[#This Row],[5]]*Tabela210[[#This Row],[6]]</f>
        <v>0</v>
      </c>
      <c r="H387" s="24">
        <v>0.23</v>
      </c>
      <c r="I387" s="82">
        <f>(Tabela210[[#This Row],[7]]*Tabela210[[#This Row],[8]])+Tabela210[[#This Row],[7]]</f>
        <v>0</v>
      </c>
      <c r="J387" s="25">
        <v>0</v>
      </c>
      <c r="K387" s="25">
        <v>0</v>
      </c>
      <c r="L387" s="83"/>
      <c r="M387" s="83"/>
      <c r="N387" s="83"/>
      <c r="O387" s="83"/>
      <c r="P387" s="83"/>
      <c r="Q387" s="83"/>
      <c r="R387" s="83"/>
      <c r="S387" s="83"/>
      <c r="T387" s="83"/>
      <c r="U387" s="83">
        <v>0</v>
      </c>
      <c r="V387" s="83"/>
      <c r="W387" s="83"/>
      <c r="X387" s="83"/>
      <c r="Y387" s="83"/>
      <c r="Z387" s="18"/>
      <c r="AA387" s="161">
        <v>5</v>
      </c>
      <c r="AB387">
        <f>SUM(Tabela210[[#This Row],[10]:[27]])</f>
        <v>5</v>
      </c>
      <c r="AC387">
        <f>Tabela210[[#This Row],[6]]*AB387</f>
        <v>42.5</v>
      </c>
    </row>
    <row r="388" spans="1:29" ht="15.6">
      <c r="A388" s="79" t="s">
        <v>1259</v>
      </c>
      <c r="B388" s="18">
        <v>383</v>
      </c>
      <c r="C388" s="29" t="s">
        <v>1260</v>
      </c>
      <c r="D388" s="20" t="s">
        <v>16</v>
      </c>
      <c r="E388" s="80"/>
      <c r="F388" s="81">
        <v>8.5</v>
      </c>
      <c r="G388" s="23">
        <f>Tabela210[[#This Row],[5]]*Tabela210[[#This Row],[6]]</f>
        <v>0</v>
      </c>
      <c r="H388" s="24">
        <v>0.23</v>
      </c>
      <c r="I388" s="82">
        <f>(Tabela210[[#This Row],[7]]*Tabela210[[#This Row],[8]])+Tabela210[[#This Row],[7]]</f>
        <v>0</v>
      </c>
      <c r="J388" s="25">
        <v>0</v>
      </c>
      <c r="K388" s="25">
        <v>0</v>
      </c>
      <c r="L388" s="83"/>
      <c r="M388" s="83"/>
      <c r="N388" s="83"/>
      <c r="O388" s="83"/>
      <c r="P388" s="83"/>
      <c r="Q388" s="83"/>
      <c r="R388" s="83"/>
      <c r="S388" s="83"/>
      <c r="T388" s="83"/>
      <c r="U388" s="83">
        <v>0</v>
      </c>
      <c r="V388" s="83"/>
      <c r="W388" s="83"/>
      <c r="X388" s="83"/>
      <c r="Y388" s="83"/>
      <c r="Z388" s="18"/>
      <c r="AA388" s="161">
        <v>5</v>
      </c>
      <c r="AB388">
        <f>SUM(Tabela210[[#This Row],[10]:[27]])</f>
        <v>5</v>
      </c>
      <c r="AC388">
        <f>Tabela210[[#This Row],[6]]*AB388</f>
        <v>42.5</v>
      </c>
    </row>
    <row r="389" spans="1:29" ht="31.2">
      <c r="A389" s="79" t="s">
        <v>1261</v>
      </c>
      <c r="B389" s="18">
        <v>384</v>
      </c>
      <c r="C389" s="29" t="s">
        <v>1262</v>
      </c>
      <c r="D389" s="20" t="s">
        <v>16</v>
      </c>
      <c r="E389" s="80"/>
      <c r="F389" s="81">
        <v>1.48</v>
      </c>
      <c r="G389" s="23">
        <f>Tabela210[[#This Row],[5]]*Tabela210[[#This Row],[6]]</f>
        <v>0</v>
      </c>
      <c r="H389" s="24">
        <v>0.23</v>
      </c>
      <c r="I389" s="82">
        <f>(Tabela210[[#This Row],[7]]*Tabela210[[#This Row],[8]])+Tabela210[[#This Row],[7]]</f>
        <v>0</v>
      </c>
      <c r="J389" s="25">
        <v>20</v>
      </c>
      <c r="K389" s="25">
        <v>30</v>
      </c>
      <c r="L389" s="83">
        <v>20</v>
      </c>
      <c r="M389" s="83"/>
      <c r="N389" s="83">
        <v>30</v>
      </c>
      <c r="O389" s="83"/>
      <c r="P389" s="83"/>
      <c r="Q389" s="83">
        <v>6</v>
      </c>
      <c r="R389" s="83"/>
      <c r="S389" s="83"/>
      <c r="T389" s="83"/>
      <c r="U389" s="83">
        <v>10</v>
      </c>
      <c r="V389" s="83"/>
      <c r="W389" s="83">
        <v>25</v>
      </c>
      <c r="X389" s="83">
        <v>2</v>
      </c>
      <c r="Y389" s="83"/>
      <c r="Z389" s="18">
        <v>5</v>
      </c>
      <c r="AA389" s="161">
        <v>10</v>
      </c>
      <c r="AB389">
        <f>SUM(Tabela210[[#This Row],[10]:[27]])</f>
        <v>158</v>
      </c>
      <c r="AC389">
        <f>Tabela210[[#This Row],[6]]*AB389</f>
        <v>233.84</v>
      </c>
    </row>
    <row r="390" spans="1:29" ht="31.2">
      <c r="A390" s="79" t="s">
        <v>1263</v>
      </c>
      <c r="B390" s="18">
        <v>385</v>
      </c>
      <c r="C390" s="29" t="s">
        <v>1264</v>
      </c>
      <c r="D390" s="20" t="s">
        <v>16</v>
      </c>
      <c r="E390" s="80"/>
      <c r="F390" s="81">
        <v>9.5</v>
      </c>
      <c r="G390" s="23">
        <f>Tabela210[[#This Row],[5]]*Tabela210[[#This Row],[6]]</f>
        <v>0</v>
      </c>
      <c r="H390" s="24">
        <v>0.23</v>
      </c>
      <c r="I390" s="82">
        <f>(Tabela210[[#This Row],[7]]*Tabela210[[#This Row],[8]])+Tabela210[[#This Row],[7]]</f>
        <v>0</v>
      </c>
      <c r="J390" s="25">
        <v>1</v>
      </c>
      <c r="K390" s="25">
        <v>0</v>
      </c>
      <c r="L390" s="83"/>
      <c r="M390" s="83"/>
      <c r="N390" s="83">
        <v>5</v>
      </c>
      <c r="O390" s="83"/>
      <c r="P390" s="83"/>
      <c r="Q390" s="83"/>
      <c r="R390" s="83"/>
      <c r="S390" s="83"/>
      <c r="T390" s="83"/>
      <c r="U390" s="83">
        <v>0</v>
      </c>
      <c r="V390" s="83"/>
      <c r="W390" s="83">
        <v>20</v>
      </c>
      <c r="X390" s="83">
        <v>3</v>
      </c>
      <c r="Y390" s="83"/>
      <c r="Z390" s="18">
        <v>2</v>
      </c>
      <c r="AA390" s="161">
        <v>200</v>
      </c>
      <c r="AB390">
        <f>SUM(Tabela210[[#This Row],[10]:[27]])</f>
        <v>231</v>
      </c>
      <c r="AC390">
        <f>Tabela210[[#This Row],[6]]*AB390</f>
        <v>2194.5</v>
      </c>
    </row>
    <row r="391" spans="1:29" ht="31.2">
      <c r="A391" s="79" t="s">
        <v>1265</v>
      </c>
      <c r="B391" s="18">
        <v>386</v>
      </c>
      <c r="C391" s="29" t="s">
        <v>1266</v>
      </c>
      <c r="D391" s="20" t="s">
        <v>16</v>
      </c>
      <c r="E391" s="80"/>
      <c r="F391" s="81">
        <v>57</v>
      </c>
      <c r="G391" s="23">
        <f>Tabela210[[#This Row],[5]]*Tabela210[[#This Row],[6]]</f>
        <v>0</v>
      </c>
      <c r="H391" s="24">
        <v>0.23</v>
      </c>
      <c r="I391" s="82">
        <f>(Tabela210[[#This Row],[7]]*Tabela210[[#This Row],[8]])+Tabela210[[#This Row],[7]]</f>
        <v>0</v>
      </c>
      <c r="J391" s="25">
        <v>1</v>
      </c>
      <c r="K391" s="25">
        <v>0</v>
      </c>
      <c r="L391" s="83"/>
      <c r="M391" s="83"/>
      <c r="N391" s="83"/>
      <c r="O391" s="83"/>
      <c r="P391" s="83"/>
      <c r="Q391" s="83"/>
      <c r="R391" s="83"/>
      <c r="S391" s="83"/>
      <c r="T391" s="83"/>
      <c r="U391" s="83">
        <v>0</v>
      </c>
      <c r="V391" s="83"/>
      <c r="W391" s="83"/>
      <c r="X391" s="83"/>
      <c r="Y391" s="83"/>
      <c r="Z391" s="18">
        <v>5</v>
      </c>
      <c r="AA391" s="161">
        <v>2</v>
      </c>
      <c r="AB391">
        <f>SUM(Tabela210[[#This Row],[10]:[27]])</f>
        <v>8</v>
      </c>
      <c r="AC391">
        <f>Tabela210[[#This Row],[6]]*AB391</f>
        <v>456</v>
      </c>
    </row>
    <row r="392" spans="1:29" ht="78">
      <c r="A392" s="79" t="s">
        <v>1267</v>
      </c>
      <c r="B392" s="18">
        <v>387</v>
      </c>
      <c r="C392" s="29" t="s">
        <v>1268</v>
      </c>
      <c r="D392" s="20" t="s">
        <v>16</v>
      </c>
      <c r="E392" s="80"/>
      <c r="F392" s="81">
        <v>137</v>
      </c>
      <c r="G392" s="23">
        <f>Tabela210[[#This Row],[5]]*Tabela210[[#This Row],[6]]</f>
        <v>0</v>
      </c>
      <c r="H392" s="24">
        <v>0.23</v>
      </c>
      <c r="I392" s="82">
        <f>(Tabela210[[#This Row],[7]]*Tabela210[[#This Row],[8]])+Tabela210[[#This Row],[7]]</f>
        <v>0</v>
      </c>
      <c r="J392" s="25">
        <v>0</v>
      </c>
      <c r="K392" s="25">
        <v>0</v>
      </c>
      <c r="L392" s="83"/>
      <c r="M392" s="83"/>
      <c r="N392" s="83"/>
      <c r="O392" s="83"/>
      <c r="P392" s="83"/>
      <c r="Q392" s="83"/>
      <c r="R392" s="83"/>
      <c r="S392" s="83"/>
      <c r="T392" s="83"/>
      <c r="U392" s="83">
        <v>0</v>
      </c>
      <c r="V392" s="83"/>
      <c r="W392" s="83"/>
      <c r="X392" s="83"/>
      <c r="Y392" s="83"/>
      <c r="Z392" s="18"/>
      <c r="AA392" s="161">
        <v>2</v>
      </c>
      <c r="AB392">
        <f>SUM(Tabela210[[#This Row],[10]:[27]])</f>
        <v>2</v>
      </c>
      <c r="AC392">
        <f>Tabela210[[#This Row],[6]]*AB392</f>
        <v>274</v>
      </c>
    </row>
    <row r="393" spans="1:29" ht="78">
      <c r="A393" s="79" t="s">
        <v>1269</v>
      </c>
      <c r="B393" s="18">
        <v>388</v>
      </c>
      <c r="C393" s="29" t="s">
        <v>1270</v>
      </c>
      <c r="D393" s="20" t="s">
        <v>16</v>
      </c>
      <c r="E393" s="80"/>
      <c r="F393" s="81">
        <v>225</v>
      </c>
      <c r="G393" s="23">
        <f>Tabela210[[#This Row],[5]]*Tabela210[[#This Row],[6]]</f>
        <v>0</v>
      </c>
      <c r="H393" s="24">
        <v>0.23</v>
      </c>
      <c r="I393" s="82">
        <f>(Tabela210[[#This Row],[7]]*Tabela210[[#This Row],[8]])+Tabela210[[#This Row],[7]]</f>
        <v>0</v>
      </c>
      <c r="J393" s="25">
        <v>0</v>
      </c>
      <c r="K393" s="25">
        <v>0</v>
      </c>
      <c r="L393" s="83"/>
      <c r="M393" s="83"/>
      <c r="N393" s="83"/>
      <c r="O393" s="83"/>
      <c r="P393" s="83"/>
      <c r="Q393" s="83"/>
      <c r="R393" s="83"/>
      <c r="S393" s="83"/>
      <c r="T393" s="83"/>
      <c r="U393" s="83">
        <v>0</v>
      </c>
      <c r="V393" s="83"/>
      <c r="W393" s="83"/>
      <c r="X393" s="83"/>
      <c r="Y393" s="83"/>
      <c r="Z393" s="18"/>
      <c r="AA393" s="161">
        <v>2</v>
      </c>
      <c r="AB393">
        <f>SUM(Tabela210[[#This Row],[10]:[27]])</f>
        <v>2</v>
      </c>
      <c r="AC393">
        <f>Tabela210[[#This Row],[6]]*AB393</f>
        <v>450</v>
      </c>
    </row>
    <row r="394" spans="1:29" ht="78">
      <c r="A394" s="79" t="s">
        <v>1271</v>
      </c>
      <c r="B394" s="18">
        <v>389</v>
      </c>
      <c r="C394" s="29" t="s">
        <v>1272</v>
      </c>
      <c r="D394" s="20" t="s">
        <v>16</v>
      </c>
      <c r="E394" s="80"/>
      <c r="F394" s="81">
        <v>218</v>
      </c>
      <c r="G394" s="23">
        <f>Tabela210[[#This Row],[5]]*Tabela210[[#This Row],[6]]</f>
        <v>0</v>
      </c>
      <c r="H394" s="24">
        <v>0.23</v>
      </c>
      <c r="I394" s="82">
        <f>(Tabela210[[#This Row],[7]]*Tabela210[[#This Row],[8]])+Tabela210[[#This Row],[7]]</f>
        <v>0</v>
      </c>
      <c r="J394" s="25">
        <v>0</v>
      </c>
      <c r="K394" s="25">
        <v>0</v>
      </c>
      <c r="L394" s="83"/>
      <c r="M394" s="83"/>
      <c r="N394" s="83"/>
      <c r="O394" s="83"/>
      <c r="P394" s="83"/>
      <c r="Q394" s="83"/>
      <c r="R394" s="83"/>
      <c r="S394" s="83"/>
      <c r="T394" s="83"/>
      <c r="U394" s="83">
        <v>0</v>
      </c>
      <c r="V394" s="83"/>
      <c r="W394" s="83"/>
      <c r="X394" s="83"/>
      <c r="Y394" s="83"/>
      <c r="Z394" s="18"/>
      <c r="AA394" s="161">
        <v>2</v>
      </c>
      <c r="AB394">
        <f>SUM(Tabela210[[#This Row],[10]:[27]])</f>
        <v>2</v>
      </c>
      <c r="AC394">
        <f>Tabela210[[#This Row],[6]]*AB394</f>
        <v>436</v>
      </c>
    </row>
    <row r="395" spans="1:29" ht="78">
      <c r="A395" s="79" t="s">
        <v>1273</v>
      </c>
      <c r="B395" s="18">
        <v>390</v>
      </c>
      <c r="C395" s="29" t="s">
        <v>1274</v>
      </c>
      <c r="D395" s="20" t="s">
        <v>16</v>
      </c>
      <c r="E395" s="80"/>
      <c r="F395" s="81">
        <v>96</v>
      </c>
      <c r="G395" s="23">
        <f>Tabela210[[#This Row],[5]]*Tabela210[[#This Row],[6]]</f>
        <v>0</v>
      </c>
      <c r="H395" s="24">
        <v>0.23</v>
      </c>
      <c r="I395" s="82">
        <f>(Tabela210[[#This Row],[7]]*Tabela210[[#This Row],[8]])+Tabela210[[#This Row],[7]]</f>
        <v>0</v>
      </c>
      <c r="J395" s="25">
        <v>0</v>
      </c>
      <c r="K395" s="25">
        <v>0</v>
      </c>
      <c r="L395" s="83"/>
      <c r="M395" s="83"/>
      <c r="N395" s="83"/>
      <c r="O395" s="83"/>
      <c r="P395" s="83"/>
      <c r="Q395" s="83"/>
      <c r="R395" s="83"/>
      <c r="S395" s="83"/>
      <c r="T395" s="83"/>
      <c r="U395" s="83">
        <v>0</v>
      </c>
      <c r="V395" s="83"/>
      <c r="W395" s="83"/>
      <c r="X395" s="83"/>
      <c r="Y395" s="83"/>
      <c r="Z395" s="18"/>
      <c r="AA395" s="161">
        <v>2</v>
      </c>
      <c r="AB395">
        <f>SUM(Tabela210[[#This Row],[10]:[27]])</f>
        <v>2</v>
      </c>
      <c r="AC395">
        <f>Tabela210[[#This Row],[6]]*AB395</f>
        <v>192</v>
      </c>
    </row>
    <row r="396" spans="1:29" ht="78">
      <c r="A396" s="79" t="s">
        <v>1275</v>
      </c>
      <c r="B396" s="18">
        <v>391</v>
      </c>
      <c r="C396" s="29" t="s">
        <v>1276</v>
      </c>
      <c r="D396" s="20" t="s">
        <v>16</v>
      </c>
      <c r="E396" s="80"/>
      <c r="F396" s="81">
        <v>107</v>
      </c>
      <c r="G396" s="23">
        <f>Tabela210[[#This Row],[5]]*Tabela210[[#This Row],[6]]</f>
        <v>0</v>
      </c>
      <c r="H396" s="24">
        <v>0.23</v>
      </c>
      <c r="I396" s="82">
        <f>(Tabela210[[#This Row],[7]]*Tabela210[[#This Row],[8]])+Tabela210[[#This Row],[7]]</f>
        <v>0</v>
      </c>
      <c r="J396" s="25">
        <v>0</v>
      </c>
      <c r="K396" s="25">
        <v>0</v>
      </c>
      <c r="L396" s="83"/>
      <c r="M396" s="83"/>
      <c r="N396" s="83"/>
      <c r="O396" s="83"/>
      <c r="P396" s="83"/>
      <c r="Q396" s="83"/>
      <c r="R396" s="83"/>
      <c r="S396" s="83"/>
      <c r="T396" s="83"/>
      <c r="U396" s="83">
        <v>0</v>
      </c>
      <c r="V396" s="83"/>
      <c r="W396" s="83"/>
      <c r="X396" s="83"/>
      <c r="Y396" s="83"/>
      <c r="Z396" s="18"/>
      <c r="AA396" s="161">
        <v>2</v>
      </c>
      <c r="AB396">
        <f>SUM(Tabela210[[#This Row],[10]:[27]])</f>
        <v>2</v>
      </c>
      <c r="AC396">
        <f>Tabela210[[#This Row],[6]]*AB396</f>
        <v>214</v>
      </c>
    </row>
    <row r="397" spans="1:29" ht="78">
      <c r="A397" s="79" t="s">
        <v>1277</v>
      </c>
      <c r="B397" s="18">
        <v>392</v>
      </c>
      <c r="C397" s="29" t="s">
        <v>1278</v>
      </c>
      <c r="D397" s="20" t="s">
        <v>16</v>
      </c>
      <c r="E397" s="80"/>
      <c r="F397" s="81">
        <v>114</v>
      </c>
      <c r="G397" s="23">
        <f>Tabela210[[#This Row],[5]]*Tabela210[[#This Row],[6]]</f>
        <v>0</v>
      </c>
      <c r="H397" s="24">
        <v>0.23</v>
      </c>
      <c r="I397" s="82">
        <f>(Tabela210[[#This Row],[7]]*Tabela210[[#This Row],[8]])+Tabela210[[#This Row],[7]]</f>
        <v>0</v>
      </c>
      <c r="J397" s="25">
        <v>0</v>
      </c>
      <c r="K397" s="25">
        <v>0</v>
      </c>
      <c r="L397" s="83"/>
      <c r="M397" s="83"/>
      <c r="N397" s="83"/>
      <c r="O397" s="83"/>
      <c r="P397" s="83"/>
      <c r="Q397" s="83"/>
      <c r="R397" s="83"/>
      <c r="S397" s="83"/>
      <c r="T397" s="83"/>
      <c r="U397" s="83">
        <v>0</v>
      </c>
      <c r="V397" s="83"/>
      <c r="W397" s="83"/>
      <c r="X397" s="83"/>
      <c r="Y397" s="83"/>
      <c r="Z397" s="18"/>
      <c r="AA397" s="161">
        <v>2</v>
      </c>
      <c r="AB397">
        <f>SUM(Tabela210[[#This Row],[10]:[27]])</f>
        <v>2</v>
      </c>
      <c r="AC397">
        <f>Tabela210[[#This Row],[6]]*AB397</f>
        <v>228</v>
      </c>
    </row>
    <row r="398" spans="1:29" ht="93.6">
      <c r="A398" s="79" t="s">
        <v>1279</v>
      </c>
      <c r="B398" s="18">
        <v>393</v>
      </c>
      <c r="C398" s="29" t="s">
        <v>1280</v>
      </c>
      <c r="D398" s="20" t="s">
        <v>16</v>
      </c>
      <c r="E398" s="80"/>
      <c r="F398" s="81">
        <v>228</v>
      </c>
      <c r="G398" s="23">
        <f>Tabela210[[#This Row],[5]]*Tabela210[[#This Row],[6]]</f>
        <v>0</v>
      </c>
      <c r="H398" s="24">
        <v>0.23</v>
      </c>
      <c r="I398" s="82">
        <f>(Tabela210[[#This Row],[7]]*Tabela210[[#This Row],[8]])+Tabela210[[#This Row],[7]]</f>
        <v>0</v>
      </c>
      <c r="J398" s="25">
        <v>0</v>
      </c>
      <c r="K398" s="25">
        <v>0</v>
      </c>
      <c r="L398" s="83"/>
      <c r="M398" s="83"/>
      <c r="N398" s="83"/>
      <c r="O398" s="83"/>
      <c r="P398" s="83"/>
      <c r="Q398" s="83"/>
      <c r="R398" s="83"/>
      <c r="S398" s="83"/>
      <c r="T398" s="83"/>
      <c r="U398" s="83">
        <v>0</v>
      </c>
      <c r="V398" s="83"/>
      <c r="W398" s="83"/>
      <c r="X398" s="83"/>
      <c r="Y398" s="83"/>
      <c r="Z398" s="18"/>
      <c r="AA398" s="161">
        <v>2</v>
      </c>
      <c r="AB398">
        <f>SUM(Tabela210[[#This Row],[10]:[27]])</f>
        <v>2</v>
      </c>
      <c r="AC398">
        <f>Tabela210[[#This Row],[6]]*AB398</f>
        <v>456</v>
      </c>
    </row>
    <row r="399" spans="1:29" ht="15.6">
      <c r="A399" s="79" t="s">
        <v>1281</v>
      </c>
      <c r="B399" s="18">
        <v>394</v>
      </c>
      <c r="C399" s="29" t="s">
        <v>1282</v>
      </c>
      <c r="D399" s="20" t="s">
        <v>27</v>
      </c>
      <c r="E399" s="80"/>
      <c r="F399" s="81">
        <v>230</v>
      </c>
      <c r="G399" s="23">
        <f>Tabela210[[#This Row],[5]]*Tabela210[[#This Row],[6]]</f>
        <v>0</v>
      </c>
      <c r="H399" s="24">
        <v>0.23</v>
      </c>
      <c r="I399" s="82">
        <f>(Tabela210[[#This Row],[7]]*Tabela210[[#This Row],[8]])+Tabela210[[#This Row],[7]]</f>
        <v>0</v>
      </c>
      <c r="J399" s="25">
        <v>0</v>
      </c>
      <c r="K399" s="25">
        <v>0</v>
      </c>
      <c r="L399" s="83"/>
      <c r="M399" s="83"/>
      <c r="N399" s="83"/>
      <c r="O399" s="83"/>
      <c r="P399" s="83"/>
      <c r="Q399" s="83"/>
      <c r="R399" s="83"/>
      <c r="S399" s="83"/>
      <c r="T399" s="83"/>
      <c r="U399" s="83">
        <v>0</v>
      </c>
      <c r="V399" s="83"/>
      <c r="W399" s="83"/>
      <c r="X399" s="83"/>
      <c r="Y399" s="83"/>
      <c r="Z399" s="18"/>
      <c r="AA399" s="161">
        <v>5</v>
      </c>
      <c r="AB399">
        <f>SUM(Tabela210[[#This Row],[10]:[27]])</f>
        <v>5</v>
      </c>
      <c r="AC399">
        <f>Tabela210[[#This Row],[6]]*AB399</f>
        <v>1150</v>
      </c>
    </row>
    <row r="400" spans="1:29" ht="31.2">
      <c r="A400" s="79" t="s">
        <v>1283</v>
      </c>
      <c r="B400" s="18">
        <v>395</v>
      </c>
      <c r="C400" s="29" t="s">
        <v>1284</v>
      </c>
      <c r="D400" s="20" t="s">
        <v>16</v>
      </c>
      <c r="E400" s="80"/>
      <c r="F400" s="81">
        <v>35</v>
      </c>
      <c r="G400" s="23">
        <f>Tabela210[[#This Row],[5]]*Tabela210[[#This Row],[6]]</f>
        <v>0</v>
      </c>
      <c r="H400" s="24">
        <v>0.23</v>
      </c>
      <c r="I400" s="82">
        <f>(Tabela210[[#This Row],[7]]*Tabela210[[#This Row],[8]])+Tabela210[[#This Row],[7]]</f>
        <v>0</v>
      </c>
      <c r="J400" s="25">
        <v>0</v>
      </c>
      <c r="K400" s="25">
        <v>0</v>
      </c>
      <c r="L400" s="83"/>
      <c r="M400" s="83"/>
      <c r="N400" s="83"/>
      <c r="O400" s="83"/>
      <c r="P400" s="83"/>
      <c r="Q400" s="83"/>
      <c r="R400" s="83"/>
      <c r="S400" s="83"/>
      <c r="T400" s="83"/>
      <c r="U400" s="83">
        <v>0</v>
      </c>
      <c r="V400" s="83"/>
      <c r="W400" s="83"/>
      <c r="X400" s="83">
        <v>10</v>
      </c>
      <c r="Y400" s="83"/>
      <c r="Z400" s="18">
        <v>1</v>
      </c>
      <c r="AA400" s="161">
        <v>15</v>
      </c>
      <c r="AB400">
        <f>SUM(Tabela210[[#This Row],[10]:[27]])</f>
        <v>26</v>
      </c>
      <c r="AC400">
        <f>Tabela210[[#This Row],[6]]*AB400</f>
        <v>910</v>
      </c>
    </row>
    <row r="401" spans="1:29" ht="31.2">
      <c r="A401" s="79" t="s">
        <v>1285</v>
      </c>
      <c r="B401" s="18">
        <v>396</v>
      </c>
      <c r="C401" s="29" t="s">
        <v>849</v>
      </c>
      <c r="D401" s="20" t="s">
        <v>168</v>
      </c>
      <c r="E401" s="80"/>
      <c r="F401" s="81">
        <v>5.13</v>
      </c>
      <c r="G401" s="23">
        <f>Tabela210[[#This Row],[5]]*Tabela210[[#This Row],[6]]</f>
        <v>0</v>
      </c>
      <c r="H401" s="24">
        <v>0.23</v>
      </c>
      <c r="I401" s="82">
        <f>(Tabela210[[#This Row],[7]]*Tabela210[[#This Row],[8]])+Tabela210[[#This Row],[7]]</f>
        <v>0</v>
      </c>
      <c r="J401" s="25">
        <v>0</v>
      </c>
      <c r="K401" s="25">
        <v>0</v>
      </c>
      <c r="L401" s="83"/>
      <c r="M401" s="83"/>
      <c r="N401" s="83"/>
      <c r="O401" s="83"/>
      <c r="P401" s="83"/>
      <c r="Q401" s="83"/>
      <c r="R401" s="83"/>
      <c r="S401" s="83"/>
      <c r="T401" s="83"/>
      <c r="U401" s="83">
        <v>0</v>
      </c>
      <c r="V401" s="83"/>
      <c r="W401" s="83">
        <v>4</v>
      </c>
      <c r="X401" s="83"/>
      <c r="Y401" s="83"/>
      <c r="Z401" s="18">
        <v>2</v>
      </c>
      <c r="AA401" s="161">
        <v>1</v>
      </c>
      <c r="AB401">
        <f>SUM(Tabela210[[#This Row],[10]:[27]])</f>
        <v>7</v>
      </c>
      <c r="AC401">
        <f>Tabela210[[#This Row],[6]]*AB401</f>
        <v>35.909999999999997</v>
      </c>
    </row>
    <row r="402" spans="1:29" ht="31.2">
      <c r="A402" s="79" t="s">
        <v>1286</v>
      </c>
      <c r="B402" s="18">
        <v>397</v>
      </c>
      <c r="C402" s="29" t="s">
        <v>851</v>
      </c>
      <c r="D402" s="20" t="s">
        <v>168</v>
      </c>
      <c r="E402" s="80"/>
      <c r="F402" s="81">
        <v>4.75</v>
      </c>
      <c r="G402" s="23">
        <f>Tabela210[[#This Row],[5]]*Tabela210[[#This Row],[6]]</f>
        <v>0</v>
      </c>
      <c r="H402" s="24">
        <v>0.23</v>
      </c>
      <c r="I402" s="82">
        <f>(Tabela210[[#This Row],[7]]*Tabela210[[#This Row],[8]])+Tabela210[[#This Row],[7]]</f>
        <v>0</v>
      </c>
      <c r="J402" s="25">
        <v>0</v>
      </c>
      <c r="K402" s="25">
        <v>0</v>
      </c>
      <c r="L402" s="83"/>
      <c r="M402" s="83"/>
      <c r="N402" s="83"/>
      <c r="O402" s="83"/>
      <c r="P402" s="83"/>
      <c r="Q402" s="83"/>
      <c r="R402" s="83"/>
      <c r="S402" s="83"/>
      <c r="T402" s="83"/>
      <c r="U402" s="83">
        <v>0</v>
      </c>
      <c r="V402" s="83"/>
      <c r="W402" s="83"/>
      <c r="X402" s="83"/>
      <c r="Y402" s="83"/>
      <c r="Z402" s="18">
        <v>2</v>
      </c>
      <c r="AA402" s="161">
        <v>1</v>
      </c>
      <c r="AB402">
        <f>SUM(Tabela210[[#This Row],[10]:[27]])</f>
        <v>3</v>
      </c>
      <c r="AC402">
        <f>Tabela210[[#This Row],[6]]*AB402</f>
        <v>14.25</v>
      </c>
    </row>
    <row r="403" spans="1:29" ht="15.6">
      <c r="A403" s="79" t="s">
        <v>1287</v>
      </c>
      <c r="B403" s="18">
        <v>398</v>
      </c>
      <c r="C403" s="29" t="s">
        <v>1288</v>
      </c>
      <c r="D403" s="20" t="s">
        <v>16</v>
      </c>
      <c r="E403" s="80"/>
      <c r="F403" s="81">
        <v>2</v>
      </c>
      <c r="G403" s="23">
        <f>Tabela210[[#This Row],[5]]*Tabela210[[#This Row],[6]]</f>
        <v>0</v>
      </c>
      <c r="H403" s="24">
        <v>0.23</v>
      </c>
      <c r="I403" s="82">
        <f>(Tabela210[[#This Row],[7]]*Tabela210[[#This Row],[8]])+Tabela210[[#This Row],[7]]</f>
        <v>0</v>
      </c>
      <c r="J403" s="25">
        <v>0</v>
      </c>
      <c r="K403" s="25">
        <v>0</v>
      </c>
      <c r="L403" s="83"/>
      <c r="M403" s="83"/>
      <c r="N403" s="83"/>
      <c r="O403" s="83"/>
      <c r="P403" s="83"/>
      <c r="Q403" s="83"/>
      <c r="R403" s="83"/>
      <c r="S403" s="83"/>
      <c r="T403" s="83"/>
      <c r="U403" s="83">
        <v>0</v>
      </c>
      <c r="V403" s="83"/>
      <c r="W403" s="83"/>
      <c r="X403" s="83"/>
      <c r="Y403" s="83"/>
      <c r="Z403" s="18"/>
      <c r="AA403" s="161">
        <v>1</v>
      </c>
      <c r="AB403">
        <f>SUM(Tabela210[[#This Row],[10]:[27]])</f>
        <v>1</v>
      </c>
      <c r="AC403">
        <f>Tabela210[[#This Row],[6]]*AB403</f>
        <v>2</v>
      </c>
    </row>
    <row r="404" spans="1:29" ht="15.6">
      <c r="A404" s="79" t="s">
        <v>1289</v>
      </c>
      <c r="B404" s="18">
        <v>399</v>
      </c>
      <c r="C404" s="29" t="s">
        <v>1290</v>
      </c>
      <c r="D404" s="20" t="s">
        <v>137</v>
      </c>
      <c r="E404" s="80"/>
      <c r="F404" s="81">
        <v>10</v>
      </c>
      <c r="G404" s="23">
        <f>Tabela210[[#This Row],[5]]*Tabela210[[#This Row],[6]]</f>
        <v>0</v>
      </c>
      <c r="H404" s="24">
        <v>0.23</v>
      </c>
      <c r="I404" s="82">
        <f>(Tabela210[[#This Row],[7]]*Tabela210[[#This Row],[8]])+Tabela210[[#This Row],[7]]</f>
        <v>0</v>
      </c>
      <c r="J404" s="25">
        <v>0</v>
      </c>
      <c r="K404" s="25">
        <v>0</v>
      </c>
      <c r="L404" s="83"/>
      <c r="M404" s="83"/>
      <c r="N404" s="83"/>
      <c r="O404" s="83"/>
      <c r="P404" s="83"/>
      <c r="Q404" s="83"/>
      <c r="R404" s="83"/>
      <c r="S404" s="83"/>
      <c r="T404" s="83"/>
      <c r="U404" s="83">
        <v>0</v>
      </c>
      <c r="V404" s="83"/>
      <c r="W404" s="83"/>
      <c r="X404" s="83"/>
      <c r="Y404" s="83"/>
      <c r="Z404" s="18"/>
      <c r="AA404" s="161">
        <v>10</v>
      </c>
      <c r="AB404">
        <f>SUM(Tabela210[[#This Row],[10]:[27]])</f>
        <v>10</v>
      </c>
      <c r="AC404">
        <f>Tabela210[[#This Row],[6]]*AB404</f>
        <v>100</v>
      </c>
    </row>
    <row r="405" spans="1:29" ht="15.6">
      <c r="A405" s="79" t="s">
        <v>1291</v>
      </c>
      <c r="B405" s="18">
        <v>400</v>
      </c>
      <c r="C405" s="29" t="s">
        <v>1292</v>
      </c>
      <c r="D405" s="20" t="s">
        <v>137</v>
      </c>
      <c r="E405" s="80"/>
      <c r="F405" s="81">
        <v>5</v>
      </c>
      <c r="G405" s="23">
        <f>Tabela210[[#This Row],[5]]*Tabela210[[#This Row],[6]]</f>
        <v>0</v>
      </c>
      <c r="H405" s="24">
        <v>0.23</v>
      </c>
      <c r="I405" s="82">
        <f>(Tabela210[[#This Row],[7]]*Tabela210[[#This Row],[8]])+Tabela210[[#This Row],[7]]</f>
        <v>0</v>
      </c>
      <c r="J405" s="25">
        <v>0</v>
      </c>
      <c r="K405" s="25">
        <v>0</v>
      </c>
      <c r="L405" s="83"/>
      <c r="M405" s="83"/>
      <c r="N405" s="83"/>
      <c r="O405" s="83"/>
      <c r="P405" s="83"/>
      <c r="Q405" s="83"/>
      <c r="R405" s="83"/>
      <c r="S405" s="83"/>
      <c r="T405" s="83"/>
      <c r="U405" s="83">
        <v>0</v>
      </c>
      <c r="V405" s="83"/>
      <c r="W405" s="83"/>
      <c r="X405" s="83"/>
      <c r="Y405" s="83"/>
      <c r="Z405" s="18"/>
      <c r="AA405" s="161">
        <v>10</v>
      </c>
      <c r="AB405">
        <f>SUM(Tabela210[[#This Row],[10]:[27]])</f>
        <v>10</v>
      </c>
      <c r="AC405">
        <f>Tabela210[[#This Row],[6]]*AB405</f>
        <v>50</v>
      </c>
    </row>
    <row r="406" spans="1:29" ht="15.6">
      <c r="A406" s="79" t="s">
        <v>1293</v>
      </c>
      <c r="B406" s="18">
        <v>401</v>
      </c>
      <c r="C406" s="29" t="s">
        <v>1294</v>
      </c>
      <c r="D406" s="20" t="s">
        <v>137</v>
      </c>
      <c r="E406" s="80"/>
      <c r="F406" s="81">
        <v>5.1100000000000003</v>
      </c>
      <c r="G406" s="23">
        <f>Tabela210[[#This Row],[5]]*Tabela210[[#This Row],[6]]</f>
        <v>0</v>
      </c>
      <c r="H406" s="24">
        <v>0.23</v>
      </c>
      <c r="I406" s="82">
        <f>(Tabela210[[#This Row],[7]]*Tabela210[[#This Row],[8]])+Tabela210[[#This Row],[7]]</f>
        <v>0</v>
      </c>
      <c r="J406" s="25">
        <v>1</v>
      </c>
      <c r="K406" s="25">
        <v>0</v>
      </c>
      <c r="L406" s="83"/>
      <c r="M406" s="83"/>
      <c r="N406" s="83"/>
      <c r="O406" s="83"/>
      <c r="P406" s="83"/>
      <c r="Q406" s="83"/>
      <c r="R406" s="83"/>
      <c r="S406" s="83"/>
      <c r="T406" s="83"/>
      <c r="U406" s="83">
        <v>0</v>
      </c>
      <c r="V406" s="83"/>
      <c r="W406" s="83"/>
      <c r="X406" s="83"/>
      <c r="Y406" s="83"/>
      <c r="Z406" s="18"/>
      <c r="AA406" s="161">
        <v>10</v>
      </c>
      <c r="AB406">
        <f>SUM(Tabela210[[#This Row],[10]:[27]])</f>
        <v>11</v>
      </c>
      <c r="AC406">
        <f>Tabela210[[#This Row],[6]]*AB406</f>
        <v>56.21</v>
      </c>
    </row>
    <row r="407" spans="1:29" ht="15.6">
      <c r="A407" s="79" t="s">
        <v>1295</v>
      </c>
      <c r="B407" s="18">
        <v>402</v>
      </c>
      <c r="C407" s="29" t="s">
        <v>1296</v>
      </c>
      <c r="D407" s="20" t="s">
        <v>137</v>
      </c>
      <c r="E407" s="80"/>
      <c r="F407" s="81">
        <v>4.75</v>
      </c>
      <c r="G407" s="23">
        <f>Tabela210[[#This Row],[5]]*Tabela210[[#This Row],[6]]</f>
        <v>0</v>
      </c>
      <c r="H407" s="24">
        <v>0.23</v>
      </c>
      <c r="I407" s="82">
        <f>(Tabela210[[#This Row],[7]]*Tabela210[[#This Row],[8]])+Tabela210[[#This Row],[7]]</f>
        <v>0</v>
      </c>
      <c r="J407" s="25">
        <v>1</v>
      </c>
      <c r="K407" s="25">
        <v>0</v>
      </c>
      <c r="L407" s="83"/>
      <c r="M407" s="83"/>
      <c r="N407" s="83"/>
      <c r="O407" s="83"/>
      <c r="P407" s="83"/>
      <c r="Q407" s="83"/>
      <c r="R407" s="83"/>
      <c r="S407" s="83"/>
      <c r="T407" s="83"/>
      <c r="U407" s="83">
        <v>1</v>
      </c>
      <c r="V407" s="83"/>
      <c r="W407" s="83"/>
      <c r="X407" s="83"/>
      <c r="Y407" s="83"/>
      <c r="Z407" s="18"/>
      <c r="AA407" s="161">
        <v>10</v>
      </c>
      <c r="AB407">
        <f>SUM(Tabela210[[#This Row],[10]:[27]])</f>
        <v>12</v>
      </c>
      <c r="AC407">
        <f>Tabela210[[#This Row],[6]]*AB407</f>
        <v>57</v>
      </c>
    </row>
    <row r="408" spans="1:29" ht="15.6">
      <c r="A408" s="79" t="s">
        <v>1297</v>
      </c>
      <c r="B408" s="18">
        <v>403</v>
      </c>
      <c r="C408" s="29" t="s">
        <v>1298</v>
      </c>
      <c r="D408" s="20" t="s">
        <v>137</v>
      </c>
      <c r="E408" s="80"/>
      <c r="F408" s="81">
        <v>3.39</v>
      </c>
      <c r="G408" s="23">
        <f>Tabela210[[#This Row],[5]]*Tabela210[[#This Row],[6]]</f>
        <v>0</v>
      </c>
      <c r="H408" s="24">
        <v>0.23</v>
      </c>
      <c r="I408" s="82">
        <f>(Tabela210[[#This Row],[7]]*Tabela210[[#This Row],[8]])+Tabela210[[#This Row],[7]]</f>
        <v>0</v>
      </c>
      <c r="J408" s="25">
        <v>1</v>
      </c>
      <c r="K408" s="25">
        <v>0</v>
      </c>
      <c r="L408" s="83"/>
      <c r="M408" s="83"/>
      <c r="N408" s="83"/>
      <c r="O408" s="83"/>
      <c r="P408" s="83"/>
      <c r="Q408" s="83"/>
      <c r="R408" s="83"/>
      <c r="S408" s="83"/>
      <c r="T408" s="83"/>
      <c r="U408" s="83">
        <v>0</v>
      </c>
      <c r="V408" s="83"/>
      <c r="W408" s="83"/>
      <c r="X408" s="83"/>
      <c r="Y408" s="83"/>
      <c r="Z408" s="18"/>
      <c r="AA408" s="161">
        <v>10</v>
      </c>
      <c r="AB408">
        <f>SUM(Tabela210[[#This Row],[10]:[27]])</f>
        <v>11</v>
      </c>
      <c r="AC408">
        <f>Tabela210[[#This Row],[6]]*AB408</f>
        <v>37.29</v>
      </c>
    </row>
    <row r="409" spans="1:29" ht="15.6">
      <c r="A409" s="79" t="s">
        <v>1299</v>
      </c>
      <c r="B409" s="18">
        <v>404</v>
      </c>
      <c r="C409" s="29" t="s">
        <v>1300</v>
      </c>
      <c r="D409" s="20" t="s">
        <v>137</v>
      </c>
      <c r="E409" s="80"/>
      <c r="F409" s="81">
        <v>2.98</v>
      </c>
      <c r="G409" s="23">
        <f>Tabela210[[#This Row],[5]]*Tabela210[[#This Row],[6]]</f>
        <v>0</v>
      </c>
      <c r="H409" s="24">
        <v>0.23</v>
      </c>
      <c r="I409" s="82">
        <f>(Tabela210[[#This Row],[7]]*Tabela210[[#This Row],[8]])+Tabela210[[#This Row],[7]]</f>
        <v>0</v>
      </c>
      <c r="J409" s="25">
        <v>1</v>
      </c>
      <c r="K409" s="25">
        <v>0</v>
      </c>
      <c r="L409" s="83"/>
      <c r="M409" s="83"/>
      <c r="N409" s="83"/>
      <c r="O409" s="83"/>
      <c r="P409" s="83">
        <v>1</v>
      </c>
      <c r="Q409" s="83"/>
      <c r="R409" s="83"/>
      <c r="S409" s="83"/>
      <c r="T409" s="83"/>
      <c r="U409" s="83">
        <v>1</v>
      </c>
      <c r="V409" s="83"/>
      <c r="W409" s="83"/>
      <c r="X409" s="83"/>
      <c r="Y409" s="83"/>
      <c r="Z409" s="18"/>
      <c r="AA409" s="161">
        <v>10</v>
      </c>
      <c r="AB409">
        <f>SUM(Tabela210[[#This Row],[10]:[27]])</f>
        <v>13</v>
      </c>
      <c r="AC409">
        <f>Tabela210[[#This Row],[6]]*AB409</f>
        <v>38.74</v>
      </c>
    </row>
    <row r="410" spans="1:29" ht="15.6">
      <c r="A410" s="79" t="s">
        <v>1301</v>
      </c>
      <c r="B410" s="18">
        <v>405</v>
      </c>
      <c r="C410" s="29" t="s">
        <v>1302</v>
      </c>
      <c r="D410" s="20" t="s">
        <v>137</v>
      </c>
      <c r="E410" s="80"/>
      <c r="F410" s="81">
        <v>2.99</v>
      </c>
      <c r="G410" s="23">
        <f>Tabela210[[#This Row],[5]]*Tabela210[[#This Row],[6]]</f>
        <v>0</v>
      </c>
      <c r="H410" s="24">
        <v>0.23</v>
      </c>
      <c r="I410" s="82">
        <f>(Tabela210[[#This Row],[7]]*Tabela210[[#This Row],[8]])+Tabela210[[#This Row],[7]]</f>
        <v>0</v>
      </c>
      <c r="J410" s="25">
        <v>1</v>
      </c>
      <c r="K410" s="25">
        <v>0</v>
      </c>
      <c r="L410" s="83"/>
      <c r="M410" s="83"/>
      <c r="N410" s="83"/>
      <c r="O410" s="83"/>
      <c r="P410" s="83"/>
      <c r="Q410" s="83"/>
      <c r="R410" s="83"/>
      <c r="S410" s="83"/>
      <c r="T410" s="83"/>
      <c r="U410" s="83">
        <v>0</v>
      </c>
      <c r="V410" s="83"/>
      <c r="W410" s="83"/>
      <c r="X410" s="83"/>
      <c r="Y410" s="83"/>
      <c r="Z410" s="18"/>
      <c r="AA410" s="161">
        <v>10</v>
      </c>
      <c r="AB410">
        <f>SUM(Tabela210[[#This Row],[10]:[27]])</f>
        <v>11</v>
      </c>
      <c r="AC410">
        <f>Tabela210[[#This Row],[6]]*AB410</f>
        <v>32.89</v>
      </c>
    </row>
    <row r="411" spans="1:29" ht="15.6">
      <c r="A411" s="79" t="s">
        <v>1303</v>
      </c>
      <c r="B411" s="18">
        <v>406</v>
      </c>
      <c r="C411" s="29" t="s">
        <v>1304</v>
      </c>
      <c r="D411" s="20" t="s">
        <v>137</v>
      </c>
      <c r="E411" s="80"/>
      <c r="F411" s="81">
        <v>3.02</v>
      </c>
      <c r="G411" s="23">
        <f>Tabela210[[#This Row],[5]]*Tabela210[[#This Row],[6]]</f>
        <v>0</v>
      </c>
      <c r="H411" s="24">
        <v>0.23</v>
      </c>
      <c r="I411" s="82">
        <f>(Tabela210[[#This Row],[7]]*Tabela210[[#This Row],[8]])+Tabela210[[#This Row],[7]]</f>
        <v>0</v>
      </c>
      <c r="J411" s="25">
        <v>0</v>
      </c>
      <c r="K411" s="25">
        <v>0</v>
      </c>
      <c r="L411" s="83"/>
      <c r="M411" s="83"/>
      <c r="N411" s="83"/>
      <c r="O411" s="83"/>
      <c r="P411" s="83">
        <v>1</v>
      </c>
      <c r="Q411" s="83"/>
      <c r="R411" s="83"/>
      <c r="S411" s="83"/>
      <c r="T411" s="83"/>
      <c r="U411" s="83">
        <v>1</v>
      </c>
      <c r="V411" s="83"/>
      <c r="W411" s="83"/>
      <c r="X411" s="83"/>
      <c r="Y411" s="83"/>
      <c r="Z411" s="18"/>
      <c r="AA411" s="161">
        <v>10</v>
      </c>
      <c r="AB411">
        <f>SUM(Tabela210[[#This Row],[10]:[27]])</f>
        <v>12</v>
      </c>
      <c r="AC411">
        <f>Tabela210[[#This Row],[6]]*AB411</f>
        <v>36.24</v>
      </c>
    </row>
    <row r="412" spans="1:29" ht="15.6">
      <c r="A412" s="79" t="s">
        <v>1305</v>
      </c>
      <c r="B412" s="18">
        <v>407</v>
      </c>
      <c r="C412" s="29" t="s">
        <v>1306</v>
      </c>
      <c r="D412" s="20" t="s">
        <v>137</v>
      </c>
      <c r="E412" s="80"/>
      <c r="F412" s="81">
        <v>3.39</v>
      </c>
      <c r="G412" s="23">
        <f>Tabela210[[#This Row],[5]]*Tabela210[[#This Row],[6]]</f>
        <v>0</v>
      </c>
      <c r="H412" s="24">
        <v>0.23</v>
      </c>
      <c r="I412" s="82">
        <f>(Tabela210[[#This Row],[7]]*Tabela210[[#This Row],[8]])+Tabela210[[#This Row],[7]]</f>
        <v>0</v>
      </c>
      <c r="J412" s="25">
        <v>0</v>
      </c>
      <c r="K412" s="25">
        <v>0</v>
      </c>
      <c r="L412" s="83"/>
      <c r="M412" s="83"/>
      <c r="N412" s="83"/>
      <c r="O412" s="83"/>
      <c r="P412" s="83"/>
      <c r="Q412" s="83"/>
      <c r="R412" s="83"/>
      <c r="S412" s="83"/>
      <c r="T412" s="83"/>
      <c r="U412" s="83">
        <v>0</v>
      </c>
      <c r="V412" s="83"/>
      <c r="W412" s="83"/>
      <c r="X412" s="83"/>
      <c r="Y412" s="83"/>
      <c r="Z412" s="18"/>
      <c r="AA412" s="161">
        <v>10</v>
      </c>
      <c r="AB412">
        <f>SUM(Tabela210[[#This Row],[10]:[27]])</f>
        <v>10</v>
      </c>
      <c r="AC412">
        <f>Tabela210[[#This Row],[6]]*AB412</f>
        <v>33.9</v>
      </c>
    </row>
    <row r="413" spans="1:29" ht="15.6">
      <c r="A413" s="79" t="s">
        <v>1307</v>
      </c>
      <c r="B413" s="18">
        <v>408</v>
      </c>
      <c r="C413" s="29" t="s">
        <v>1308</v>
      </c>
      <c r="D413" s="20" t="s">
        <v>137</v>
      </c>
      <c r="E413" s="80"/>
      <c r="F413" s="81">
        <v>3.86</v>
      </c>
      <c r="G413" s="23">
        <f>Tabela210[[#This Row],[5]]*Tabela210[[#This Row],[6]]</f>
        <v>0</v>
      </c>
      <c r="H413" s="24">
        <v>0.23</v>
      </c>
      <c r="I413" s="82">
        <f>(Tabela210[[#This Row],[7]]*Tabela210[[#This Row],[8]])+Tabela210[[#This Row],[7]]</f>
        <v>0</v>
      </c>
      <c r="J413" s="25">
        <v>1</v>
      </c>
      <c r="K413" s="25">
        <v>0</v>
      </c>
      <c r="L413" s="83"/>
      <c r="M413" s="83"/>
      <c r="N413" s="83"/>
      <c r="O413" s="83"/>
      <c r="P413" s="83">
        <v>1</v>
      </c>
      <c r="Q413" s="83"/>
      <c r="R413" s="83"/>
      <c r="S413" s="83"/>
      <c r="T413" s="83"/>
      <c r="U413" s="83">
        <v>1</v>
      </c>
      <c r="V413" s="83"/>
      <c r="W413" s="83"/>
      <c r="X413" s="83"/>
      <c r="Y413" s="83"/>
      <c r="Z413" s="18"/>
      <c r="AA413" s="161">
        <v>10</v>
      </c>
      <c r="AB413">
        <f>SUM(Tabela210[[#This Row],[10]:[27]])</f>
        <v>13</v>
      </c>
      <c r="AC413">
        <f>Tabela210[[#This Row],[6]]*AB413</f>
        <v>50.18</v>
      </c>
    </row>
    <row r="414" spans="1:29" ht="15.6">
      <c r="A414" s="79" t="s">
        <v>1309</v>
      </c>
      <c r="B414" s="18">
        <v>409</v>
      </c>
      <c r="C414" s="29" t="s">
        <v>1310</v>
      </c>
      <c r="D414" s="20" t="s">
        <v>137</v>
      </c>
      <c r="E414" s="80"/>
      <c r="F414" s="81">
        <v>3.74</v>
      </c>
      <c r="G414" s="23">
        <f>Tabela210[[#This Row],[5]]*Tabela210[[#This Row],[6]]</f>
        <v>0</v>
      </c>
      <c r="H414" s="24">
        <v>0.23</v>
      </c>
      <c r="I414" s="82">
        <f>(Tabela210[[#This Row],[7]]*Tabela210[[#This Row],[8]])+Tabela210[[#This Row],[7]]</f>
        <v>0</v>
      </c>
      <c r="J414" s="25">
        <v>0</v>
      </c>
      <c r="K414" s="25">
        <v>0</v>
      </c>
      <c r="L414" s="83"/>
      <c r="M414" s="83"/>
      <c r="N414" s="83"/>
      <c r="O414" s="83"/>
      <c r="P414" s="83"/>
      <c r="Q414" s="83"/>
      <c r="R414" s="83"/>
      <c r="S414" s="83"/>
      <c r="T414" s="83"/>
      <c r="U414" s="83">
        <v>0</v>
      </c>
      <c r="V414" s="83"/>
      <c r="W414" s="83"/>
      <c r="X414" s="83"/>
      <c r="Y414" s="83"/>
      <c r="Z414" s="18"/>
      <c r="AA414" s="161">
        <v>10</v>
      </c>
      <c r="AB414">
        <f>SUM(Tabela210[[#This Row],[10]:[27]])</f>
        <v>10</v>
      </c>
      <c r="AC414">
        <f>Tabela210[[#This Row],[6]]*AB414</f>
        <v>37.400000000000006</v>
      </c>
    </row>
    <row r="415" spans="1:29" ht="15.6">
      <c r="A415" s="79" t="s">
        <v>1311</v>
      </c>
      <c r="B415" s="18">
        <v>410</v>
      </c>
      <c r="C415" s="29" t="s">
        <v>1312</v>
      </c>
      <c r="D415" s="20" t="s">
        <v>137</v>
      </c>
      <c r="E415" s="80"/>
      <c r="F415" s="81">
        <v>5.05</v>
      </c>
      <c r="G415" s="23">
        <f>Tabela210[[#This Row],[5]]*Tabela210[[#This Row],[6]]</f>
        <v>0</v>
      </c>
      <c r="H415" s="24">
        <v>0.23</v>
      </c>
      <c r="I415" s="82">
        <f>(Tabela210[[#This Row],[7]]*Tabela210[[#This Row],[8]])+Tabela210[[#This Row],[7]]</f>
        <v>0</v>
      </c>
      <c r="J415" s="25">
        <v>0</v>
      </c>
      <c r="K415" s="25">
        <v>0</v>
      </c>
      <c r="L415" s="83"/>
      <c r="M415" s="83"/>
      <c r="N415" s="83"/>
      <c r="O415" s="83"/>
      <c r="P415" s="83"/>
      <c r="Q415" s="83"/>
      <c r="R415" s="83"/>
      <c r="S415" s="83"/>
      <c r="T415" s="83"/>
      <c r="U415" s="83">
        <v>0</v>
      </c>
      <c r="V415" s="83"/>
      <c r="W415" s="83"/>
      <c r="X415" s="83"/>
      <c r="Y415" s="83"/>
      <c r="Z415" s="18"/>
      <c r="AA415" s="161">
        <v>10</v>
      </c>
      <c r="AB415">
        <f>SUM(Tabela210[[#This Row],[10]:[27]])</f>
        <v>10</v>
      </c>
      <c r="AC415">
        <f>Tabela210[[#This Row],[6]]*AB415</f>
        <v>50.5</v>
      </c>
    </row>
    <row r="416" spans="1:29" ht="15.6">
      <c r="A416" s="79" t="s">
        <v>1313</v>
      </c>
      <c r="B416" s="18">
        <v>411</v>
      </c>
      <c r="C416" s="29" t="s">
        <v>1314</v>
      </c>
      <c r="D416" s="20" t="s">
        <v>137</v>
      </c>
      <c r="E416" s="80"/>
      <c r="F416" s="81">
        <v>3.04</v>
      </c>
      <c r="G416" s="23">
        <f>Tabela210[[#This Row],[5]]*Tabela210[[#This Row],[6]]</f>
        <v>0</v>
      </c>
      <c r="H416" s="24">
        <v>0.23</v>
      </c>
      <c r="I416" s="82">
        <f>(Tabela210[[#This Row],[7]]*Tabela210[[#This Row],[8]])+Tabela210[[#This Row],[7]]</f>
        <v>0</v>
      </c>
      <c r="J416" s="25">
        <v>0</v>
      </c>
      <c r="K416" s="25">
        <v>0</v>
      </c>
      <c r="L416" s="83"/>
      <c r="M416" s="83"/>
      <c r="N416" s="83"/>
      <c r="O416" s="83"/>
      <c r="P416" s="83"/>
      <c r="Q416" s="83"/>
      <c r="R416" s="83"/>
      <c r="S416" s="83"/>
      <c r="T416" s="83"/>
      <c r="U416" s="83">
        <v>0</v>
      </c>
      <c r="V416" s="83"/>
      <c r="W416" s="83"/>
      <c r="X416" s="83"/>
      <c r="Y416" s="83"/>
      <c r="Z416" s="18"/>
      <c r="AA416" s="161">
        <v>10</v>
      </c>
      <c r="AB416">
        <f>SUM(Tabela210[[#This Row],[10]:[27]])</f>
        <v>10</v>
      </c>
      <c r="AC416">
        <f>Tabela210[[#This Row],[6]]*AB416</f>
        <v>30.4</v>
      </c>
    </row>
    <row r="417" spans="1:29" ht="15.6">
      <c r="A417" s="79" t="s">
        <v>1315</v>
      </c>
      <c r="B417" s="18">
        <v>412</v>
      </c>
      <c r="C417" s="29" t="s">
        <v>1316</v>
      </c>
      <c r="D417" s="20" t="s">
        <v>137</v>
      </c>
      <c r="E417" s="80"/>
      <c r="F417" s="81">
        <v>3.01</v>
      </c>
      <c r="G417" s="23">
        <f>Tabela210[[#This Row],[5]]*Tabela210[[#This Row],[6]]</f>
        <v>0</v>
      </c>
      <c r="H417" s="24">
        <v>0.23</v>
      </c>
      <c r="I417" s="82">
        <f>(Tabela210[[#This Row],[7]]*Tabela210[[#This Row],[8]])+Tabela210[[#This Row],[7]]</f>
        <v>0</v>
      </c>
      <c r="J417" s="25">
        <v>0</v>
      </c>
      <c r="K417" s="25">
        <v>0</v>
      </c>
      <c r="L417" s="83"/>
      <c r="M417" s="83"/>
      <c r="N417" s="83"/>
      <c r="O417" s="83"/>
      <c r="P417" s="83"/>
      <c r="Q417" s="83"/>
      <c r="R417" s="83"/>
      <c r="S417" s="83"/>
      <c r="T417" s="83"/>
      <c r="U417" s="83">
        <v>0</v>
      </c>
      <c r="V417" s="83"/>
      <c r="W417" s="83"/>
      <c r="X417" s="83"/>
      <c r="Y417" s="83"/>
      <c r="Z417" s="18"/>
      <c r="AA417" s="161">
        <v>10</v>
      </c>
      <c r="AB417">
        <f>SUM(Tabela210[[#This Row],[10]:[27]])</f>
        <v>10</v>
      </c>
      <c r="AC417">
        <f>Tabela210[[#This Row],[6]]*AB417</f>
        <v>30.099999999999998</v>
      </c>
    </row>
    <row r="418" spans="1:29" ht="15.6">
      <c r="A418" s="79" t="s">
        <v>1317</v>
      </c>
      <c r="B418" s="18">
        <v>413</v>
      </c>
      <c r="C418" s="29" t="s">
        <v>1318</v>
      </c>
      <c r="D418" s="20" t="s">
        <v>137</v>
      </c>
      <c r="E418" s="80"/>
      <c r="F418" s="81">
        <v>3.5</v>
      </c>
      <c r="G418" s="23">
        <f>Tabela210[[#This Row],[5]]*Tabela210[[#This Row],[6]]</f>
        <v>0</v>
      </c>
      <c r="H418" s="24">
        <v>0.23</v>
      </c>
      <c r="I418" s="82">
        <f>(Tabela210[[#This Row],[7]]*Tabela210[[#This Row],[8]])+Tabela210[[#This Row],[7]]</f>
        <v>0</v>
      </c>
      <c r="J418" s="25">
        <v>0</v>
      </c>
      <c r="K418" s="25">
        <v>0</v>
      </c>
      <c r="L418" s="83"/>
      <c r="M418" s="83"/>
      <c r="N418" s="83"/>
      <c r="O418" s="83"/>
      <c r="P418" s="83"/>
      <c r="Q418" s="83"/>
      <c r="R418" s="83"/>
      <c r="S418" s="83"/>
      <c r="T418" s="83"/>
      <c r="U418" s="83">
        <v>0</v>
      </c>
      <c r="V418" s="83"/>
      <c r="W418" s="83"/>
      <c r="X418" s="83"/>
      <c r="Y418" s="83"/>
      <c r="Z418" s="18"/>
      <c r="AA418" s="161">
        <v>10</v>
      </c>
      <c r="AB418">
        <f>SUM(Tabela210[[#This Row],[10]:[27]])</f>
        <v>10</v>
      </c>
      <c r="AC418">
        <f>Tabela210[[#This Row],[6]]*AB418</f>
        <v>35</v>
      </c>
    </row>
    <row r="419" spans="1:29" ht="15.6">
      <c r="A419" s="79" t="s">
        <v>1319</v>
      </c>
      <c r="B419" s="18">
        <v>414</v>
      </c>
      <c r="C419" s="29" t="s">
        <v>1320</v>
      </c>
      <c r="D419" s="20" t="s">
        <v>16</v>
      </c>
      <c r="E419" s="80"/>
      <c r="F419" s="81">
        <v>0.15</v>
      </c>
      <c r="G419" s="23">
        <f>Tabela210[[#This Row],[5]]*Tabela210[[#This Row],[6]]</f>
        <v>0</v>
      </c>
      <c r="H419" s="24">
        <v>0.23</v>
      </c>
      <c r="I419" s="82">
        <f>(Tabela210[[#This Row],[7]]*Tabela210[[#This Row],[8]])+Tabela210[[#This Row],[7]]</f>
        <v>0</v>
      </c>
      <c r="J419" s="25">
        <v>20</v>
      </c>
      <c r="K419" s="25">
        <v>0</v>
      </c>
      <c r="L419" s="83"/>
      <c r="M419" s="83"/>
      <c r="N419" s="83"/>
      <c r="O419" s="83"/>
      <c r="P419" s="83"/>
      <c r="Q419" s="83"/>
      <c r="R419" s="83"/>
      <c r="S419" s="83"/>
      <c r="T419" s="83"/>
      <c r="U419" s="83">
        <v>0</v>
      </c>
      <c r="V419" s="83"/>
      <c r="W419" s="83"/>
      <c r="X419" s="83">
        <v>100</v>
      </c>
      <c r="Y419" s="83"/>
      <c r="Z419" s="18"/>
      <c r="AA419" s="161">
        <v>500</v>
      </c>
      <c r="AB419">
        <f>SUM(Tabela210[[#This Row],[10]:[27]])</f>
        <v>620</v>
      </c>
      <c r="AC419">
        <f>Tabela210[[#This Row],[6]]*AB419</f>
        <v>93</v>
      </c>
    </row>
    <row r="420" spans="1:29" ht="31.2">
      <c r="A420" s="79" t="s">
        <v>1321</v>
      </c>
      <c r="B420" s="18">
        <v>415</v>
      </c>
      <c r="C420" s="29" t="s">
        <v>1322</v>
      </c>
      <c r="D420" s="20" t="s">
        <v>16</v>
      </c>
      <c r="E420" s="80"/>
      <c r="F420" s="81">
        <v>150</v>
      </c>
      <c r="G420" s="23">
        <f>Tabela210[[#This Row],[5]]*Tabela210[[#This Row],[6]]</f>
        <v>0</v>
      </c>
      <c r="H420" s="24">
        <v>0.23</v>
      </c>
      <c r="I420" s="82">
        <f>(Tabela210[[#This Row],[7]]*Tabela210[[#This Row],[8]])+Tabela210[[#This Row],[7]]</f>
        <v>0</v>
      </c>
      <c r="J420" s="25">
        <v>0</v>
      </c>
      <c r="K420" s="25">
        <v>0</v>
      </c>
      <c r="L420" s="83"/>
      <c r="M420" s="83"/>
      <c r="N420" s="83"/>
      <c r="O420" s="83"/>
      <c r="P420" s="83"/>
      <c r="Q420" s="83"/>
      <c r="R420" s="83"/>
      <c r="S420" s="83"/>
      <c r="T420" s="83"/>
      <c r="U420" s="83">
        <v>0</v>
      </c>
      <c r="V420" s="83"/>
      <c r="W420" s="83"/>
      <c r="X420" s="83"/>
      <c r="Y420" s="83"/>
      <c r="Z420" s="18"/>
      <c r="AA420" s="161">
        <v>1</v>
      </c>
      <c r="AB420">
        <f>SUM(Tabela210[[#This Row],[10]:[27]])</f>
        <v>1</v>
      </c>
      <c r="AC420">
        <f>Tabela210[[#This Row],[6]]*AB420</f>
        <v>150</v>
      </c>
    </row>
    <row r="421" spans="1:29" ht="31.2">
      <c r="A421" s="79" t="s">
        <v>1323</v>
      </c>
      <c r="B421" s="18">
        <v>416</v>
      </c>
      <c r="C421" s="29" t="s">
        <v>1324</v>
      </c>
      <c r="D421" s="20" t="s">
        <v>16</v>
      </c>
      <c r="E421" s="80"/>
      <c r="F421" s="81">
        <v>150</v>
      </c>
      <c r="G421" s="23">
        <f>Tabela210[[#This Row],[5]]*Tabela210[[#This Row],[6]]</f>
        <v>0</v>
      </c>
      <c r="H421" s="24">
        <v>0.23</v>
      </c>
      <c r="I421" s="82">
        <f>(Tabela210[[#This Row],[7]]*Tabela210[[#This Row],[8]])+Tabela210[[#This Row],[7]]</f>
        <v>0</v>
      </c>
      <c r="J421" s="25">
        <v>0</v>
      </c>
      <c r="K421" s="25">
        <v>0</v>
      </c>
      <c r="L421" s="83"/>
      <c r="M421" s="83"/>
      <c r="N421" s="83"/>
      <c r="O421" s="83"/>
      <c r="P421" s="83"/>
      <c r="Q421" s="83"/>
      <c r="R421" s="83"/>
      <c r="S421" s="83"/>
      <c r="T421" s="83"/>
      <c r="U421" s="83">
        <v>0</v>
      </c>
      <c r="V421" s="83"/>
      <c r="W421" s="83"/>
      <c r="X421" s="83">
        <v>1</v>
      </c>
      <c r="Y421" s="83"/>
      <c r="Z421" s="18"/>
      <c r="AA421" s="161">
        <v>1</v>
      </c>
      <c r="AB421">
        <f>SUM(Tabela210[[#This Row],[10]:[27]])</f>
        <v>2</v>
      </c>
      <c r="AC421">
        <f>Tabela210[[#This Row],[6]]*AB421</f>
        <v>300</v>
      </c>
    </row>
    <row r="422" spans="1:29" ht="31.2">
      <c r="A422" s="79" t="s">
        <v>1325</v>
      </c>
      <c r="B422" s="18">
        <v>417</v>
      </c>
      <c r="C422" s="29" t="s">
        <v>1326</v>
      </c>
      <c r="D422" s="20" t="s">
        <v>16</v>
      </c>
      <c r="E422" s="80"/>
      <c r="F422" s="81">
        <v>19.600000000000001</v>
      </c>
      <c r="G422" s="23">
        <f>Tabela210[[#This Row],[5]]*Tabela210[[#This Row],[6]]</f>
        <v>0</v>
      </c>
      <c r="H422" s="24">
        <v>0.23</v>
      </c>
      <c r="I422" s="82">
        <f>(Tabela210[[#This Row],[7]]*Tabela210[[#This Row],[8]])+Tabela210[[#This Row],[7]]</f>
        <v>0</v>
      </c>
      <c r="J422" s="25">
        <v>0</v>
      </c>
      <c r="K422" s="25">
        <v>0</v>
      </c>
      <c r="L422" s="83"/>
      <c r="M422" s="83"/>
      <c r="N422" s="83"/>
      <c r="O422" s="83"/>
      <c r="P422" s="83"/>
      <c r="Q422" s="83"/>
      <c r="R422" s="83"/>
      <c r="S422" s="83"/>
      <c r="T422" s="83"/>
      <c r="U422" s="83">
        <v>2</v>
      </c>
      <c r="V422" s="83"/>
      <c r="W422" s="83"/>
      <c r="X422" s="83">
        <v>30</v>
      </c>
      <c r="Y422" s="83"/>
      <c r="Z422" s="18"/>
      <c r="AA422" s="161">
        <v>1</v>
      </c>
      <c r="AB422">
        <f>SUM(Tabela210[[#This Row],[10]:[27]])</f>
        <v>33</v>
      </c>
      <c r="AC422">
        <f>Tabela210[[#This Row],[6]]*AB422</f>
        <v>646.80000000000007</v>
      </c>
    </row>
    <row r="423" spans="1:29" ht="62.4">
      <c r="A423" s="79" t="s">
        <v>1327</v>
      </c>
      <c r="B423" s="18">
        <v>418</v>
      </c>
      <c r="C423" s="29" t="s">
        <v>1328</v>
      </c>
      <c r="D423" s="20" t="s">
        <v>16</v>
      </c>
      <c r="E423" s="80"/>
      <c r="F423" s="81">
        <v>265</v>
      </c>
      <c r="G423" s="23">
        <f>Tabela210[[#This Row],[5]]*Tabela210[[#This Row],[6]]</f>
        <v>0</v>
      </c>
      <c r="H423" s="24">
        <v>0.23</v>
      </c>
      <c r="I423" s="82">
        <f>(Tabela210[[#This Row],[7]]*Tabela210[[#This Row],[8]])+Tabela210[[#This Row],[7]]</f>
        <v>0</v>
      </c>
      <c r="J423" s="25">
        <v>0</v>
      </c>
      <c r="K423" s="25">
        <v>0</v>
      </c>
      <c r="L423" s="83"/>
      <c r="M423" s="83"/>
      <c r="N423" s="83"/>
      <c r="O423" s="83"/>
      <c r="P423" s="83"/>
      <c r="Q423" s="83"/>
      <c r="R423" s="83"/>
      <c r="S423" s="83"/>
      <c r="T423" s="83"/>
      <c r="U423" s="83">
        <v>0</v>
      </c>
      <c r="V423" s="83"/>
      <c r="W423" s="83"/>
      <c r="X423" s="83">
        <v>10</v>
      </c>
      <c r="Y423" s="83"/>
      <c r="Z423" s="18"/>
      <c r="AA423" s="161">
        <v>1</v>
      </c>
      <c r="AB423">
        <f>SUM(Tabela210[[#This Row],[10]:[27]])</f>
        <v>11</v>
      </c>
      <c r="AC423">
        <f>Tabela210[[#This Row],[6]]*AB423</f>
        <v>2915</v>
      </c>
    </row>
    <row r="424" spans="1:29" ht="15.6">
      <c r="A424" s="79" t="s">
        <v>1329</v>
      </c>
      <c r="B424" s="18">
        <v>419</v>
      </c>
      <c r="C424" s="29" t="s">
        <v>1330</v>
      </c>
      <c r="D424" s="20" t="s">
        <v>16</v>
      </c>
      <c r="E424" s="80"/>
      <c r="F424" s="81">
        <v>4.5</v>
      </c>
      <c r="G424" s="23">
        <f>Tabela210[[#This Row],[5]]*Tabela210[[#This Row],[6]]</f>
        <v>0</v>
      </c>
      <c r="H424" s="24">
        <v>0.23</v>
      </c>
      <c r="I424" s="82">
        <f>(Tabela210[[#This Row],[7]]*Tabela210[[#This Row],[8]])+Tabela210[[#This Row],[7]]</f>
        <v>0</v>
      </c>
      <c r="J424" s="25">
        <v>0</v>
      </c>
      <c r="K424" s="25">
        <v>0</v>
      </c>
      <c r="L424" s="83"/>
      <c r="M424" s="83"/>
      <c r="N424" s="83"/>
      <c r="O424" s="83"/>
      <c r="P424" s="83"/>
      <c r="Q424" s="83"/>
      <c r="R424" s="83"/>
      <c r="S424" s="83"/>
      <c r="T424" s="83"/>
      <c r="U424" s="83">
        <v>0</v>
      </c>
      <c r="V424" s="83"/>
      <c r="W424" s="83"/>
      <c r="X424" s="83"/>
      <c r="Y424" s="83"/>
      <c r="Z424" s="18"/>
      <c r="AA424" s="161"/>
      <c r="AB424">
        <f>SUM(Tabela210[[#This Row],[10]:[27]])</f>
        <v>0</v>
      </c>
      <c r="AC424">
        <f>Tabela210[[#This Row],[6]]*AB424</f>
        <v>0</v>
      </c>
    </row>
    <row r="425" spans="1:29" ht="15.6">
      <c r="A425" s="79" t="s">
        <v>1331</v>
      </c>
      <c r="B425" s="18">
        <v>420</v>
      </c>
      <c r="C425" s="29" t="s">
        <v>1332</v>
      </c>
      <c r="D425" s="20" t="s">
        <v>16</v>
      </c>
      <c r="E425" s="80"/>
      <c r="F425" s="81">
        <v>4.5</v>
      </c>
      <c r="G425" s="23">
        <f>Tabela210[[#This Row],[5]]*Tabela210[[#This Row],[6]]</f>
        <v>0</v>
      </c>
      <c r="H425" s="24">
        <v>0.23</v>
      </c>
      <c r="I425" s="82">
        <f>(Tabela210[[#This Row],[7]]*Tabela210[[#This Row],[8]])+Tabela210[[#This Row],[7]]</f>
        <v>0</v>
      </c>
      <c r="J425" s="25">
        <v>0</v>
      </c>
      <c r="K425" s="25">
        <v>0</v>
      </c>
      <c r="L425" s="83"/>
      <c r="M425" s="83"/>
      <c r="N425" s="83"/>
      <c r="O425" s="83"/>
      <c r="P425" s="83"/>
      <c r="Q425" s="83">
        <v>10</v>
      </c>
      <c r="R425" s="83"/>
      <c r="S425" s="83"/>
      <c r="T425" s="83"/>
      <c r="U425" s="83">
        <v>0</v>
      </c>
      <c r="V425" s="83"/>
      <c r="W425" s="83"/>
      <c r="X425" s="83"/>
      <c r="Y425" s="83"/>
      <c r="Z425" s="18"/>
      <c r="AA425" s="161">
        <v>20</v>
      </c>
      <c r="AB425">
        <f>SUM(Tabela210[[#This Row],[10]:[27]])</f>
        <v>30</v>
      </c>
      <c r="AC425">
        <f>Tabela210[[#This Row],[6]]*AB425</f>
        <v>135</v>
      </c>
    </row>
    <row r="426" spans="1:29" ht="15.6">
      <c r="A426" s="79" t="s">
        <v>1333</v>
      </c>
      <c r="B426" s="18">
        <v>421</v>
      </c>
      <c r="C426" s="29" t="s">
        <v>1334</v>
      </c>
      <c r="D426" s="20" t="s">
        <v>16</v>
      </c>
      <c r="E426" s="80"/>
      <c r="F426" s="81">
        <v>4.5</v>
      </c>
      <c r="G426" s="23">
        <f>Tabela210[[#This Row],[5]]*Tabela210[[#This Row],[6]]</f>
        <v>0</v>
      </c>
      <c r="H426" s="24">
        <v>0.23</v>
      </c>
      <c r="I426" s="82">
        <f>(Tabela210[[#This Row],[7]]*Tabela210[[#This Row],[8]])+Tabela210[[#This Row],[7]]</f>
        <v>0</v>
      </c>
      <c r="J426" s="25">
        <v>0</v>
      </c>
      <c r="K426" s="25">
        <v>0</v>
      </c>
      <c r="L426" s="83"/>
      <c r="M426" s="83"/>
      <c r="N426" s="83"/>
      <c r="O426" s="83"/>
      <c r="P426" s="83"/>
      <c r="Q426" s="83"/>
      <c r="R426" s="83"/>
      <c r="S426" s="83"/>
      <c r="T426" s="83"/>
      <c r="U426" s="83">
        <v>0</v>
      </c>
      <c r="V426" s="83"/>
      <c r="W426" s="83"/>
      <c r="X426" s="83"/>
      <c r="Y426" s="83"/>
      <c r="Z426" s="18"/>
      <c r="AA426" s="161">
        <v>20</v>
      </c>
      <c r="AB426">
        <f>SUM(Tabela210[[#This Row],[10]:[27]])</f>
        <v>20</v>
      </c>
      <c r="AC426">
        <f>Tabela210[[#This Row],[6]]*AB426</f>
        <v>90</v>
      </c>
    </row>
    <row r="427" spans="1:29" ht="15.6">
      <c r="A427" s="79" t="s">
        <v>1335</v>
      </c>
      <c r="B427" s="18">
        <v>422</v>
      </c>
      <c r="C427" s="29" t="s">
        <v>1336</v>
      </c>
      <c r="D427" s="20" t="s">
        <v>16</v>
      </c>
      <c r="E427" s="80"/>
      <c r="F427" s="81">
        <v>4.5</v>
      </c>
      <c r="G427" s="23">
        <f>Tabela210[[#This Row],[5]]*Tabela210[[#This Row],[6]]</f>
        <v>0</v>
      </c>
      <c r="H427" s="24">
        <v>0.23</v>
      </c>
      <c r="I427" s="82">
        <f>(Tabela210[[#This Row],[7]]*Tabela210[[#This Row],[8]])+Tabela210[[#This Row],[7]]</f>
        <v>0</v>
      </c>
      <c r="J427" s="25">
        <v>0</v>
      </c>
      <c r="K427" s="25">
        <v>0</v>
      </c>
      <c r="L427" s="83"/>
      <c r="M427" s="83"/>
      <c r="N427" s="83"/>
      <c r="O427" s="83"/>
      <c r="P427" s="83"/>
      <c r="Q427" s="83"/>
      <c r="R427" s="83"/>
      <c r="S427" s="83"/>
      <c r="T427" s="83"/>
      <c r="U427" s="83">
        <v>0</v>
      </c>
      <c r="V427" s="83"/>
      <c r="W427" s="83"/>
      <c r="X427" s="83"/>
      <c r="Y427" s="83"/>
      <c r="Z427" s="18"/>
      <c r="AA427" s="161">
        <v>20</v>
      </c>
      <c r="AB427">
        <f>SUM(Tabela210[[#This Row],[10]:[27]])</f>
        <v>20</v>
      </c>
      <c r="AC427">
        <f>Tabela210[[#This Row],[6]]*AB427</f>
        <v>90</v>
      </c>
    </row>
    <row r="428" spans="1:29" ht="15.6">
      <c r="A428" s="79" t="s">
        <v>1337</v>
      </c>
      <c r="B428" s="18">
        <v>423</v>
      </c>
      <c r="C428" s="29" t="s">
        <v>1338</v>
      </c>
      <c r="D428" s="20" t="s">
        <v>16</v>
      </c>
      <c r="E428" s="80"/>
      <c r="F428" s="81">
        <v>4.5</v>
      </c>
      <c r="G428" s="23">
        <f>Tabela210[[#This Row],[5]]*Tabela210[[#This Row],[6]]</f>
        <v>0</v>
      </c>
      <c r="H428" s="24">
        <v>0.23</v>
      </c>
      <c r="I428" s="82">
        <f>(Tabela210[[#This Row],[7]]*Tabela210[[#This Row],[8]])+Tabela210[[#This Row],[7]]</f>
        <v>0</v>
      </c>
      <c r="J428" s="25">
        <v>0</v>
      </c>
      <c r="K428" s="25">
        <v>0</v>
      </c>
      <c r="L428" s="83"/>
      <c r="M428" s="83"/>
      <c r="N428" s="83"/>
      <c r="O428" s="83"/>
      <c r="P428" s="83"/>
      <c r="Q428" s="83"/>
      <c r="R428" s="83"/>
      <c r="S428" s="83"/>
      <c r="T428" s="83"/>
      <c r="U428" s="83">
        <v>0</v>
      </c>
      <c r="V428" s="83"/>
      <c r="W428" s="83"/>
      <c r="X428" s="83"/>
      <c r="Y428" s="83"/>
      <c r="Z428" s="18"/>
      <c r="AA428" s="161">
        <v>40</v>
      </c>
      <c r="AB428">
        <f>SUM(Tabela210[[#This Row],[10]:[27]])</f>
        <v>40</v>
      </c>
      <c r="AC428">
        <f>Tabela210[[#This Row],[6]]*AB428</f>
        <v>180</v>
      </c>
    </row>
    <row r="429" spans="1:29" ht="15.6">
      <c r="A429" s="79" t="s">
        <v>1339</v>
      </c>
      <c r="B429" s="18">
        <v>424</v>
      </c>
      <c r="C429" s="29" t="s">
        <v>1340</v>
      </c>
      <c r="D429" s="20" t="s">
        <v>16</v>
      </c>
      <c r="E429" s="80"/>
      <c r="F429" s="81">
        <v>4.5</v>
      </c>
      <c r="G429" s="23">
        <f>Tabela210[[#This Row],[5]]*Tabela210[[#This Row],[6]]</f>
        <v>0</v>
      </c>
      <c r="H429" s="24">
        <v>0.23</v>
      </c>
      <c r="I429" s="82">
        <f>(Tabela210[[#This Row],[7]]*Tabela210[[#This Row],[8]])+Tabela210[[#This Row],[7]]</f>
        <v>0</v>
      </c>
      <c r="J429" s="25">
        <v>0</v>
      </c>
      <c r="K429" s="25">
        <v>0</v>
      </c>
      <c r="L429" s="83"/>
      <c r="M429" s="83"/>
      <c r="N429" s="83"/>
      <c r="O429" s="83"/>
      <c r="P429" s="83"/>
      <c r="Q429" s="83"/>
      <c r="R429" s="83"/>
      <c r="S429" s="83"/>
      <c r="T429" s="83"/>
      <c r="U429" s="83">
        <v>0</v>
      </c>
      <c r="V429" s="83"/>
      <c r="W429" s="83"/>
      <c r="X429" s="83"/>
      <c r="Y429" s="83"/>
      <c r="Z429" s="18"/>
      <c r="AA429" s="161">
        <v>40</v>
      </c>
      <c r="AB429">
        <f>SUM(Tabela210[[#This Row],[10]:[27]])</f>
        <v>40</v>
      </c>
      <c r="AC429">
        <f>Tabela210[[#This Row],[6]]*AB429</f>
        <v>180</v>
      </c>
    </row>
    <row r="430" spans="1:29" ht="15.6">
      <c r="A430" s="79" t="s">
        <v>1341</v>
      </c>
      <c r="B430" s="18">
        <v>425</v>
      </c>
      <c r="C430" s="29" t="s">
        <v>1342</v>
      </c>
      <c r="D430" s="20" t="s">
        <v>16</v>
      </c>
      <c r="E430" s="80"/>
      <c r="F430" s="81">
        <v>4.5</v>
      </c>
      <c r="G430" s="23">
        <f>Tabela210[[#This Row],[5]]*Tabela210[[#This Row],[6]]</f>
        <v>0</v>
      </c>
      <c r="H430" s="24">
        <v>0.23</v>
      </c>
      <c r="I430" s="82">
        <f>(Tabela210[[#This Row],[7]]*Tabela210[[#This Row],[8]])+Tabela210[[#This Row],[7]]</f>
        <v>0</v>
      </c>
      <c r="J430" s="25">
        <v>0</v>
      </c>
      <c r="K430" s="25">
        <v>0</v>
      </c>
      <c r="L430" s="83"/>
      <c r="M430" s="83"/>
      <c r="N430" s="83"/>
      <c r="O430" s="83"/>
      <c r="P430" s="83"/>
      <c r="Q430" s="83"/>
      <c r="R430" s="83"/>
      <c r="S430" s="83"/>
      <c r="T430" s="83"/>
      <c r="U430" s="83">
        <v>0</v>
      </c>
      <c r="V430" s="83"/>
      <c r="W430" s="83"/>
      <c r="X430" s="83"/>
      <c r="Y430" s="83"/>
      <c r="Z430" s="18"/>
      <c r="AA430" s="161">
        <v>40</v>
      </c>
      <c r="AB430">
        <f>SUM(Tabela210[[#This Row],[10]:[27]])</f>
        <v>40</v>
      </c>
      <c r="AC430">
        <f>Tabela210[[#This Row],[6]]*AB430</f>
        <v>180</v>
      </c>
    </row>
    <row r="431" spans="1:29" ht="15.6">
      <c r="A431" s="79" t="s">
        <v>1343</v>
      </c>
      <c r="B431" s="18">
        <v>426</v>
      </c>
      <c r="C431" s="29" t="s">
        <v>1344</v>
      </c>
      <c r="D431" s="20" t="s">
        <v>16</v>
      </c>
      <c r="E431" s="80"/>
      <c r="F431" s="81">
        <v>7.79</v>
      </c>
      <c r="G431" s="23">
        <f>Tabela210[[#This Row],[5]]*Tabela210[[#This Row],[6]]</f>
        <v>0</v>
      </c>
      <c r="H431" s="24">
        <v>0.23</v>
      </c>
      <c r="I431" s="82">
        <f>(Tabela210[[#This Row],[7]]*Tabela210[[#This Row],[8]])+Tabela210[[#This Row],[7]]</f>
        <v>0</v>
      </c>
      <c r="J431" s="25">
        <v>0</v>
      </c>
      <c r="K431" s="25">
        <v>0</v>
      </c>
      <c r="L431" s="83"/>
      <c r="M431" s="83"/>
      <c r="N431" s="83"/>
      <c r="O431" s="83"/>
      <c r="P431" s="83"/>
      <c r="Q431" s="83"/>
      <c r="R431" s="83"/>
      <c r="S431" s="83"/>
      <c r="T431" s="83"/>
      <c r="U431" s="83">
        <v>0</v>
      </c>
      <c r="V431" s="83"/>
      <c r="W431" s="83"/>
      <c r="X431" s="83"/>
      <c r="Y431" s="83"/>
      <c r="Z431" s="18"/>
      <c r="AA431" s="161">
        <v>30</v>
      </c>
      <c r="AB431">
        <f>SUM(Tabela210[[#This Row],[10]:[27]])</f>
        <v>30</v>
      </c>
      <c r="AC431">
        <f>Tabela210[[#This Row],[6]]*AB431</f>
        <v>233.7</v>
      </c>
    </row>
    <row r="432" spans="1:29" ht="15.6">
      <c r="A432" s="79" t="s">
        <v>1345</v>
      </c>
      <c r="B432" s="18">
        <v>427</v>
      </c>
      <c r="C432" s="29" t="s">
        <v>1346</v>
      </c>
      <c r="D432" s="20" t="s">
        <v>16</v>
      </c>
      <c r="E432" s="80"/>
      <c r="F432" s="81">
        <v>7.79</v>
      </c>
      <c r="G432" s="23">
        <f>Tabela210[[#This Row],[5]]*Tabela210[[#This Row],[6]]</f>
        <v>0</v>
      </c>
      <c r="H432" s="24">
        <v>0.23</v>
      </c>
      <c r="I432" s="82">
        <f>(Tabela210[[#This Row],[7]]*Tabela210[[#This Row],[8]])+Tabela210[[#This Row],[7]]</f>
        <v>0</v>
      </c>
      <c r="J432" s="25">
        <v>0</v>
      </c>
      <c r="K432" s="25">
        <v>0</v>
      </c>
      <c r="L432" s="83"/>
      <c r="M432" s="83"/>
      <c r="N432" s="83"/>
      <c r="O432" s="83"/>
      <c r="P432" s="83"/>
      <c r="Q432" s="83"/>
      <c r="R432" s="83"/>
      <c r="S432" s="83"/>
      <c r="T432" s="83"/>
      <c r="U432" s="83">
        <v>0</v>
      </c>
      <c r="V432" s="83"/>
      <c r="W432" s="83"/>
      <c r="X432" s="83"/>
      <c r="Y432" s="83"/>
      <c r="Z432" s="18"/>
      <c r="AA432" s="161">
        <v>30</v>
      </c>
      <c r="AB432">
        <f>SUM(Tabela210[[#This Row],[10]:[27]])</f>
        <v>30</v>
      </c>
      <c r="AC432">
        <f>Tabela210[[#This Row],[6]]*AB432</f>
        <v>233.7</v>
      </c>
    </row>
    <row r="433" spans="1:29" ht="15.6">
      <c r="A433" s="79" t="s">
        <v>1347</v>
      </c>
      <c r="B433" s="18">
        <v>428</v>
      </c>
      <c r="C433" s="29" t="s">
        <v>1348</v>
      </c>
      <c r="D433" s="20" t="s">
        <v>16</v>
      </c>
      <c r="E433" s="80"/>
      <c r="F433" s="81">
        <v>7.79</v>
      </c>
      <c r="G433" s="23">
        <f>Tabela210[[#This Row],[5]]*Tabela210[[#This Row],[6]]</f>
        <v>0</v>
      </c>
      <c r="H433" s="24">
        <v>0.23</v>
      </c>
      <c r="I433" s="82">
        <f>(Tabela210[[#This Row],[7]]*Tabela210[[#This Row],[8]])+Tabela210[[#This Row],[7]]</f>
        <v>0</v>
      </c>
      <c r="J433" s="25">
        <v>0</v>
      </c>
      <c r="K433" s="25">
        <v>0</v>
      </c>
      <c r="L433" s="83"/>
      <c r="M433" s="83"/>
      <c r="N433" s="83"/>
      <c r="O433" s="83"/>
      <c r="P433" s="83"/>
      <c r="Q433" s="83"/>
      <c r="R433" s="83"/>
      <c r="S433" s="83"/>
      <c r="T433" s="83"/>
      <c r="U433" s="83">
        <v>0</v>
      </c>
      <c r="V433" s="83"/>
      <c r="W433" s="83"/>
      <c r="X433" s="83"/>
      <c r="Y433" s="83"/>
      <c r="Z433" s="18"/>
      <c r="AA433" s="161"/>
      <c r="AB433">
        <f>SUM(Tabela210[[#This Row],[10]:[27]])</f>
        <v>0</v>
      </c>
      <c r="AC433">
        <f>Tabela210[[#This Row],[6]]*AB433</f>
        <v>0</v>
      </c>
    </row>
    <row r="434" spans="1:29" ht="15.6">
      <c r="A434" s="79" t="s">
        <v>1349</v>
      </c>
      <c r="B434" s="18">
        <v>429</v>
      </c>
      <c r="C434" s="29" t="s">
        <v>1350</v>
      </c>
      <c r="D434" s="20" t="s">
        <v>16</v>
      </c>
      <c r="E434" s="80"/>
      <c r="F434" s="81">
        <v>0.1</v>
      </c>
      <c r="G434" s="23">
        <f>Tabela210[[#This Row],[5]]*Tabela210[[#This Row],[6]]</f>
        <v>0</v>
      </c>
      <c r="H434" s="24">
        <v>0.23</v>
      </c>
      <c r="I434" s="82">
        <f>(Tabela210[[#This Row],[7]]*Tabela210[[#This Row],[8]])+Tabela210[[#This Row],[7]]</f>
        <v>0</v>
      </c>
      <c r="J434" s="25">
        <v>0</v>
      </c>
      <c r="K434" s="25">
        <v>0</v>
      </c>
      <c r="L434" s="83"/>
      <c r="M434" s="83"/>
      <c r="N434" s="83">
        <v>10</v>
      </c>
      <c r="O434" s="83"/>
      <c r="P434" s="83"/>
      <c r="Q434" s="83"/>
      <c r="R434" s="83"/>
      <c r="S434" s="83"/>
      <c r="T434" s="83"/>
      <c r="U434" s="83">
        <v>0</v>
      </c>
      <c r="V434" s="83"/>
      <c r="W434" s="83"/>
      <c r="X434" s="83"/>
      <c r="Y434" s="83"/>
      <c r="Z434" s="18"/>
      <c r="AA434" s="161"/>
      <c r="AB434">
        <f>SUM(Tabela210[[#This Row],[10]:[27]])</f>
        <v>10</v>
      </c>
      <c r="AC434">
        <f>Tabela210[[#This Row],[6]]*AB434</f>
        <v>1</v>
      </c>
    </row>
    <row r="435" spans="1:29" ht="15.6">
      <c r="A435" s="79" t="s">
        <v>1351</v>
      </c>
      <c r="B435" s="18">
        <v>430</v>
      </c>
      <c r="C435" s="29" t="s">
        <v>1352</v>
      </c>
      <c r="D435" s="20" t="s">
        <v>16</v>
      </c>
      <c r="E435" s="80"/>
      <c r="F435" s="81">
        <v>0.1</v>
      </c>
      <c r="G435" s="23">
        <f>Tabela210[[#This Row],[5]]*Tabela210[[#This Row],[6]]</f>
        <v>0</v>
      </c>
      <c r="H435" s="24">
        <v>0.23</v>
      </c>
      <c r="I435" s="82">
        <f>(Tabela210[[#This Row],[7]]*Tabela210[[#This Row],[8]])+Tabela210[[#This Row],[7]]</f>
        <v>0</v>
      </c>
      <c r="J435" s="25">
        <v>50</v>
      </c>
      <c r="K435" s="25">
        <v>0</v>
      </c>
      <c r="L435" s="83"/>
      <c r="M435" s="83"/>
      <c r="N435" s="83">
        <v>10</v>
      </c>
      <c r="O435" s="83"/>
      <c r="P435" s="83"/>
      <c r="Q435" s="83"/>
      <c r="R435" s="83"/>
      <c r="S435" s="83"/>
      <c r="T435" s="83"/>
      <c r="U435" s="83">
        <v>0</v>
      </c>
      <c r="V435" s="83"/>
      <c r="W435" s="83"/>
      <c r="X435" s="83"/>
      <c r="Y435" s="83"/>
      <c r="Z435" s="18"/>
      <c r="AA435" s="161"/>
      <c r="AB435">
        <f>SUM(Tabela210[[#This Row],[10]:[27]])</f>
        <v>60</v>
      </c>
      <c r="AC435">
        <f>Tabela210[[#This Row],[6]]*AB435</f>
        <v>6</v>
      </c>
    </row>
    <row r="436" spans="1:29" ht="15.6">
      <c r="A436" s="79" t="s">
        <v>1353</v>
      </c>
      <c r="B436" s="18">
        <v>431</v>
      </c>
      <c r="C436" s="29" t="s">
        <v>1354</v>
      </c>
      <c r="D436" s="20" t="s">
        <v>16</v>
      </c>
      <c r="E436" s="80"/>
      <c r="F436" s="81">
        <v>0.1</v>
      </c>
      <c r="G436" s="23">
        <f>Tabela210[[#This Row],[5]]*Tabela210[[#This Row],[6]]</f>
        <v>0</v>
      </c>
      <c r="H436" s="24">
        <v>0.23</v>
      </c>
      <c r="I436" s="82">
        <f>(Tabela210[[#This Row],[7]]*Tabela210[[#This Row],[8]])+Tabela210[[#This Row],[7]]</f>
        <v>0</v>
      </c>
      <c r="J436" s="25">
        <v>50</v>
      </c>
      <c r="K436" s="25">
        <v>0</v>
      </c>
      <c r="L436" s="83"/>
      <c r="M436" s="83"/>
      <c r="N436" s="83">
        <v>10</v>
      </c>
      <c r="O436" s="83"/>
      <c r="P436" s="83"/>
      <c r="Q436" s="83"/>
      <c r="R436" s="83"/>
      <c r="S436" s="83"/>
      <c r="T436" s="83"/>
      <c r="U436" s="83">
        <v>0</v>
      </c>
      <c r="V436" s="83"/>
      <c r="W436" s="83"/>
      <c r="X436" s="83"/>
      <c r="Y436" s="83"/>
      <c r="Z436" s="18"/>
      <c r="AA436" s="161"/>
      <c r="AB436">
        <f>SUM(Tabela210[[#This Row],[10]:[27]])</f>
        <v>60</v>
      </c>
      <c r="AC436">
        <f>Tabela210[[#This Row],[6]]*AB436</f>
        <v>6</v>
      </c>
    </row>
    <row r="437" spans="1:29" ht="15.6">
      <c r="A437" s="79" t="s">
        <v>1355</v>
      </c>
      <c r="B437" s="18">
        <v>432</v>
      </c>
      <c r="C437" s="29" t="s">
        <v>1356</v>
      </c>
      <c r="D437" s="20" t="s">
        <v>16</v>
      </c>
      <c r="E437" s="80"/>
      <c r="F437" s="81">
        <v>0.1</v>
      </c>
      <c r="G437" s="23">
        <f>Tabela210[[#This Row],[5]]*Tabela210[[#This Row],[6]]</f>
        <v>0</v>
      </c>
      <c r="H437" s="24">
        <v>0.23</v>
      </c>
      <c r="I437" s="82">
        <f>(Tabela210[[#This Row],[7]]*Tabela210[[#This Row],[8]])+Tabela210[[#This Row],[7]]</f>
        <v>0</v>
      </c>
      <c r="J437" s="25">
        <v>0</v>
      </c>
      <c r="K437" s="25">
        <v>0</v>
      </c>
      <c r="L437" s="83"/>
      <c r="M437" s="83"/>
      <c r="N437" s="83"/>
      <c r="O437" s="83"/>
      <c r="P437" s="83"/>
      <c r="Q437" s="83"/>
      <c r="R437" s="83"/>
      <c r="S437" s="83"/>
      <c r="T437" s="83"/>
      <c r="U437" s="83">
        <v>0</v>
      </c>
      <c r="V437" s="83"/>
      <c r="W437" s="83"/>
      <c r="X437" s="83"/>
      <c r="Y437" s="83"/>
      <c r="Z437" s="18"/>
      <c r="AA437" s="161"/>
      <c r="AB437">
        <f>SUM(Tabela210[[#This Row],[10]:[27]])</f>
        <v>0</v>
      </c>
      <c r="AC437">
        <f>Tabela210[[#This Row],[6]]*AB437</f>
        <v>0</v>
      </c>
    </row>
    <row r="438" spans="1:29" ht="15.6">
      <c r="A438" s="79" t="s">
        <v>1357</v>
      </c>
      <c r="B438" s="18">
        <v>433</v>
      </c>
      <c r="C438" s="29" t="s">
        <v>1358</v>
      </c>
      <c r="D438" s="20" t="s">
        <v>16</v>
      </c>
      <c r="E438" s="80"/>
      <c r="F438" s="81">
        <v>0.1</v>
      </c>
      <c r="G438" s="23">
        <f>Tabela210[[#This Row],[5]]*Tabela210[[#This Row],[6]]</f>
        <v>0</v>
      </c>
      <c r="H438" s="24">
        <v>0.23</v>
      </c>
      <c r="I438" s="82">
        <f>(Tabela210[[#This Row],[7]]*Tabela210[[#This Row],[8]])+Tabela210[[#This Row],[7]]</f>
        <v>0</v>
      </c>
      <c r="J438" s="25">
        <v>50</v>
      </c>
      <c r="K438" s="25">
        <v>0</v>
      </c>
      <c r="L438" s="83"/>
      <c r="M438" s="83"/>
      <c r="N438" s="83">
        <v>10</v>
      </c>
      <c r="O438" s="83"/>
      <c r="P438" s="83"/>
      <c r="Q438" s="83"/>
      <c r="R438" s="83"/>
      <c r="S438" s="83"/>
      <c r="T438" s="83"/>
      <c r="U438" s="83">
        <v>0</v>
      </c>
      <c r="V438" s="83"/>
      <c r="W438" s="83"/>
      <c r="X438" s="83"/>
      <c r="Y438" s="83"/>
      <c r="Z438" s="18"/>
      <c r="AA438" s="161"/>
      <c r="AB438">
        <f>SUM(Tabela210[[#This Row],[10]:[27]])</f>
        <v>60</v>
      </c>
      <c r="AC438">
        <f>Tabela210[[#This Row],[6]]*AB438</f>
        <v>6</v>
      </c>
    </row>
    <row r="439" spans="1:29" ht="15.6">
      <c r="A439" s="79" t="s">
        <v>1359</v>
      </c>
      <c r="B439" s="18">
        <v>434</v>
      </c>
      <c r="C439" s="29" t="s">
        <v>1360</v>
      </c>
      <c r="D439" s="20" t="s">
        <v>16</v>
      </c>
      <c r="E439" s="80"/>
      <c r="F439" s="81">
        <v>0.1</v>
      </c>
      <c r="G439" s="23">
        <f>Tabela210[[#This Row],[5]]*Tabela210[[#This Row],[6]]</f>
        <v>0</v>
      </c>
      <c r="H439" s="24">
        <v>0.23</v>
      </c>
      <c r="I439" s="82">
        <f>(Tabela210[[#This Row],[7]]*Tabela210[[#This Row],[8]])+Tabela210[[#This Row],[7]]</f>
        <v>0</v>
      </c>
      <c r="J439" s="25">
        <v>20</v>
      </c>
      <c r="K439" s="25">
        <v>0</v>
      </c>
      <c r="L439" s="83"/>
      <c r="M439" s="83"/>
      <c r="N439" s="83">
        <v>10</v>
      </c>
      <c r="O439" s="83"/>
      <c r="P439" s="83"/>
      <c r="Q439" s="83"/>
      <c r="R439" s="83"/>
      <c r="S439" s="83"/>
      <c r="T439" s="83"/>
      <c r="U439" s="83">
        <v>0</v>
      </c>
      <c r="V439" s="83"/>
      <c r="W439" s="83"/>
      <c r="X439" s="83"/>
      <c r="Y439" s="83"/>
      <c r="Z439" s="18"/>
      <c r="AA439" s="161"/>
      <c r="AB439">
        <f>SUM(Tabela210[[#This Row],[10]:[27]])</f>
        <v>30</v>
      </c>
      <c r="AC439">
        <f>Tabela210[[#This Row],[6]]*AB439</f>
        <v>3</v>
      </c>
    </row>
    <row r="440" spans="1:29" ht="15.6">
      <c r="A440" s="79" t="s">
        <v>1361</v>
      </c>
      <c r="B440" s="18">
        <v>435</v>
      </c>
      <c r="C440" s="29" t="s">
        <v>1362</v>
      </c>
      <c r="D440" s="20" t="s">
        <v>16</v>
      </c>
      <c r="E440" s="80"/>
      <c r="F440" s="81">
        <v>0.1</v>
      </c>
      <c r="G440" s="23">
        <f>Tabela210[[#This Row],[5]]*Tabela210[[#This Row],[6]]</f>
        <v>0</v>
      </c>
      <c r="H440" s="24">
        <v>0.23</v>
      </c>
      <c r="I440" s="82">
        <f>(Tabela210[[#This Row],[7]]*Tabela210[[#This Row],[8]])+Tabela210[[#This Row],[7]]</f>
        <v>0</v>
      </c>
      <c r="J440" s="25">
        <v>0</v>
      </c>
      <c r="K440" s="25">
        <v>0</v>
      </c>
      <c r="L440" s="83"/>
      <c r="M440" s="83"/>
      <c r="N440" s="83">
        <v>10</v>
      </c>
      <c r="O440" s="83"/>
      <c r="P440" s="83"/>
      <c r="Q440" s="83"/>
      <c r="R440" s="83"/>
      <c r="S440" s="83"/>
      <c r="T440" s="83"/>
      <c r="U440" s="83">
        <v>0</v>
      </c>
      <c r="V440" s="83"/>
      <c r="W440" s="83"/>
      <c r="X440" s="83"/>
      <c r="Y440" s="83"/>
      <c r="Z440" s="18"/>
      <c r="AA440" s="161"/>
      <c r="AB440">
        <f>SUM(Tabela210[[#This Row],[10]:[27]])</f>
        <v>10</v>
      </c>
      <c r="AC440">
        <f>Tabela210[[#This Row],[6]]*AB440</f>
        <v>1</v>
      </c>
    </row>
    <row r="441" spans="1:29" ht="15.6">
      <c r="A441" s="79" t="s">
        <v>1363</v>
      </c>
      <c r="B441" s="18">
        <v>436</v>
      </c>
      <c r="C441" s="29" t="s">
        <v>1364</v>
      </c>
      <c r="D441" s="20" t="s">
        <v>16</v>
      </c>
      <c r="E441" s="80"/>
      <c r="F441" s="81">
        <v>0.1</v>
      </c>
      <c r="G441" s="23">
        <f>Tabela210[[#This Row],[5]]*Tabela210[[#This Row],[6]]</f>
        <v>0</v>
      </c>
      <c r="H441" s="24">
        <v>0.23</v>
      </c>
      <c r="I441" s="82">
        <f>(Tabela210[[#This Row],[7]]*Tabela210[[#This Row],[8]])+Tabela210[[#This Row],[7]]</f>
        <v>0</v>
      </c>
      <c r="J441" s="25">
        <v>50</v>
      </c>
      <c r="K441" s="25">
        <v>0</v>
      </c>
      <c r="L441" s="83"/>
      <c r="M441" s="83"/>
      <c r="N441" s="83">
        <v>10</v>
      </c>
      <c r="O441" s="83"/>
      <c r="P441" s="83"/>
      <c r="Q441" s="83"/>
      <c r="R441" s="83"/>
      <c r="S441" s="83"/>
      <c r="T441" s="83"/>
      <c r="U441" s="83">
        <v>0</v>
      </c>
      <c r="V441" s="83"/>
      <c r="W441" s="83"/>
      <c r="X441" s="83"/>
      <c r="Y441" s="83"/>
      <c r="Z441" s="18"/>
      <c r="AA441" s="161"/>
      <c r="AB441">
        <f>SUM(Tabela210[[#This Row],[10]:[27]])</f>
        <v>60</v>
      </c>
      <c r="AC441">
        <f>Tabela210[[#This Row],[6]]*AB441</f>
        <v>6</v>
      </c>
    </row>
    <row r="442" spans="1:29" ht="15.6">
      <c r="A442" s="79" t="s">
        <v>1365</v>
      </c>
      <c r="B442" s="18">
        <v>437</v>
      </c>
      <c r="C442" s="29" t="s">
        <v>1366</v>
      </c>
      <c r="D442" s="20" t="s">
        <v>16</v>
      </c>
      <c r="E442" s="80"/>
      <c r="F442" s="81">
        <v>0.1</v>
      </c>
      <c r="G442" s="23">
        <f>Tabela210[[#This Row],[5]]*Tabela210[[#This Row],[6]]</f>
        <v>0</v>
      </c>
      <c r="H442" s="24">
        <v>0.23</v>
      </c>
      <c r="I442" s="82">
        <f>(Tabela210[[#This Row],[7]]*Tabela210[[#This Row],[8]])+Tabela210[[#This Row],[7]]</f>
        <v>0</v>
      </c>
      <c r="J442" s="25">
        <v>50</v>
      </c>
      <c r="K442" s="25">
        <v>0</v>
      </c>
      <c r="L442" s="83"/>
      <c r="M442" s="83"/>
      <c r="N442" s="83">
        <v>10</v>
      </c>
      <c r="O442" s="83"/>
      <c r="P442" s="83"/>
      <c r="Q442" s="83"/>
      <c r="R442" s="83"/>
      <c r="S442" s="83"/>
      <c r="T442" s="83"/>
      <c r="U442" s="83">
        <v>10</v>
      </c>
      <c r="V442" s="83"/>
      <c r="W442" s="83"/>
      <c r="X442" s="83"/>
      <c r="Y442" s="83"/>
      <c r="Z442" s="18"/>
      <c r="AA442" s="161"/>
      <c r="AB442">
        <f>SUM(Tabela210[[#This Row],[10]:[27]])</f>
        <v>70</v>
      </c>
      <c r="AC442">
        <f>Tabela210[[#This Row],[6]]*AB442</f>
        <v>7</v>
      </c>
    </row>
    <row r="443" spans="1:29" ht="15.6">
      <c r="A443" s="79" t="s">
        <v>1367</v>
      </c>
      <c r="B443" s="18">
        <v>438</v>
      </c>
      <c r="C443" s="29" t="s">
        <v>1368</v>
      </c>
      <c r="D443" s="20" t="s">
        <v>16</v>
      </c>
      <c r="E443" s="80"/>
      <c r="F443" s="81">
        <v>0.62</v>
      </c>
      <c r="G443" s="23">
        <f>Tabela210[[#This Row],[5]]*Tabela210[[#This Row],[6]]</f>
        <v>0</v>
      </c>
      <c r="H443" s="24">
        <v>0.23</v>
      </c>
      <c r="I443" s="82">
        <f>(Tabela210[[#This Row],[7]]*Tabela210[[#This Row],[8]])+Tabela210[[#This Row],[7]]</f>
        <v>0</v>
      </c>
      <c r="J443" s="25">
        <v>0</v>
      </c>
      <c r="K443" s="25">
        <v>0</v>
      </c>
      <c r="L443" s="83"/>
      <c r="M443" s="83"/>
      <c r="N443" s="83">
        <v>10</v>
      </c>
      <c r="O443" s="83"/>
      <c r="P443" s="83"/>
      <c r="Q443" s="83"/>
      <c r="R443" s="83"/>
      <c r="S443" s="83"/>
      <c r="T443" s="83"/>
      <c r="U443" s="83">
        <v>0</v>
      </c>
      <c r="V443" s="83"/>
      <c r="W443" s="83"/>
      <c r="X443" s="83"/>
      <c r="Y443" s="83"/>
      <c r="Z443" s="18"/>
      <c r="AA443" s="161"/>
      <c r="AB443">
        <f>SUM(Tabela210[[#This Row],[10]:[27]])</f>
        <v>10</v>
      </c>
      <c r="AC443">
        <f>Tabela210[[#This Row],[6]]*AB443</f>
        <v>6.2</v>
      </c>
    </row>
    <row r="444" spans="1:29" ht="15.6">
      <c r="A444" s="79" t="s">
        <v>1369</v>
      </c>
      <c r="B444" s="18">
        <v>439</v>
      </c>
      <c r="C444" s="29" t="s">
        <v>1370</v>
      </c>
      <c r="D444" s="20" t="s">
        <v>16</v>
      </c>
      <c r="E444" s="80"/>
      <c r="F444" s="81">
        <v>0.62</v>
      </c>
      <c r="G444" s="23">
        <f>Tabela210[[#This Row],[5]]*Tabela210[[#This Row],[6]]</f>
        <v>0</v>
      </c>
      <c r="H444" s="24">
        <v>0.23</v>
      </c>
      <c r="I444" s="82">
        <f>(Tabela210[[#This Row],[7]]*Tabela210[[#This Row],[8]])+Tabela210[[#This Row],[7]]</f>
        <v>0</v>
      </c>
      <c r="J444" s="25">
        <v>0</v>
      </c>
      <c r="K444" s="25">
        <v>0</v>
      </c>
      <c r="L444" s="83"/>
      <c r="M444" s="83"/>
      <c r="N444" s="83">
        <v>10</v>
      </c>
      <c r="O444" s="83"/>
      <c r="P444" s="83"/>
      <c r="Q444" s="83"/>
      <c r="R444" s="83"/>
      <c r="S444" s="83"/>
      <c r="T444" s="83"/>
      <c r="U444" s="83">
        <v>0</v>
      </c>
      <c r="V444" s="83"/>
      <c r="W444" s="83"/>
      <c r="X444" s="83"/>
      <c r="Y444" s="83"/>
      <c r="Z444" s="18"/>
      <c r="AA444" s="161"/>
      <c r="AB444">
        <f>SUM(Tabela210[[#This Row],[10]:[27]])</f>
        <v>10</v>
      </c>
      <c r="AC444">
        <f>Tabela210[[#This Row],[6]]*AB444</f>
        <v>6.2</v>
      </c>
    </row>
    <row r="445" spans="1:29" ht="15.6">
      <c r="A445" s="79" t="s">
        <v>1371</v>
      </c>
      <c r="B445" s="18">
        <v>440</v>
      </c>
      <c r="C445" s="29" t="s">
        <v>1372</v>
      </c>
      <c r="D445" s="20" t="s">
        <v>16</v>
      </c>
      <c r="E445" s="80"/>
      <c r="F445" s="81">
        <v>0.62</v>
      </c>
      <c r="G445" s="23">
        <f>Tabela210[[#This Row],[5]]*Tabela210[[#This Row],[6]]</f>
        <v>0</v>
      </c>
      <c r="H445" s="24">
        <v>0.23</v>
      </c>
      <c r="I445" s="82">
        <f>(Tabela210[[#This Row],[7]]*Tabela210[[#This Row],[8]])+Tabela210[[#This Row],[7]]</f>
        <v>0</v>
      </c>
      <c r="J445" s="25">
        <v>0</v>
      </c>
      <c r="K445" s="25">
        <v>0</v>
      </c>
      <c r="L445" s="83"/>
      <c r="M445" s="83"/>
      <c r="N445" s="83">
        <v>10</v>
      </c>
      <c r="O445" s="83"/>
      <c r="P445" s="83"/>
      <c r="Q445" s="83"/>
      <c r="R445" s="83"/>
      <c r="S445" s="83"/>
      <c r="T445" s="83"/>
      <c r="U445" s="83">
        <v>0</v>
      </c>
      <c r="V445" s="83"/>
      <c r="W445" s="83"/>
      <c r="X445" s="83"/>
      <c r="Y445" s="83"/>
      <c r="Z445" s="18"/>
      <c r="AA445" s="161"/>
      <c r="AB445">
        <f>SUM(Tabela210[[#This Row],[10]:[27]])</f>
        <v>10</v>
      </c>
      <c r="AC445">
        <f>Tabela210[[#This Row],[6]]*AB445</f>
        <v>6.2</v>
      </c>
    </row>
    <row r="446" spans="1:29" ht="15.6">
      <c r="A446" s="79" t="s">
        <v>1373</v>
      </c>
      <c r="B446" s="18">
        <v>441</v>
      </c>
      <c r="C446" s="29" t="s">
        <v>1374</v>
      </c>
      <c r="D446" s="20" t="s">
        <v>16</v>
      </c>
      <c r="E446" s="80"/>
      <c r="F446" s="81">
        <v>0.62</v>
      </c>
      <c r="G446" s="23">
        <f>Tabela210[[#This Row],[5]]*Tabela210[[#This Row],[6]]</f>
        <v>0</v>
      </c>
      <c r="H446" s="24">
        <v>0.23</v>
      </c>
      <c r="I446" s="82">
        <f>(Tabela210[[#This Row],[7]]*Tabela210[[#This Row],[8]])+Tabela210[[#This Row],[7]]</f>
        <v>0</v>
      </c>
      <c r="J446" s="25">
        <v>0</v>
      </c>
      <c r="K446" s="25">
        <v>0</v>
      </c>
      <c r="L446" s="83"/>
      <c r="M446" s="83"/>
      <c r="N446" s="83">
        <v>10</v>
      </c>
      <c r="O446" s="83"/>
      <c r="P446" s="83"/>
      <c r="Q446" s="83"/>
      <c r="R446" s="83"/>
      <c r="S446" s="83"/>
      <c r="T446" s="83"/>
      <c r="U446" s="83">
        <v>0</v>
      </c>
      <c r="V446" s="83"/>
      <c r="W446" s="83"/>
      <c r="X446" s="83"/>
      <c r="Y446" s="83"/>
      <c r="Z446" s="18"/>
      <c r="AA446" s="161"/>
      <c r="AB446">
        <f>SUM(Tabela210[[#This Row],[10]:[27]])</f>
        <v>10</v>
      </c>
      <c r="AC446">
        <f>Tabela210[[#This Row],[6]]*AB446</f>
        <v>6.2</v>
      </c>
    </row>
    <row r="447" spans="1:29" ht="15.6">
      <c r="A447" s="79" t="s">
        <v>1375</v>
      </c>
      <c r="B447" s="18">
        <v>442</v>
      </c>
      <c r="C447" s="29" t="s">
        <v>1376</v>
      </c>
      <c r="D447" s="20" t="s">
        <v>16</v>
      </c>
      <c r="E447" s="80"/>
      <c r="F447" s="81">
        <v>1.88</v>
      </c>
      <c r="G447" s="23">
        <f>Tabela210[[#This Row],[5]]*Tabela210[[#This Row],[6]]</f>
        <v>0</v>
      </c>
      <c r="H447" s="24">
        <v>0.23</v>
      </c>
      <c r="I447" s="82">
        <f>(Tabela210[[#This Row],[7]]*Tabela210[[#This Row],[8]])+Tabela210[[#This Row],[7]]</f>
        <v>0</v>
      </c>
      <c r="J447" s="25">
        <v>0</v>
      </c>
      <c r="K447" s="25">
        <v>0</v>
      </c>
      <c r="L447" s="83"/>
      <c r="M447" s="83"/>
      <c r="N447" s="83"/>
      <c r="O447" s="83"/>
      <c r="P447" s="83"/>
      <c r="Q447" s="83"/>
      <c r="R447" s="83"/>
      <c r="S447" s="83"/>
      <c r="T447" s="83"/>
      <c r="U447" s="83">
        <v>0</v>
      </c>
      <c r="V447" s="83"/>
      <c r="W447" s="83"/>
      <c r="X447" s="83"/>
      <c r="Y447" s="83"/>
      <c r="Z447" s="18"/>
      <c r="AA447" s="161"/>
      <c r="AB447">
        <f>SUM(Tabela210[[#This Row],[10]:[27]])</f>
        <v>0</v>
      </c>
      <c r="AC447">
        <f>Tabela210[[#This Row],[6]]*AB447</f>
        <v>0</v>
      </c>
    </row>
    <row r="448" spans="1:29" ht="15.6">
      <c r="A448" s="79" t="s">
        <v>1377</v>
      </c>
      <c r="B448" s="18">
        <v>443</v>
      </c>
      <c r="C448" s="29" t="s">
        <v>2569</v>
      </c>
      <c r="D448" s="20" t="s">
        <v>16</v>
      </c>
      <c r="E448" s="80"/>
      <c r="F448" s="81">
        <v>2.6</v>
      </c>
      <c r="G448" s="23">
        <f>Tabela210[[#This Row],[5]]*Tabela210[[#This Row],[6]]</f>
        <v>0</v>
      </c>
      <c r="H448" s="24">
        <v>0.23</v>
      </c>
      <c r="I448" s="82">
        <f>(Tabela210[[#This Row],[7]]*Tabela210[[#This Row],[8]])+Tabela210[[#This Row],[7]]</f>
        <v>0</v>
      </c>
      <c r="J448" s="25">
        <v>0</v>
      </c>
      <c r="K448" s="25">
        <v>0</v>
      </c>
      <c r="L448" s="83"/>
      <c r="M448" s="83"/>
      <c r="N448" s="83">
        <v>10</v>
      </c>
      <c r="O448" s="83"/>
      <c r="P448" s="83"/>
      <c r="Q448" s="83"/>
      <c r="R448" s="83"/>
      <c r="S448" s="83"/>
      <c r="T448" s="83"/>
      <c r="U448" s="83">
        <v>0</v>
      </c>
      <c r="V448" s="83"/>
      <c r="W448" s="83"/>
      <c r="X448" s="83"/>
      <c r="Y448" s="83"/>
      <c r="Z448" s="18"/>
      <c r="AA448" s="161"/>
      <c r="AB448">
        <f>SUM(Tabela210[[#This Row],[10]:[27]])</f>
        <v>10</v>
      </c>
      <c r="AC448">
        <f>Tabela210[[#This Row],[6]]*AB448</f>
        <v>26</v>
      </c>
    </row>
    <row r="449" spans="1:29" ht="15.6">
      <c r="A449" s="79" t="s">
        <v>1378</v>
      </c>
      <c r="B449" s="18">
        <v>444</v>
      </c>
      <c r="C449" s="29" t="s">
        <v>1379</v>
      </c>
      <c r="D449" s="20" t="s">
        <v>16</v>
      </c>
      <c r="E449" s="80"/>
      <c r="F449" s="81">
        <v>1.38</v>
      </c>
      <c r="G449" s="23">
        <f>Tabela210[[#This Row],[5]]*Tabela210[[#This Row],[6]]</f>
        <v>0</v>
      </c>
      <c r="H449" s="24">
        <v>0.23</v>
      </c>
      <c r="I449" s="82">
        <f>(Tabela210[[#This Row],[7]]*Tabela210[[#This Row],[8]])+Tabela210[[#This Row],[7]]</f>
        <v>0</v>
      </c>
      <c r="J449" s="25">
        <v>0</v>
      </c>
      <c r="K449" s="25">
        <v>0</v>
      </c>
      <c r="L449" s="83"/>
      <c r="M449" s="83"/>
      <c r="N449" s="83"/>
      <c r="O449" s="83"/>
      <c r="P449" s="83"/>
      <c r="Q449" s="83"/>
      <c r="R449" s="83"/>
      <c r="S449" s="83"/>
      <c r="T449" s="83"/>
      <c r="U449" s="83">
        <v>0</v>
      </c>
      <c r="V449" s="83"/>
      <c r="W449" s="83"/>
      <c r="X449" s="83">
        <v>10</v>
      </c>
      <c r="Y449" s="83"/>
      <c r="Z449" s="18"/>
      <c r="AA449" s="161">
        <v>100</v>
      </c>
      <c r="AB449">
        <f>SUM(Tabela210[[#This Row],[10]:[27]])</f>
        <v>110</v>
      </c>
      <c r="AC449">
        <f>Tabela210[[#This Row],[6]]*AB449</f>
        <v>151.79999999999998</v>
      </c>
    </row>
    <row r="450" spans="1:29" ht="15.6">
      <c r="A450" s="79" t="s">
        <v>1380</v>
      </c>
      <c r="B450" s="18">
        <v>445</v>
      </c>
      <c r="C450" s="29" t="s">
        <v>1381</v>
      </c>
      <c r="D450" s="20" t="s">
        <v>16</v>
      </c>
      <c r="E450" s="80"/>
      <c r="F450" s="81">
        <v>1.69</v>
      </c>
      <c r="G450" s="23">
        <f>Tabela210[[#This Row],[5]]*Tabela210[[#This Row],[6]]</f>
        <v>0</v>
      </c>
      <c r="H450" s="24">
        <v>0.23</v>
      </c>
      <c r="I450" s="82">
        <f>(Tabela210[[#This Row],[7]]*Tabela210[[#This Row],[8]])+Tabela210[[#This Row],[7]]</f>
        <v>0</v>
      </c>
      <c r="J450" s="25">
        <v>0</v>
      </c>
      <c r="K450" s="25">
        <v>0</v>
      </c>
      <c r="L450" s="83"/>
      <c r="M450" s="83"/>
      <c r="N450" s="83"/>
      <c r="O450" s="83"/>
      <c r="P450" s="83"/>
      <c r="Q450" s="83"/>
      <c r="R450" s="83"/>
      <c r="S450" s="83"/>
      <c r="T450" s="83"/>
      <c r="U450" s="83">
        <v>0</v>
      </c>
      <c r="V450" s="83"/>
      <c r="W450" s="83"/>
      <c r="X450" s="83"/>
      <c r="Y450" s="83"/>
      <c r="Z450" s="18"/>
      <c r="AA450" s="161">
        <v>100</v>
      </c>
      <c r="AB450">
        <f>SUM(Tabela210[[#This Row],[10]:[27]])</f>
        <v>100</v>
      </c>
      <c r="AC450">
        <f>Tabela210[[#This Row],[6]]*AB450</f>
        <v>169</v>
      </c>
    </row>
    <row r="451" spans="1:29" ht="15.6">
      <c r="A451" s="79" t="s">
        <v>1382</v>
      </c>
      <c r="B451" s="18">
        <v>446</v>
      </c>
      <c r="C451" s="29" t="s">
        <v>1383</v>
      </c>
      <c r="D451" s="20" t="s">
        <v>16</v>
      </c>
      <c r="E451" s="80"/>
      <c r="F451" s="81">
        <v>1.69</v>
      </c>
      <c r="G451" s="23">
        <f>Tabela210[[#This Row],[5]]*Tabela210[[#This Row],[6]]</f>
        <v>0</v>
      </c>
      <c r="H451" s="24">
        <v>0.23</v>
      </c>
      <c r="I451" s="82">
        <f>(Tabela210[[#This Row],[7]]*Tabela210[[#This Row],[8]])+Tabela210[[#This Row],[7]]</f>
        <v>0</v>
      </c>
      <c r="J451" s="25">
        <v>0</v>
      </c>
      <c r="K451" s="25">
        <v>0</v>
      </c>
      <c r="L451" s="83">
        <v>10</v>
      </c>
      <c r="M451" s="83"/>
      <c r="N451" s="83"/>
      <c r="O451" s="83"/>
      <c r="P451" s="83"/>
      <c r="Q451" s="83"/>
      <c r="R451" s="83"/>
      <c r="S451" s="83"/>
      <c r="T451" s="83"/>
      <c r="U451" s="83">
        <v>0</v>
      </c>
      <c r="V451" s="83"/>
      <c r="W451" s="83"/>
      <c r="X451" s="83"/>
      <c r="Y451" s="83"/>
      <c r="Z451" s="18">
        <v>3</v>
      </c>
      <c r="AA451" s="161">
        <v>100</v>
      </c>
      <c r="AB451">
        <f>SUM(Tabela210[[#This Row],[10]:[27]])</f>
        <v>113</v>
      </c>
      <c r="AC451">
        <f>Tabela210[[#This Row],[6]]*AB451</f>
        <v>190.97</v>
      </c>
    </row>
    <row r="452" spans="1:29" ht="15.6">
      <c r="A452" s="79" t="s">
        <v>1384</v>
      </c>
      <c r="B452" s="18">
        <v>447</v>
      </c>
      <c r="C452" s="29" t="s">
        <v>1385</v>
      </c>
      <c r="D452" s="20" t="s">
        <v>16</v>
      </c>
      <c r="E452" s="80"/>
      <c r="F452" s="81">
        <v>1.38</v>
      </c>
      <c r="G452" s="23">
        <f>Tabela210[[#This Row],[5]]*Tabela210[[#This Row],[6]]</f>
        <v>0</v>
      </c>
      <c r="H452" s="24">
        <v>0.23</v>
      </c>
      <c r="I452" s="82">
        <f>(Tabela210[[#This Row],[7]]*Tabela210[[#This Row],[8]])+Tabela210[[#This Row],[7]]</f>
        <v>0</v>
      </c>
      <c r="J452" s="25">
        <v>0</v>
      </c>
      <c r="K452" s="25">
        <v>0</v>
      </c>
      <c r="L452" s="83">
        <v>10</v>
      </c>
      <c r="M452" s="83"/>
      <c r="N452" s="83"/>
      <c r="O452" s="83"/>
      <c r="P452" s="83"/>
      <c r="Q452" s="83"/>
      <c r="R452" s="83"/>
      <c r="S452" s="83"/>
      <c r="T452" s="83"/>
      <c r="U452" s="83">
        <v>0</v>
      </c>
      <c r="V452" s="83"/>
      <c r="W452" s="83"/>
      <c r="X452" s="83">
        <v>30</v>
      </c>
      <c r="Y452" s="83"/>
      <c r="Z452" s="18">
        <v>3</v>
      </c>
      <c r="AA452" s="161">
        <v>100</v>
      </c>
      <c r="AB452">
        <f>SUM(Tabela210[[#This Row],[10]:[27]])</f>
        <v>143</v>
      </c>
      <c r="AC452">
        <f>Tabela210[[#This Row],[6]]*AB452</f>
        <v>197.33999999999997</v>
      </c>
    </row>
    <row r="453" spans="1:29" ht="15.6">
      <c r="A453" s="79" t="s">
        <v>1386</v>
      </c>
      <c r="B453" s="18">
        <v>448</v>
      </c>
      <c r="C453" s="29" t="s">
        <v>1387</v>
      </c>
      <c r="D453" s="20" t="s">
        <v>16</v>
      </c>
      <c r="E453" s="80"/>
      <c r="F453" s="81">
        <v>1.38</v>
      </c>
      <c r="G453" s="23">
        <f>Tabela210[[#This Row],[5]]*Tabela210[[#This Row],[6]]</f>
        <v>0</v>
      </c>
      <c r="H453" s="24">
        <v>0.23</v>
      </c>
      <c r="I453" s="82">
        <f>(Tabela210[[#This Row],[7]]*Tabela210[[#This Row],[8]])+Tabela210[[#This Row],[7]]</f>
        <v>0</v>
      </c>
      <c r="J453" s="25">
        <v>0</v>
      </c>
      <c r="K453" s="25">
        <v>0</v>
      </c>
      <c r="L453" s="83"/>
      <c r="M453" s="83"/>
      <c r="N453" s="83"/>
      <c r="O453" s="83"/>
      <c r="P453" s="83"/>
      <c r="Q453" s="83"/>
      <c r="R453" s="83"/>
      <c r="S453" s="83"/>
      <c r="T453" s="83"/>
      <c r="U453" s="83">
        <v>0</v>
      </c>
      <c r="V453" s="83"/>
      <c r="W453" s="83"/>
      <c r="X453" s="83">
        <v>30</v>
      </c>
      <c r="Y453" s="83"/>
      <c r="Z453" s="18">
        <v>3</v>
      </c>
      <c r="AA453" s="161">
        <v>100</v>
      </c>
      <c r="AB453">
        <f>SUM(Tabela210[[#This Row],[10]:[27]])</f>
        <v>133</v>
      </c>
      <c r="AC453">
        <f>Tabela210[[#This Row],[6]]*AB453</f>
        <v>183.54</v>
      </c>
    </row>
    <row r="454" spans="1:29" ht="15.6">
      <c r="A454" s="79" t="s">
        <v>1388</v>
      </c>
      <c r="B454" s="18">
        <v>449</v>
      </c>
      <c r="C454" s="29" t="s">
        <v>1389</v>
      </c>
      <c r="D454" s="20" t="s">
        <v>16</v>
      </c>
      <c r="E454" s="80"/>
      <c r="F454" s="81">
        <v>1.69</v>
      </c>
      <c r="G454" s="23">
        <f>Tabela210[[#This Row],[5]]*Tabela210[[#This Row],[6]]</f>
        <v>0</v>
      </c>
      <c r="H454" s="24">
        <v>0.23</v>
      </c>
      <c r="I454" s="82">
        <f>(Tabela210[[#This Row],[7]]*Tabela210[[#This Row],[8]])+Tabela210[[#This Row],[7]]</f>
        <v>0</v>
      </c>
      <c r="J454" s="25">
        <v>0</v>
      </c>
      <c r="K454" s="25">
        <v>0</v>
      </c>
      <c r="L454" s="83"/>
      <c r="M454" s="83"/>
      <c r="N454" s="83">
        <v>5</v>
      </c>
      <c r="O454" s="83"/>
      <c r="P454" s="83"/>
      <c r="Q454" s="83"/>
      <c r="R454" s="83"/>
      <c r="S454" s="83"/>
      <c r="T454" s="83"/>
      <c r="U454" s="83">
        <v>0</v>
      </c>
      <c r="V454" s="83"/>
      <c r="W454" s="83"/>
      <c r="X454" s="83">
        <v>30</v>
      </c>
      <c r="Y454" s="83"/>
      <c r="Z454" s="18"/>
      <c r="AA454" s="161">
        <v>100</v>
      </c>
      <c r="AB454">
        <f>SUM(Tabela210[[#This Row],[10]:[27]])</f>
        <v>135</v>
      </c>
      <c r="AC454">
        <f>Tabela210[[#This Row],[6]]*AB454</f>
        <v>228.15</v>
      </c>
    </row>
    <row r="455" spans="1:29" ht="15.6">
      <c r="A455" s="79" t="s">
        <v>1390</v>
      </c>
      <c r="B455" s="18">
        <v>450</v>
      </c>
      <c r="C455" s="29" t="s">
        <v>1391</v>
      </c>
      <c r="D455" s="20" t="s">
        <v>16</v>
      </c>
      <c r="E455" s="80"/>
      <c r="F455" s="81">
        <v>1.44</v>
      </c>
      <c r="G455" s="23">
        <f>Tabela210[[#This Row],[5]]*Tabela210[[#This Row],[6]]</f>
        <v>0</v>
      </c>
      <c r="H455" s="24">
        <v>0.23</v>
      </c>
      <c r="I455" s="82">
        <f>(Tabela210[[#This Row],[7]]*Tabela210[[#This Row],[8]])+Tabela210[[#This Row],[7]]</f>
        <v>0</v>
      </c>
      <c r="J455" s="25">
        <v>0</v>
      </c>
      <c r="K455" s="25">
        <v>0</v>
      </c>
      <c r="L455" s="83"/>
      <c r="M455" s="83"/>
      <c r="N455" s="83"/>
      <c r="O455" s="83"/>
      <c r="P455" s="83"/>
      <c r="Q455" s="83"/>
      <c r="R455" s="83"/>
      <c r="S455" s="83"/>
      <c r="T455" s="83"/>
      <c r="U455" s="83">
        <v>0</v>
      </c>
      <c r="V455" s="83"/>
      <c r="W455" s="83"/>
      <c r="X455" s="83">
        <v>30</v>
      </c>
      <c r="Y455" s="83"/>
      <c r="Z455" s="18"/>
      <c r="AA455" s="161">
        <v>100</v>
      </c>
      <c r="AB455">
        <f>SUM(Tabela210[[#This Row],[10]:[27]])</f>
        <v>130</v>
      </c>
      <c r="AC455">
        <f>Tabela210[[#This Row],[6]]*AB455</f>
        <v>187.2</v>
      </c>
    </row>
    <row r="456" spans="1:29" ht="15.6">
      <c r="A456" s="79" t="s">
        <v>1392</v>
      </c>
      <c r="B456" s="18">
        <v>451</v>
      </c>
      <c r="C456" s="29" t="s">
        <v>1393</v>
      </c>
      <c r="D456" s="20" t="s">
        <v>16</v>
      </c>
      <c r="E456" s="80"/>
      <c r="F456" s="81">
        <v>1.44</v>
      </c>
      <c r="G456" s="23">
        <f>Tabela210[[#This Row],[5]]*Tabela210[[#This Row],[6]]</f>
        <v>0</v>
      </c>
      <c r="H456" s="24">
        <v>0.23</v>
      </c>
      <c r="I456" s="82">
        <f>(Tabela210[[#This Row],[7]]*Tabela210[[#This Row],[8]])+Tabela210[[#This Row],[7]]</f>
        <v>0</v>
      </c>
      <c r="J456" s="25">
        <v>0</v>
      </c>
      <c r="K456" s="25">
        <v>0</v>
      </c>
      <c r="L456" s="83"/>
      <c r="M456" s="83"/>
      <c r="N456" s="83"/>
      <c r="O456" s="83"/>
      <c r="P456" s="83"/>
      <c r="Q456" s="83"/>
      <c r="R456" s="83"/>
      <c r="S456" s="83"/>
      <c r="T456" s="83"/>
      <c r="U456" s="83">
        <v>0</v>
      </c>
      <c r="V456" s="83"/>
      <c r="W456" s="83"/>
      <c r="X456" s="83">
        <v>30</v>
      </c>
      <c r="Y456" s="83"/>
      <c r="Z456" s="18"/>
      <c r="AA456" s="161">
        <v>100</v>
      </c>
      <c r="AB456">
        <f>SUM(Tabela210[[#This Row],[10]:[27]])</f>
        <v>130</v>
      </c>
      <c r="AC456">
        <f>Tabela210[[#This Row],[6]]*AB456</f>
        <v>187.2</v>
      </c>
    </row>
    <row r="457" spans="1:29" ht="15.6">
      <c r="A457" s="79" t="s">
        <v>1394</v>
      </c>
      <c r="B457" s="18">
        <v>452</v>
      </c>
      <c r="C457" s="29" t="s">
        <v>1395</v>
      </c>
      <c r="D457" s="20" t="s">
        <v>16</v>
      </c>
      <c r="E457" s="80"/>
      <c r="F457" s="81">
        <v>2.5499999999999998</v>
      </c>
      <c r="G457" s="23">
        <f>Tabela210[[#This Row],[5]]*Tabela210[[#This Row],[6]]</f>
        <v>0</v>
      </c>
      <c r="H457" s="24">
        <v>0.23</v>
      </c>
      <c r="I457" s="82">
        <f>(Tabela210[[#This Row],[7]]*Tabela210[[#This Row],[8]])+Tabela210[[#This Row],[7]]</f>
        <v>0</v>
      </c>
      <c r="J457" s="25">
        <v>0</v>
      </c>
      <c r="K457" s="25">
        <v>0</v>
      </c>
      <c r="L457" s="83"/>
      <c r="M457" s="83"/>
      <c r="N457" s="83"/>
      <c r="O457" s="83"/>
      <c r="P457" s="83"/>
      <c r="Q457" s="83"/>
      <c r="R457" s="83"/>
      <c r="S457" s="83"/>
      <c r="T457" s="83"/>
      <c r="U457" s="83">
        <v>0</v>
      </c>
      <c r="V457" s="83"/>
      <c r="W457" s="83"/>
      <c r="X457" s="83">
        <v>30</v>
      </c>
      <c r="Y457" s="83"/>
      <c r="Z457" s="18"/>
      <c r="AA457" s="161">
        <v>100</v>
      </c>
      <c r="AB457">
        <f>SUM(Tabela210[[#This Row],[10]:[27]])</f>
        <v>130</v>
      </c>
      <c r="AC457">
        <f>Tabela210[[#This Row],[6]]*AB457</f>
        <v>331.5</v>
      </c>
    </row>
    <row r="458" spans="1:29" ht="15.6">
      <c r="A458" s="79" t="s">
        <v>1396</v>
      </c>
      <c r="B458" s="18">
        <v>453</v>
      </c>
      <c r="C458" s="29" t="s">
        <v>1397</v>
      </c>
      <c r="D458" s="20" t="s">
        <v>16</v>
      </c>
      <c r="E458" s="80"/>
      <c r="F458" s="81">
        <v>0.77</v>
      </c>
      <c r="G458" s="23">
        <f>Tabela210[[#This Row],[5]]*Tabela210[[#This Row],[6]]</f>
        <v>0</v>
      </c>
      <c r="H458" s="24">
        <v>0.23</v>
      </c>
      <c r="I458" s="82">
        <f>(Tabela210[[#This Row],[7]]*Tabela210[[#This Row],[8]])+Tabela210[[#This Row],[7]]</f>
        <v>0</v>
      </c>
      <c r="J458" s="25">
        <v>0</v>
      </c>
      <c r="K458" s="25">
        <v>0</v>
      </c>
      <c r="L458" s="83"/>
      <c r="M458" s="83"/>
      <c r="N458" s="83"/>
      <c r="O458" s="83"/>
      <c r="P458" s="83"/>
      <c r="Q458" s="83"/>
      <c r="R458" s="83"/>
      <c r="S458" s="83"/>
      <c r="T458" s="83"/>
      <c r="U458" s="83">
        <v>0</v>
      </c>
      <c r="V458" s="83"/>
      <c r="W458" s="83"/>
      <c r="X458" s="83"/>
      <c r="Y458" s="83"/>
      <c r="Z458" s="18"/>
      <c r="AA458" s="161"/>
      <c r="AB458">
        <f>SUM(Tabela210[[#This Row],[10]:[27]])</f>
        <v>0</v>
      </c>
      <c r="AC458">
        <f>Tabela210[[#This Row],[6]]*AB458</f>
        <v>0</v>
      </c>
    </row>
    <row r="459" spans="1:29" ht="15.6">
      <c r="A459" s="79" t="s">
        <v>1398</v>
      </c>
      <c r="B459" s="18">
        <v>454</v>
      </c>
      <c r="C459" s="29" t="s">
        <v>1399</v>
      </c>
      <c r="D459" s="20" t="s">
        <v>16</v>
      </c>
      <c r="E459" s="80"/>
      <c r="F459" s="81">
        <v>0.77</v>
      </c>
      <c r="G459" s="23">
        <f>Tabela210[[#This Row],[5]]*Tabela210[[#This Row],[6]]</f>
        <v>0</v>
      </c>
      <c r="H459" s="24">
        <v>0.23</v>
      </c>
      <c r="I459" s="82">
        <f>(Tabela210[[#This Row],[7]]*Tabela210[[#This Row],[8]])+Tabela210[[#This Row],[7]]</f>
        <v>0</v>
      </c>
      <c r="J459" s="25">
        <v>0</v>
      </c>
      <c r="K459" s="25">
        <v>0</v>
      </c>
      <c r="L459" s="83"/>
      <c r="M459" s="83"/>
      <c r="N459" s="83"/>
      <c r="O459" s="83"/>
      <c r="P459" s="83"/>
      <c r="Q459" s="83"/>
      <c r="R459" s="83"/>
      <c r="S459" s="83"/>
      <c r="T459" s="83"/>
      <c r="U459" s="83">
        <v>0</v>
      </c>
      <c r="V459" s="83"/>
      <c r="W459" s="83"/>
      <c r="X459" s="83"/>
      <c r="Y459" s="83"/>
      <c r="Z459" s="18"/>
      <c r="AA459" s="161"/>
      <c r="AB459">
        <f>SUM(Tabela210[[#This Row],[10]:[27]])</f>
        <v>0</v>
      </c>
      <c r="AC459">
        <f>Tabela210[[#This Row],[6]]*AB459</f>
        <v>0</v>
      </c>
    </row>
    <row r="460" spans="1:29" ht="15.6">
      <c r="A460" s="79" t="s">
        <v>1400</v>
      </c>
      <c r="B460" s="18">
        <v>455</v>
      </c>
      <c r="C460" s="29" t="s">
        <v>1401</v>
      </c>
      <c r="D460" s="20" t="s">
        <v>16</v>
      </c>
      <c r="E460" s="80"/>
      <c r="F460" s="81">
        <v>0.85</v>
      </c>
      <c r="G460" s="23">
        <f>Tabela210[[#This Row],[5]]*Tabela210[[#This Row],[6]]</f>
        <v>0</v>
      </c>
      <c r="H460" s="24">
        <v>0.23</v>
      </c>
      <c r="I460" s="82">
        <f>(Tabela210[[#This Row],[7]]*Tabela210[[#This Row],[8]])+Tabela210[[#This Row],[7]]</f>
        <v>0</v>
      </c>
      <c r="J460" s="25">
        <v>0</v>
      </c>
      <c r="K460" s="25">
        <v>0</v>
      </c>
      <c r="L460" s="83"/>
      <c r="M460" s="83"/>
      <c r="N460" s="83"/>
      <c r="O460" s="83"/>
      <c r="P460" s="83"/>
      <c r="Q460" s="83"/>
      <c r="R460" s="83"/>
      <c r="S460" s="83"/>
      <c r="T460" s="83"/>
      <c r="U460" s="83">
        <v>0</v>
      </c>
      <c r="V460" s="83"/>
      <c r="W460" s="83"/>
      <c r="X460" s="83"/>
      <c r="Y460" s="83"/>
      <c r="Z460" s="18"/>
      <c r="AA460" s="161"/>
      <c r="AB460">
        <f>SUM(Tabela210[[#This Row],[10]:[27]])</f>
        <v>0</v>
      </c>
      <c r="AC460">
        <f>Tabela210[[#This Row],[6]]*AB460</f>
        <v>0</v>
      </c>
    </row>
    <row r="461" spans="1:29" ht="15.6">
      <c r="A461" s="79" t="s">
        <v>1402</v>
      </c>
      <c r="B461" s="18">
        <v>456</v>
      </c>
      <c r="C461" s="29" t="s">
        <v>1403</v>
      </c>
      <c r="D461" s="20" t="s">
        <v>16</v>
      </c>
      <c r="E461" s="80"/>
      <c r="F461" s="81">
        <v>0.85</v>
      </c>
      <c r="G461" s="23">
        <f>Tabela210[[#This Row],[5]]*Tabela210[[#This Row],[6]]</f>
        <v>0</v>
      </c>
      <c r="H461" s="24">
        <v>0.23</v>
      </c>
      <c r="I461" s="82">
        <f>(Tabela210[[#This Row],[7]]*Tabela210[[#This Row],[8]])+Tabela210[[#This Row],[7]]</f>
        <v>0</v>
      </c>
      <c r="J461" s="25">
        <v>0</v>
      </c>
      <c r="K461" s="25">
        <v>0</v>
      </c>
      <c r="L461" s="83"/>
      <c r="M461" s="83"/>
      <c r="N461" s="83"/>
      <c r="O461" s="83"/>
      <c r="P461" s="83"/>
      <c r="Q461" s="83"/>
      <c r="R461" s="83"/>
      <c r="S461" s="83"/>
      <c r="T461" s="83"/>
      <c r="U461" s="83">
        <v>0</v>
      </c>
      <c r="V461" s="83"/>
      <c r="W461" s="83"/>
      <c r="X461" s="83"/>
      <c r="Y461" s="83"/>
      <c r="Z461" s="18"/>
      <c r="AA461" s="161"/>
      <c r="AB461">
        <f>SUM(Tabela210[[#This Row],[10]:[27]])</f>
        <v>0</v>
      </c>
      <c r="AC461">
        <f>Tabela210[[#This Row],[6]]*AB461</f>
        <v>0</v>
      </c>
    </row>
    <row r="462" spans="1:29" ht="15.6">
      <c r="A462" s="79" t="s">
        <v>1404</v>
      </c>
      <c r="B462" s="18">
        <v>457</v>
      </c>
      <c r="C462" s="29" t="s">
        <v>1405</v>
      </c>
      <c r="D462" s="20" t="s">
        <v>16</v>
      </c>
      <c r="E462" s="80"/>
      <c r="F462" s="81">
        <v>1.6</v>
      </c>
      <c r="G462" s="23">
        <f>Tabela210[[#This Row],[5]]*Tabela210[[#This Row],[6]]</f>
        <v>0</v>
      </c>
      <c r="H462" s="24">
        <v>0.23</v>
      </c>
      <c r="I462" s="82">
        <f>(Tabela210[[#This Row],[7]]*Tabela210[[#This Row],[8]])+Tabela210[[#This Row],[7]]</f>
        <v>0</v>
      </c>
      <c r="J462" s="25">
        <v>0</v>
      </c>
      <c r="K462" s="25">
        <v>0</v>
      </c>
      <c r="L462" s="83"/>
      <c r="M462" s="83"/>
      <c r="N462" s="83"/>
      <c r="O462" s="83"/>
      <c r="P462" s="83"/>
      <c r="Q462" s="83"/>
      <c r="R462" s="83"/>
      <c r="S462" s="83"/>
      <c r="T462" s="83"/>
      <c r="U462" s="83">
        <v>0</v>
      </c>
      <c r="V462" s="83"/>
      <c r="W462" s="83"/>
      <c r="X462" s="83"/>
      <c r="Y462" s="83"/>
      <c r="Z462" s="18"/>
      <c r="AA462" s="161"/>
      <c r="AB462">
        <f>SUM(Tabela210[[#This Row],[10]:[27]])</f>
        <v>0</v>
      </c>
      <c r="AC462">
        <f>Tabela210[[#This Row],[6]]*AB462</f>
        <v>0</v>
      </c>
    </row>
    <row r="463" spans="1:29" ht="15.6">
      <c r="A463" s="79" t="s">
        <v>1406</v>
      </c>
      <c r="B463" s="18">
        <v>458</v>
      </c>
      <c r="C463" s="29" t="s">
        <v>2570</v>
      </c>
      <c r="D463" s="20" t="s">
        <v>16</v>
      </c>
      <c r="E463" s="80"/>
      <c r="F463" s="81">
        <v>2.6</v>
      </c>
      <c r="G463" s="23">
        <f>Tabela210[[#This Row],[5]]*Tabela210[[#This Row],[6]]</f>
        <v>0</v>
      </c>
      <c r="H463" s="24">
        <v>0.23</v>
      </c>
      <c r="I463" s="82">
        <f>(Tabela210[[#This Row],[7]]*Tabela210[[#This Row],[8]])+Tabela210[[#This Row],[7]]</f>
        <v>0</v>
      </c>
      <c r="J463" s="25">
        <v>0</v>
      </c>
      <c r="K463" s="25">
        <v>0</v>
      </c>
      <c r="L463" s="83"/>
      <c r="M463" s="83"/>
      <c r="N463" s="83"/>
      <c r="O463" s="83"/>
      <c r="P463" s="83"/>
      <c r="Q463" s="83"/>
      <c r="R463" s="83"/>
      <c r="S463" s="83"/>
      <c r="T463" s="83"/>
      <c r="U463" s="83">
        <v>0</v>
      </c>
      <c r="V463" s="83"/>
      <c r="W463" s="83"/>
      <c r="X463" s="83">
        <v>10</v>
      </c>
      <c r="Y463" s="83"/>
      <c r="Z463" s="18"/>
      <c r="AA463" s="161"/>
      <c r="AB463">
        <f>SUM(Tabela210[[#This Row],[10]:[27]])</f>
        <v>10</v>
      </c>
      <c r="AC463">
        <f>Tabela210[[#This Row],[6]]*AB463</f>
        <v>26</v>
      </c>
    </row>
    <row r="464" spans="1:29" ht="15.6">
      <c r="A464" s="79" t="s">
        <v>1407</v>
      </c>
      <c r="B464" s="18">
        <v>459</v>
      </c>
      <c r="C464" s="29" t="s">
        <v>2571</v>
      </c>
      <c r="D464" s="20" t="s">
        <v>16</v>
      </c>
      <c r="E464" s="80"/>
      <c r="F464" s="81">
        <v>2.2999999999999998</v>
      </c>
      <c r="G464" s="23">
        <f>Tabela210[[#This Row],[5]]*Tabela210[[#This Row],[6]]</f>
        <v>0</v>
      </c>
      <c r="H464" s="24">
        <v>0.23</v>
      </c>
      <c r="I464" s="82">
        <f>(Tabela210[[#This Row],[7]]*Tabela210[[#This Row],[8]])+Tabela210[[#This Row],[7]]</f>
        <v>0</v>
      </c>
      <c r="J464" s="25">
        <v>0</v>
      </c>
      <c r="K464" s="25">
        <v>0</v>
      </c>
      <c r="L464" s="83"/>
      <c r="M464" s="83"/>
      <c r="N464" s="83">
        <v>50</v>
      </c>
      <c r="O464" s="83"/>
      <c r="P464" s="83"/>
      <c r="Q464" s="83"/>
      <c r="R464" s="83"/>
      <c r="S464" s="83"/>
      <c r="T464" s="83"/>
      <c r="U464" s="83">
        <v>0</v>
      </c>
      <c r="V464" s="83"/>
      <c r="W464" s="83"/>
      <c r="X464" s="83"/>
      <c r="Y464" s="83"/>
      <c r="Z464" s="18"/>
      <c r="AA464" s="161"/>
      <c r="AB464">
        <f>SUM(Tabela210[[#This Row],[10]:[27]])</f>
        <v>50</v>
      </c>
      <c r="AC464">
        <f>Tabela210[[#This Row],[6]]*AB464</f>
        <v>114.99999999999999</v>
      </c>
    </row>
    <row r="465" spans="1:29" ht="15.6">
      <c r="A465" s="79" t="s">
        <v>1408</v>
      </c>
      <c r="B465" s="18">
        <v>460</v>
      </c>
      <c r="C465" s="29" t="s">
        <v>2572</v>
      </c>
      <c r="D465" s="20" t="s">
        <v>16</v>
      </c>
      <c r="E465" s="80"/>
      <c r="F465" s="81">
        <v>2.6</v>
      </c>
      <c r="G465" s="23">
        <f>Tabela210[[#This Row],[5]]*Tabela210[[#This Row],[6]]</f>
        <v>0</v>
      </c>
      <c r="H465" s="24">
        <v>0.23</v>
      </c>
      <c r="I465" s="82">
        <f>(Tabela210[[#This Row],[7]]*Tabela210[[#This Row],[8]])+Tabela210[[#This Row],[7]]</f>
        <v>0</v>
      </c>
      <c r="J465" s="25">
        <v>0</v>
      </c>
      <c r="K465" s="25">
        <v>0</v>
      </c>
      <c r="L465" s="83"/>
      <c r="M465" s="83"/>
      <c r="N465" s="83">
        <v>50</v>
      </c>
      <c r="O465" s="83"/>
      <c r="P465" s="83"/>
      <c r="Q465" s="83"/>
      <c r="R465" s="83"/>
      <c r="S465" s="83"/>
      <c r="T465" s="83"/>
      <c r="U465" s="83">
        <v>0</v>
      </c>
      <c r="V465" s="83"/>
      <c r="W465" s="83"/>
      <c r="X465" s="83"/>
      <c r="Y465" s="83"/>
      <c r="Z465" s="18"/>
      <c r="AA465" s="161"/>
      <c r="AB465">
        <f>SUM(Tabela210[[#This Row],[10]:[27]])</f>
        <v>50</v>
      </c>
      <c r="AC465">
        <f>Tabela210[[#This Row],[6]]*AB465</f>
        <v>130</v>
      </c>
    </row>
    <row r="466" spans="1:29" ht="15.6">
      <c r="A466" s="79" t="s">
        <v>1409</v>
      </c>
      <c r="B466" s="18">
        <v>461</v>
      </c>
      <c r="C466" s="29" t="s">
        <v>1410</v>
      </c>
      <c r="D466" s="20" t="s">
        <v>16</v>
      </c>
      <c r="E466" s="80"/>
      <c r="F466" s="81">
        <v>4.5</v>
      </c>
      <c r="G466" s="23">
        <f>Tabela210[[#This Row],[5]]*Tabela210[[#This Row],[6]]</f>
        <v>0</v>
      </c>
      <c r="H466" s="24">
        <v>0.23</v>
      </c>
      <c r="I466" s="82">
        <f>(Tabela210[[#This Row],[7]]*Tabela210[[#This Row],[8]])+Tabela210[[#This Row],[7]]</f>
        <v>0</v>
      </c>
      <c r="J466" s="25">
        <v>0</v>
      </c>
      <c r="K466" s="25">
        <v>0</v>
      </c>
      <c r="L466" s="83"/>
      <c r="M466" s="83"/>
      <c r="N466" s="83"/>
      <c r="O466" s="83"/>
      <c r="P466" s="83"/>
      <c r="Q466" s="83"/>
      <c r="R466" s="83"/>
      <c r="S466" s="83"/>
      <c r="T466" s="83"/>
      <c r="U466" s="83">
        <v>0</v>
      </c>
      <c r="V466" s="83"/>
      <c r="W466" s="83"/>
      <c r="X466" s="83"/>
      <c r="Y466" s="83"/>
      <c r="Z466" s="18"/>
      <c r="AA466" s="161"/>
      <c r="AB466">
        <f>SUM(Tabela210[[#This Row],[10]:[27]])</f>
        <v>0</v>
      </c>
      <c r="AC466">
        <f>Tabela210[[#This Row],[6]]*AB466</f>
        <v>0</v>
      </c>
    </row>
    <row r="467" spans="1:29" ht="15.6">
      <c r="A467" s="79" t="s">
        <v>1411</v>
      </c>
      <c r="B467" s="18">
        <v>462</v>
      </c>
      <c r="C467" s="29" t="s">
        <v>1412</v>
      </c>
      <c r="D467" s="20" t="s">
        <v>16</v>
      </c>
      <c r="E467" s="80"/>
      <c r="F467" s="81">
        <v>4.5</v>
      </c>
      <c r="G467" s="23">
        <f>Tabela210[[#This Row],[5]]*Tabela210[[#This Row],[6]]</f>
        <v>0</v>
      </c>
      <c r="H467" s="24">
        <v>0.23</v>
      </c>
      <c r="I467" s="82">
        <f>(Tabela210[[#This Row],[7]]*Tabela210[[#This Row],[8]])+Tabela210[[#This Row],[7]]</f>
        <v>0</v>
      </c>
      <c r="J467" s="25">
        <v>0</v>
      </c>
      <c r="K467" s="25">
        <v>0</v>
      </c>
      <c r="L467" s="83"/>
      <c r="M467" s="83"/>
      <c r="N467" s="83"/>
      <c r="O467" s="83"/>
      <c r="P467" s="83"/>
      <c r="Q467" s="83"/>
      <c r="R467" s="83"/>
      <c r="S467" s="83"/>
      <c r="T467" s="83"/>
      <c r="U467" s="83">
        <v>0</v>
      </c>
      <c r="V467" s="83"/>
      <c r="W467" s="83"/>
      <c r="X467" s="83"/>
      <c r="Y467" s="83"/>
      <c r="Z467" s="18"/>
      <c r="AA467" s="161"/>
      <c r="AB467">
        <f>SUM(Tabela210[[#This Row],[10]:[27]])</f>
        <v>0</v>
      </c>
      <c r="AC467">
        <f>Tabela210[[#This Row],[6]]*AB467</f>
        <v>0</v>
      </c>
    </row>
    <row r="468" spans="1:29" ht="31.2">
      <c r="A468" s="79" t="s">
        <v>1413</v>
      </c>
      <c r="B468" s="18">
        <v>463</v>
      </c>
      <c r="C468" s="29" t="s">
        <v>1414</v>
      </c>
      <c r="D468" s="20" t="s">
        <v>16</v>
      </c>
      <c r="E468" s="80"/>
      <c r="F468" s="81">
        <v>8.8000000000000007</v>
      </c>
      <c r="G468" s="23">
        <f>Tabela210[[#This Row],[5]]*Tabela210[[#This Row],[6]]</f>
        <v>0</v>
      </c>
      <c r="H468" s="24">
        <v>0.23</v>
      </c>
      <c r="I468" s="82">
        <f>(Tabela210[[#This Row],[7]]*Tabela210[[#This Row],[8]])+Tabela210[[#This Row],[7]]</f>
        <v>0</v>
      </c>
      <c r="J468" s="25">
        <v>0</v>
      </c>
      <c r="K468" s="25">
        <v>0</v>
      </c>
      <c r="L468" s="83"/>
      <c r="M468" s="83"/>
      <c r="N468" s="83"/>
      <c r="O468" s="83"/>
      <c r="P468" s="83"/>
      <c r="Q468" s="83"/>
      <c r="R468" s="83"/>
      <c r="S468" s="83"/>
      <c r="T468" s="83"/>
      <c r="U468" s="83">
        <v>0</v>
      </c>
      <c r="V468" s="83"/>
      <c r="W468" s="83"/>
      <c r="X468" s="83"/>
      <c r="Y468" s="83"/>
      <c r="Z468" s="18">
        <v>1</v>
      </c>
      <c r="AA468" s="161">
        <v>10</v>
      </c>
      <c r="AB468">
        <f>SUM(Tabela210[[#This Row],[10]:[27]])</f>
        <v>11</v>
      </c>
      <c r="AC468">
        <f>Tabela210[[#This Row],[6]]*AB468</f>
        <v>96.800000000000011</v>
      </c>
    </row>
    <row r="469" spans="1:29" ht="15.6">
      <c r="A469" s="79" t="s">
        <v>1415</v>
      </c>
      <c r="B469" s="18">
        <v>464</v>
      </c>
      <c r="C469" s="29" t="s">
        <v>1416</v>
      </c>
      <c r="D469" s="20" t="s">
        <v>16</v>
      </c>
      <c r="E469" s="80"/>
      <c r="F469" s="81">
        <v>2.9</v>
      </c>
      <c r="G469" s="23">
        <f>Tabela210[[#This Row],[5]]*Tabela210[[#This Row],[6]]</f>
        <v>0</v>
      </c>
      <c r="H469" s="24">
        <v>0.23</v>
      </c>
      <c r="I469" s="82">
        <f>(Tabela210[[#This Row],[7]]*Tabela210[[#This Row],[8]])+Tabela210[[#This Row],[7]]</f>
        <v>0</v>
      </c>
      <c r="J469" s="25">
        <v>10</v>
      </c>
      <c r="K469" s="25">
        <v>5</v>
      </c>
      <c r="L469" s="83"/>
      <c r="M469" s="83"/>
      <c r="N469" s="83"/>
      <c r="O469" s="83"/>
      <c r="P469" s="83"/>
      <c r="Q469" s="83"/>
      <c r="R469" s="83">
        <v>2</v>
      </c>
      <c r="S469" s="83"/>
      <c r="T469" s="83"/>
      <c r="U469" s="83">
        <v>5</v>
      </c>
      <c r="V469" s="83"/>
      <c r="W469" s="83"/>
      <c r="X469" s="83">
        <v>10</v>
      </c>
      <c r="Y469" s="83"/>
      <c r="Z469" s="18">
        <v>2</v>
      </c>
      <c r="AA469" s="161">
        <v>50</v>
      </c>
      <c r="AB469">
        <f>SUM(Tabela210[[#This Row],[10]:[27]])</f>
        <v>84</v>
      </c>
      <c r="AC469">
        <f>Tabela210[[#This Row],[6]]*AB469</f>
        <v>243.6</v>
      </c>
    </row>
    <row r="470" spans="1:29" ht="15.6">
      <c r="A470" s="79" t="s">
        <v>1417</v>
      </c>
      <c r="B470" s="18">
        <v>465</v>
      </c>
      <c r="C470" s="29" t="s">
        <v>1418</v>
      </c>
      <c r="D470" s="20" t="s">
        <v>16</v>
      </c>
      <c r="E470" s="80"/>
      <c r="F470" s="81">
        <v>2.9</v>
      </c>
      <c r="G470" s="23">
        <f>Tabela210[[#This Row],[5]]*Tabela210[[#This Row],[6]]</f>
        <v>0</v>
      </c>
      <c r="H470" s="24">
        <v>0.23</v>
      </c>
      <c r="I470" s="82">
        <f>(Tabela210[[#This Row],[7]]*Tabela210[[#This Row],[8]])+Tabela210[[#This Row],[7]]</f>
        <v>0</v>
      </c>
      <c r="J470" s="25">
        <v>0</v>
      </c>
      <c r="K470" s="25">
        <v>0</v>
      </c>
      <c r="L470" s="83"/>
      <c r="M470" s="83"/>
      <c r="N470" s="83"/>
      <c r="O470" s="83"/>
      <c r="P470" s="83"/>
      <c r="Q470" s="83"/>
      <c r="R470" s="83">
        <v>2</v>
      </c>
      <c r="S470" s="83"/>
      <c r="T470" s="83"/>
      <c r="U470" s="83">
        <v>0</v>
      </c>
      <c r="V470" s="83"/>
      <c r="W470" s="83"/>
      <c r="X470" s="83"/>
      <c r="Y470" s="83"/>
      <c r="Z470" s="18"/>
      <c r="AA470" s="161">
        <v>50</v>
      </c>
      <c r="AB470">
        <f>SUM(Tabela210[[#This Row],[10]:[27]])</f>
        <v>52</v>
      </c>
      <c r="AC470">
        <f>Tabela210[[#This Row],[6]]*AB470</f>
        <v>150.79999999999998</v>
      </c>
    </row>
    <row r="471" spans="1:29" ht="15.6">
      <c r="A471" s="79" t="s">
        <v>1419</v>
      </c>
      <c r="B471" s="18">
        <v>466</v>
      </c>
      <c r="C471" s="29" t="s">
        <v>1420</v>
      </c>
      <c r="D471" s="20" t="s">
        <v>16</v>
      </c>
      <c r="E471" s="80"/>
      <c r="F471" s="81">
        <v>1.99</v>
      </c>
      <c r="G471" s="23">
        <f>Tabela210[[#This Row],[5]]*Tabela210[[#This Row],[6]]</f>
        <v>0</v>
      </c>
      <c r="H471" s="24">
        <v>0.23</v>
      </c>
      <c r="I471" s="82">
        <f>(Tabela210[[#This Row],[7]]*Tabela210[[#This Row],[8]])+Tabela210[[#This Row],[7]]</f>
        <v>0</v>
      </c>
      <c r="J471" s="25">
        <v>5</v>
      </c>
      <c r="K471" s="25">
        <v>0</v>
      </c>
      <c r="L471" s="83"/>
      <c r="M471" s="83"/>
      <c r="N471" s="83"/>
      <c r="O471" s="83"/>
      <c r="P471" s="83"/>
      <c r="Q471" s="83"/>
      <c r="R471" s="83">
        <v>2</v>
      </c>
      <c r="S471" s="83"/>
      <c r="T471" s="83"/>
      <c r="U471" s="83">
        <v>5</v>
      </c>
      <c r="V471" s="83"/>
      <c r="W471" s="83"/>
      <c r="X471" s="83">
        <v>10</v>
      </c>
      <c r="Y471" s="83"/>
      <c r="Z471" s="18">
        <v>2</v>
      </c>
      <c r="AA471" s="161">
        <v>50</v>
      </c>
      <c r="AB471">
        <f>SUM(Tabela210[[#This Row],[10]:[27]])</f>
        <v>74</v>
      </c>
      <c r="AC471">
        <f>Tabela210[[#This Row],[6]]*AB471</f>
        <v>147.26</v>
      </c>
    </row>
    <row r="472" spans="1:29" ht="15.6">
      <c r="A472" s="79" t="s">
        <v>1421</v>
      </c>
      <c r="B472" s="18">
        <v>467</v>
      </c>
      <c r="C472" s="29" t="s">
        <v>1422</v>
      </c>
      <c r="D472" s="20" t="s">
        <v>16</v>
      </c>
      <c r="E472" s="80"/>
      <c r="F472" s="81">
        <v>6.9</v>
      </c>
      <c r="G472" s="23">
        <f>Tabela210[[#This Row],[5]]*Tabela210[[#This Row],[6]]</f>
        <v>0</v>
      </c>
      <c r="H472" s="24">
        <v>0.23</v>
      </c>
      <c r="I472" s="82">
        <f>(Tabela210[[#This Row],[7]]*Tabela210[[#This Row],[8]])+Tabela210[[#This Row],[7]]</f>
        <v>0</v>
      </c>
      <c r="J472" s="25">
        <v>0</v>
      </c>
      <c r="K472" s="25">
        <v>0</v>
      </c>
      <c r="L472" s="83"/>
      <c r="M472" s="83"/>
      <c r="N472" s="83"/>
      <c r="O472" s="83"/>
      <c r="P472" s="83"/>
      <c r="Q472" s="83"/>
      <c r="R472" s="83"/>
      <c r="S472" s="83"/>
      <c r="T472" s="83"/>
      <c r="U472" s="83">
        <v>0</v>
      </c>
      <c r="V472" s="83"/>
      <c r="W472" s="83"/>
      <c r="X472" s="83"/>
      <c r="Y472" s="83"/>
      <c r="Z472" s="18"/>
      <c r="AA472" s="161"/>
      <c r="AB472">
        <f>SUM(Tabela210[[#This Row],[10]:[27]])</f>
        <v>0</v>
      </c>
      <c r="AC472">
        <f>Tabela210[[#This Row],[6]]*AB472</f>
        <v>0</v>
      </c>
    </row>
    <row r="473" spans="1:29" ht="15.6">
      <c r="A473" s="79" t="s">
        <v>1423</v>
      </c>
      <c r="B473" s="18">
        <v>468</v>
      </c>
      <c r="C473" s="29" t="s">
        <v>1424</v>
      </c>
      <c r="D473" s="20" t="s">
        <v>16</v>
      </c>
      <c r="E473" s="80"/>
      <c r="F473" s="81">
        <v>8.1</v>
      </c>
      <c r="G473" s="23">
        <f>Tabela210[[#This Row],[5]]*Tabela210[[#This Row],[6]]</f>
        <v>0</v>
      </c>
      <c r="H473" s="24">
        <v>0.23</v>
      </c>
      <c r="I473" s="82">
        <f>(Tabela210[[#This Row],[7]]*Tabela210[[#This Row],[8]])+Tabela210[[#This Row],[7]]</f>
        <v>0</v>
      </c>
      <c r="J473" s="25">
        <v>0</v>
      </c>
      <c r="K473" s="25">
        <v>0</v>
      </c>
      <c r="L473" s="83"/>
      <c r="M473" s="83"/>
      <c r="N473" s="83"/>
      <c r="O473" s="83"/>
      <c r="P473" s="83"/>
      <c r="Q473" s="83"/>
      <c r="R473" s="83"/>
      <c r="S473" s="83"/>
      <c r="T473" s="83"/>
      <c r="U473" s="83">
        <v>0</v>
      </c>
      <c r="V473" s="83"/>
      <c r="W473" s="83"/>
      <c r="X473" s="83"/>
      <c r="Y473" s="83"/>
      <c r="Z473" s="18"/>
      <c r="AA473" s="161"/>
      <c r="AB473">
        <f>SUM(Tabela210[[#This Row],[10]:[27]])</f>
        <v>0</v>
      </c>
      <c r="AC473">
        <f>Tabela210[[#This Row],[6]]*AB473</f>
        <v>0</v>
      </c>
    </row>
    <row r="474" spans="1:29" ht="15.6">
      <c r="A474" s="79" t="s">
        <v>1425</v>
      </c>
      <c r="B474" s="18">
        <v>469</v>
      </c>
      <c r="C474" s="29" t="s">
        <v>1426</v>
      </c>
      <c r="D474" s="20" t="s">
        <v>16</v>
      </c>
      <c r="E474" s="80"/>
      <c r="F474" s="81">
        <v>8.36</v>
      </c>
      <c r="G474" s="23">
        <f>Tabela210[[#This Row],[5]]*Tabela210[[#This Row],[6]]</f>
        <v>0</v>
      </c>
      <c r="H474" s="24">
        <v>0.23</v>
      </c>
      <c r="I474" s="82">
        <f>(Tabela210[[#This Row],[7]]*Tabela210[[#This Row],[8]])+Tabela210[[#This Row],[7]]</f>
        <v>0</v>
      </c>
      <c r="J474" s="25">
        <v>0</v>
      </c>
      <c r="K474" s="25">
        <v>0</v>
      </c>
      <c r="L474" s="83"/>
      <c r="M474" s="83"/>
      <c r="N474" s="83">
        <v>5</v>
      </c>
      <c r="O474" s="83"/>
      <c r="P474" s="83"/>
      <c r="Q474" s="83"/>
      <c r="R474" s="83"/>
      <c r="S474" s="83"/>
      <c r="T474" s="83"/>
      <c r="U474" s="83">
        <v>0</v>
      </c>
      <c r="V474" s="83"/>
      <c r="W474" s="83"/>
      <c r="X474" s="83"/>
      <c r="Y474" s="83"/>
      <c r="Z474" s="18">
        <v>2</v>
      </c>
      <c r="AA474" s="161">
        <v>30</v>
      </c>
      <c r="AB474">
        <f>SUM(Tabela210[[#This Row],[10]:[27]])</f>
        <v>37</v>
      </c>
      <c r="AC474">
        <f>Tabela210[[#This Row],[6]]*AB474</f>
        <v>309.32</v>
      </c>
    </row>
    <row r="475" spans="1:29" ht="15.6">
      <c r="A475" s="79" t="s">
        <v>1427</v>
      </c>
      <c r="B475" s="18">
        <v>470</v>
      </c>
      <c r="C475" s="29" t="s">
        <v>1428</v>
      </c>
      <c r="D475" s="20" t="s">
        <v>16</v>
      </c>
      <c r="E475" s="80"/>
      <c r="F475" s="81">
        <v>10.53</v>
      </c>
      <c r="G475" s="23">
        <f>Tabela210[[#This Row],[5]]*Tabela210[[#This Row],[6]]</f>
        <v>0</v>
      </c>
      <c r="H475" s="24">
        <v>0.23</v>
      </c>
      <c r="I475" s="82">
        <f>(Tabela210[[#This Row],[7]]*Tabela210[[#This Row],[8]])+Tabela210[[#This Row],[7]]</f>
        <v>0</v>
      </c>
      <c r="J475" s="25">
        <v>0</v>
      </c>
      <c r="K475" s="25">
        <v>0</v>
      </c>
      <c r="L475" s="83"/>
      <c r="M475" s="83"/>
      <c r="N475" s="83">
        <v>5</v>
      </c>
      <c r="O475" s="83"/>
      <c r="P475" s="83"/>
      <c r="Q475" s="83"/>
      <c r="R475" s="83"/>
      <c r="S475" s="83"/>
      <c r="T475" s="83"/>
      <c r="U475" s="83">
        <v>0</v>
      </c>
      <c r="V475" s="83"/>
      <c r="W475" s="83"/>
      <c r="X475" s="83"/>
      <c r="Y475" s="83"/>
      <c r="Z475" s="18">
        <v>2</v>
      </c>
      <c r="AA475" s="161">
        <v>30</v>
      </c>
      <c r="AB475">
        <f>SUM(Tabela210[[#This Row],[10]:[27]])</f>
        <v>37</v>
      </c>
      <c r="AC475">
        <f>Tabela210[[#This Row],[6]]*AB475</f>
        <v>389.60999999999996</v>
      </c>
    </row>
    <row r="476" spans="1:29" ht="15.6">
      <c r="A476" s="79" t="s">
        <v>1429</v>
      </c>
      <c r="B476" s="18">
        <v>471</v>
      </c>
      <c r="C476" s="29" t="s">
        <v>1430</v>
      </c>
      <c r="D476" s="20" t="s">
        <v>16</v>
      </c>
      <c r="E476" s="80"/>
      <c r="F476" s="81">
        <v>46.71</v>
      </c>
      <c r="G476" s="23">
        <f>Tabela210[[#This Row],[5]]*Tabela210[[#This Row],[6]]</f>
        <v>0</v>
      </c>
      <c r="H476" s="24">
        <v>0.23</v>
      </c>
      <c r="I476" s="82">
        <f>(Tabela210[[#This Row],[7]]*Tabela210[[#This Row],[8]])+Tabela210[[#This Row],[7]]</f>
        <v>0</v>
      </c>
      <c r="J476" s="25">
        <v>0</v>
      </c>
      <c r="K476" s="25">
        <v>0</v>
      </c>
      <c r="L476" s="83"/>
      <c r="M476" s="83"/>
      <c r="N476" s="83"/>
      <c r="O476" s="83"/>
      <c r="P476" s="83"/>
      <c r="Q476" s="83"/>
      <c r="R476" s="83"/>
      <c r="S476" s="83"/>
      <c r="T476" s="83"/>
      <c r="U476" s="83">
        <v>0</v>
      </c>
      <c r="V476" s="83"/>
      <c r="W476" s="83"/>
      <c r="X476" s="83"/>
      <c r="Y476" s="83"/>
      <c r="Z476" s="18"/>
      <c r="AA476" s="161">
        <v>30</v>
      </c>
      <c r="AB476">
        <f>SUM(Tabela210[[#This Row],[10]:[27]])</f>
        <v>30</v>
      </c>
      <c r="AC476">
        <f>Tabela210[[#This Row],[6]]*AB476</f>
        <v>1401.3</v>
      </c>
    </row>
    <row r="477" spans="1:29" ht="15.6">
      <c r="A477" s="79" t="s">
        <v>1431</v>
      </c>
      <c r="B477" s="18">
        <v>472</v>
      </c>
      <c r="C477" s="29" t="s">
        <v>1432</v>
      </c>
      <c r="D477" s="20" t="s">
        <v>16</v>
      </c>
      <c r="E477" s="80"/>
      <c r="F477" s="81">
        <v>4.7</v>
      </c>
      <c r="G477" s="23">
        <f>Tabela210[[#This Row],[5]]*Tabela210[[#This Row],[6]]</f>
        <v>0</v>
      </c>
      <c r="H477" s="24">
        <v>0.23</v>
      </c>
      <c r="I477" s="82">
        <f>(Tabela210[[#This Row],[7]]*Tabela210[[#This Row],[8]])+Tabela210[[#This Row],[7]]</f>
        <v>0</v>
      </c>
      <c r="J477" s="25">
        <v>0</v>
      </c>
      <c r="K477" s="25">
        <v>0</v>
      </c>
      <c r="L477" s="83">
        <v>5</v>
      </c>
      <c r="M477" s="83"/>
      <c r="N477" s="83"/>
      <c r="O477" s="83"/>
      <c r="P477" s="83"/>
      <c r="Q477" s="83">
        <v>2</v>
      </c>
      <c r="R477" s="83">
        <v>2</v>
      </c>
      <c r="S477" s="83"/>
      <c r="T477" s="83"/>
      <c r="U477" s="83">
        <v>0</v>
      </c>
      <c r="V477" s="83"/>
      <c r="W477" s="83"/>
      <c r="X477" s="83">
        <v>2</v>
      </c>
      <c r="Y477" s="83"/>
      <c r="Z477" s="18">
        <v>3</v>
      </c>
      <c r="AA477" s="161">
        <v>50</v>
      </c>
      <c r="AB477">
        <f>SUM(Tabela210[[#This Row],[10]:[27]])</f>
        <v>64</v>
      </c>
      <c r="AC477">
        <f>Tabela210[[#This Row],[6]]*AB477</f>
        <v>300.8</v>
      </c>
    </row>
    <row r="478" spans="1:29" ht="15.6">
      <c r="A478" s="79" t="s">
        <v>1433</v>
      </c>
      <c r="B478" s="18">
        <v>473</v>
      </c>
      <c r="C478" s="29" t="s">
        <v>1434</v>
      </c>
      <c r="D478" s="20" t="s">
        <v>16</v>
      </c>
      <c r="E478" s="80"/>
      <c r="F478" s="81">
        <v>0.7</v>
      </c>
      <c r="G478" s="23">
        <f>Tabela210[[#This Row],[5]]*Tabela210[[#This Row],[6]]</f>
        <v>0</v>
      </c>
      <c r="H478" s="24">
        <v>0.23</v>
      </c>
      <c r="I478" s="82">
        <f>(Tabela210[[#This Row],[7]]*Tabela210[[#This Row],[8]])+Tabela210[[#This Row],[7]]</f>
        <v>0</v>
      </c>
      <c r="J478" s="25">
        <v>40</v>
      </c>
      <c r="K478" s="25">
        <v>0</v>
      </c>
      <c r="L478" s="83"/>
      <c r="M478" s="83"/>
      <c r="N478" s="83">
        <v>100</v>
      </c>
      <c r="O478" s="83"/>
      <c r="P478" s="83"/>
      <c r="Q478" s="83"/>
      <c r="R478" s="83"/>
      <c r="S478" s="83"/>
      <c r="T478" s="83"/>
      <c r="U478" s="83">
        <v>10</v>
      </c>
      <c r="V478" s="83"/>
      <c r="W478" s="83"/>
      <c r="X478" s="83"/>
      <c r="Y478" s="83"/>
      <c r="Z478" s="18">
        <v>6</v>
      </c>
      <c r="AA478" s="161"/>
      <c r="AB478">
        <f>SUM(Tabela210[[#This Row],[10]:[27]])</f>
        <v>156</v>
      </c>
      <c r="AC478">
        <f>Tabela210[[#This Row],[6]]*AB478</f>
        <v>109.19999999999999</v>
      </c>
    </row>
    <row r="479" spans="1:29" ht="31.2">
      <c r="A479" s="79" t="s">
        <v>1435</v>
      </c>
      <c r="B479" s="18">
        <v>474</v>
      </c>
      <c r="C479" s="29" t="s">
        <v>1436</v>
      </c>
      <c r="D479" s="20" t="s">
        <v>16</v>
      </c>
      <c r="E479" s="80"/>
      <c r="F479" s="81">
        <v>3.5</v>
      </c>
      <c r="G479" s="23">
        <f>Tabela210[[#This Row],[5]]*Tabela210[[#This Row],[6]]</f>
        <v>0</v>
      </c>
      <c r="H479" s="24">
        <v>0.23</v>
      </c>
      <c r="I479" s="82">
        <f>(Tabela210[[#This Row],[7]]*Tabela210[[#This Row],[8]])+Tabela210[[#This Row],[7]]</f>
        <v>0</v>
      </c>
      <c r="J479" s="25">
        <v>40</v>
      </c>
      <c r="K479" s="25">
        <v>0</v>
      </c>
      <c r="L479" s="83"/>
      <c r="M479" s="83"/>
      <c r="N479" s="83">
        <v>160</v>
      </c>
      <c r="O479" s="83"/>
      <c r="P479" s="83"/>
      <c r="Q479" s="83"/>
      <c r="R479" s="83"/>
      <c r="S479" s="83"/>
      <c r="T479" s="83"/>
      <c r="U479" s="83">
        <v>10</v>
      </c>
      <c r="V479" s="83"/>
      <c r="W479" s="83"/>
      <c r="X479" s="83"/>
      <c r="Y479" s="83"/>
      <c r="Z479" s="18">
        <v>2</v>
      </c>
      <c r="AA479" s="161"/>
      <c r="AB479">
        <f>SUM(Tabela210[[#This Row],[10]:[27]])</f>
        <v>212</v>
      </c>
      <c r="AC479">
        <f>Tabela210[[#This Row],[6]]*AB479</f>
        <v>742</v>
      </c>
    </row>
    <row r="480" spans="1:29" ht="31.2">
      <c r="A480" s="79" t="s">
        <v>1437</v>
      </c>
      <c r="B480" s="18">
        <v>475</v>
      </c>
      <c r="C480" s="84" t="s">
        <v>1438</v>
      </c>
      <c r="D480" s="28" t="s">
        <v>27</v>
      </c>
      <c r="E480" s="80"/>
      <c r="F480" s="81">
        <v>0.8</v>
      </c>
      <c r="G480" s="23">
        <f>Tabela210[[#This Row],[5]]*Tabela210[[#This Row],[6]]</f>
        <v>0</v>
      </c>
      <c r="H480" s="24">
        <v>0.23</v>
      </c>
      <c r="I480" s="82">
        <f>(Tabela210[[#This Row],[7]]*Tabela210[[#This Row],[8]])+Tabela210[[#This Row],[7]]</f>
        <v>0</v>
      </c>
      <c r="J480" s="25">
        <v>50</v>
      </c>
      <c r="K480" s="25">
        <v>0</v>
      </c>
      <c r="L480" s="83"/>
      <c r="M480" s="83"/>
      <c r="N480" s="83"/>
      <c r="O480" s="83"/>
      <c r="P480" s="83"/>
      <c r="Q480" s="83"/>
      <c r="R480" s="83"/>
      <c r="S480" s="83"/>
      <c r="T480" s="83"/>
      <c r="U480" s="83">
        <v>0</v>
      </c>
      <c r="V480" s="83"/>
      <c r="W480" s="83"/>
      <c r="X480" s="83"/>
      <c r="Y480" s="83"/>
      <c r="Z480" s="18">
        <v>4</v>
      </c>
      <c r="AA480" s="161"/>
      <c r="AB480">
        <f>SUM(Tabela210[[#This Row],[10]:[27]])</f>
        <v>54</v>
      </c>
      <c r="AC480">
        <f>Tabela210[[#This Row],[6]]*AB480</f>
        <v>43.2</v>
      </c>
    </row>
    <row r="481" spans="1:29" ht="15.6">
      <c r="A481" s="79" t="s">
        <v>1439</v>
      </c>
      <c r="B481" s="18">
        <v>476</v>
      </c>
      <c r="C481" s="29" t="s">
        <v>1440</v>
      </c>
      <c r="D481" s="20" t="s">
        <v>27</v>
      </c>
      <c r="E481" s="80"/>
      <c r="F481" s="81">
        <v>3</v>
      </c>
      <c r="G481" s="23">
        <f>Tabela210[[#This Row],[5]]*Tabela210[[#This Row],[6]]</f>
        <v>0</v>
      </c>
      <c r="H481" s="24">
        <v>0.23</v>
      </c>
      <c r="I481" s="82">
        <f>(Tabela210[[#This Row],[7]]*Tabela210[[#This Row],[8]])+Tabela210[[#This Row],[7]]</f>
        <v>0</v>
      </c>
      <c r="J481" s="25">
        <v>0</v>
      </c>
      <c r="K481" s="25">
        <v>0</v>
      </c>
      <c r="L481" s="83"/>
      <c r="M481" s="83"/>
      <c r="N481" s="83"/>
      <c r="O481" s="83"/>
      <c r="P481" s="83"/>
      <c r="Q481" s="83"/>
      <c r="R481" s="83"/>
      <c r="S481" s="83"/>
      <c r="T481" s="83"/>
      <c r="U481" s="83">
        <v>0</v>
      </c>
      <c r="V481" s="83"/>
      <c r="W481" s="83"/>
      <c r="X481" s="83"/>
      <c r="Y481" s="83"/>
      <c r="Z481" s="18">
        <v>1</v>
      </c>
      <c r="AA481" s="161"/>
      <c r="AB481">
        <f>SUM(Tabela210[[#This Row],[10]:[27]])</f>
        <v>1</v>
      </c>
      <c r="AC481">
        <f>Tabela210[[#This Row],[6]]*AB481</f>
        <v>3</v>
      </c>
    </row>
    <row r="482" spans="1:29" ht="15.6">
      <c r="A482" s="79" t="s">
        <v>1441</v>
      </c>
      <c r="B482" s="18">
        <v>477</v>
      </c>
      <c r="C482" s="29" t="s">
        <v>1442</v>
      </c>
      <c r="D482" s="20" t="s">
        <v>16</v>
      </c>
      <c r="E482" s="80"/>
      <c r="F482" s="81">
        <v>26</v>
      </c>
      <c r="G482" s="23">
        <f>Tabela210[[#This Row],[5]]*Tabela210[[#This Row],[6]]</f>
        <v>0</v>
      </c>
      <c r="H482" s="24">
        <v>0.23</v>
      </c>
      <c r="I482" s="82">
        <f>(Tabela210[[#This Row],[7]]*Tabela210[[#This Row],[8]])+Tabela210[[#This Row],[7]]</f>
        <v>0</v>
      </c>
      <c r="J482" s="25">
        <v>0</v>
      </c>
      <c r="K482" s="25">
        <v>0</v>
      </c>
      <c r="L482" s="83"/>
      <c r="M482" s="83"/>
      <c r="N482" s="83"/>
      <c r="O482" s="83"/>
      <c r="P482" s="83"/>
      <c r="Q482" s="83"/>
      <c r="R482" s="83"/>
      <c r="S482" s="83"/>
      <c r="T482" s="83"/>
      <c r="U482" s="83">
        <v>0</v>
      </c>
      <c r="V482" s="83"/>
      <c r="W482" s="83"/>
      <c r="X482" s="83"/>
      <c r="Y482" s="83"/>
      <c r="Z482" s="18">
        <v>5</v>
      </c>
      <c r="AA482" s="161"/>
      <c r="AB482">
        <f>SUM(Tabela210[[#This Row],[10]:[27]])</f>
        <v>5</v>
      </c>
      <c r="AC482">
        <f>Tabela210[[#This Row],[6]]*AB482</f>
        <v>130</v>
      </c>
    </row>
    <row r="483" spans="1:29" ht="15.6">
      <c r="A483" s="79" t="s">
        <v>1443</v>
      </c>
      <c r="B483" s="18">
        <v>478</v>
      </c>
      <c r="C483" s="29" t="s">
        <v>1444</v>
      </c>
      <c r="D483" s="20" t="s">
        <v>27</v>
      </c>
      <c r="E483" s="80"/>
      <c r="F483" s="81">
        <v>28</v>
      </c>
      <c r="G483" s="23">
        <f>Tabela210[[#This Row],[5]]*Tabela210[[#This Row],[6]]</f>
        <v>0</v>
      </c>
      <c r="H483" s="24">
        <v>0.23</v>
      </c>
      <c r="I483" s="82">
        <f>(Tabela210[[#This Row],[7]]*Tabela210[[#This Row],[8]])+Tabela210[[#This Row],[7]]</f>
        <v>0</v>
      </c>
      <c r="J483" s="25">
        <v>0</v>
      </c>
      <c r="K483" s="25">
        <v>0</v>
      </c>
      <c r="L483" s="83"/>
      <c r="M483" s="83"/>
      <c r="N483" s="83"/>
      <c r="O483" s="83"/>
      <c r="P483" s="83"/>
      <c r="Q483" s="83"/>
      <c r="R483" s="83"/>
      <c r="S483" s="83"/>
      <c r="T483" s="83"/>
      <c r="U483" s="83">
        <v>0</v>
      </c>
      <c r="V483" s="83"/>
      <c r="W483" s="83"/>
      <c r="X483" s="83"/>
      <c r="Y483" s="83"/>
      <c r="Z483" s="18">
        <v>5</v>
      </c>
      <c r="AA483" s="161"/>
      <c r="AB483">
        <f>SUM(Tabela210[[#This Row],[10]:[27]])</f>
        <v>5</v>
      </c>
      <c r="AC483">
        <f>Tabela210[[#This Row],[6]]*AB483</f>
        <v>140</v>
      </c>
    </row>
    <row r="484" spans="1:29" ht="15.6">
      <c r="A484" s="79" t="s">
        <v>1445</v>
      </c>
      <c r="B484" s="18">
        <v>479</v>
      </c>
      <c r="C484" s="29" t="s">
        <v>1446</v>
      </c>
      <c r="D484" s="20" t="s">
        <v>16</v>
      </c>
      <c r="E484" s="80"/>
      <c r="F484" s="81">
        <v>2.5</v>
      </c>
      <c r="G484" s="23">
        <f>Tabela210[[#This Row],[5]]*Tabela210[[#This Row],[6]]</f>
        <v>0</v>
      </c>
      <c r="H484" s="24">
        <v>0.23</v>
      </c>
      <c r="I484" s="82">
        <f>(Tabela210[[#This Row],[7]]*Tabela210[[#This Row],[8]])+Tabela210[[#This Row],[7]]</f>
        <v>0</v>
      </c>
      <c r="J484" s="25">
        <v>10</v>
      </c>
      <c r="K484" s="25">
        <v>0</v>
      </c>
      <c r="L484" s="83"/>
      <c r="M484" s="83"/>
      <c r="N484" s="83"/>
      <c r="O484" s="83"/>
      <c r="P484" s="83"/>
      <c r="Q484" s="83"/>
      <c r="R484" s="83"/>
      <c r="S484" s="83"/>
      <c r="T484" s="83"/>
      <c r="U484" s="83">
        <v>0</v>
      </c>
      <c r="V484" s="83"/>
      <c r="W484" s="83"/>
      <c r="X484" s="83"/>
      <c r="Y484" s="83"/>
      <c r="Z484" s="18">
        <v>3</v>
      </c>
      <c r="AA484" s="161"/>
      <c r="AB484">
        <f>SUM(Tabela210[[#This Row],[10]:[27]])</f>
        <v>13</v>
      </c>
      <c r="AC484">
        <f>Tabela210[[#This Row],[6]]*AB484</f>
        <v>32.5</v>
      </c>
    </row>
    <row r="485" spans="1:29" ht="15.6">
      <c r="A485" s="79" t="s">
        <v>1447</v>
      </c>
      <c r="B485" s="18">
        <v>480</v>
      </c>
      <c r="C485" s="29" t="s">
        <v>1448</v>
      </c>
      <c r="D485" s="20" t="s">
        <v>27</v>
      </c>
      <c r="E485" s="80"/>
      <c r="F485" s="81">
        <v>3.3</v>
      </c>
      <c r="G485" s="23">
        <f>Tabela210[[#This Row],[5]]*Tabela210[[#This Row],[6]]</f>
        <v>0</v>
      </c>
      <c r="H485" s="24">
        <v>0.23</v>
      </c>
      <c r="I485" s="82">
        <f>(Tabela210[[#This Row],[7]]*Tabela210[[#This Row],[8]])+Tabela210[[#This Row],[7]]</f>
        <v>0</v>
      </c>
      <c r="J485" s="25">
        <v>0</v>
      </c>
      <c r="K485" s="25">
        <v>0</v>
      </c>
      <c r="L485" s="83"/>
      <c r="M485" s="83"/>
      <c r="N485" s="83"/>
      <c r="O485" s="83"/>
      <c r="P485" s="83"/>
      <c r="Q485" s="83"/>
      <c r="R485" s="83"/>
      <c r="S485" s="83"/>
      <c r="T485" s="83"/>
      <c r="U485" s="83">
        <v>0</v>
      </c>
      <c r="V485" s="83"/>
      <c r="W485" s="83"/>
      <c r="X485" s="83"/>
      <c r="Y485" s="83"/>
      <c r="Z485" s="18">
        <v>1</v>
      </c>
      <c r="AA485" s="161">
        <v>50</v>
      </c>
      <c r="AB485">
        <f>SUM(Tabela210[[#This Row],[10]:[27]])</f>
        <v>51</v>
      </c>
      <c r="AC485">
        <f>Tabela210[[#This Row],[6]]*AB485</f>
        <v>168.29999999999998</v>
      </c>
    </row>
    <row r="486" spans="1:29" ht="15.6">
      <c r="A486" s="79" t="s">
        <v>1449</v>
      </c>
      <c r="B486" s="18">
        <v>481</v>
      </c>
      <c r="C486" s="29" t="s">
        <v>1450</v>
      </c>
      <c r="D486" s="20" t="s">
        <v>16</v>
      </c>
      <c r="E486" s="80"/>
      <c r="F486" s="81">
        <v>4.99</v>
      </c>
      <c r="G486" s="23">
        <f>Tabela210[[#This Row],[5]]*Tabela210[[#This Row],[6]]</f>
        <v>0</v>
      </c>
      <c r="H486" s="24">
        <v>0.23</v>
      </c>
      <c r="I486" s="82">
        <f>(Tabela210[[#This Row],[7]]*Tabela210[[#This Row],[8]])+Tabela210[[#This Row],[7]]</f>
        <v>0</v>
      </c>
      <c r="J486" s="25">
        <v>0</v>
      </c>
      <c r="K486" s="25">
        <v>0</v>
      </c>
      <c r="L486" s="83"/>
      <c r="M486" s="83"/>
      <c r="N486" s="83"/>
      <c r="O486" s="83"/>
      <c r="P486" s="83"/>
      <c r="Q486" s="83"/>
      <c r="R486" s="83"/>
      <c r="S486" s="83"/>
      <c r="T486" s="83"/>
      <c r="U486" s="83">
        <v>0</v>
      </c>
      <c r="V486" s="83"/>
      <c r="W486" s="83"/>
      <c r="X486" s="83"/>
      <c r="Y486" s="83"/>
      <c r="Z486" s="18"/>
      <c r="AA486" s="161">
        <v>50</v>
      </c>
      <c r="AB486">
        <f>SUM(Tabela210[[#This Row],[10]:[27]])</f>
        <v>50</v>
      </c>
      <c r="AC486">
        <f>Tabela210[[#This Row],[6]]*AB486</f>
        <v>249.5</v>
      </c>
    </row>
    <row r="487" spans="1:29" ht="15.6">
      <c r="A487" s="79" t="s">
        <v>1451</v>
      </c>
      <c r="B487" s="18">
        <v>482</v>
      </c>
      <c r="C487" s="29" t="s">
        <v>1452</v>
      </c>
      <c r="D487" s="20" t="s">
        <v>16</v>
      </c>
      <c r="E487" s="80"/>
      <c r="F487" s="81">
        <v>4.99</v>
      </c>
      <c r="G487" s="23">
        <f>Tabela210[[#This Row],[5]]*Tabela210[[#This Row],[6]]</f>
        <v>0</v>
      </c>
      <c r="H487" s="24">
        <v>0.23</v>
      </c>
      <c r="I487" s="82">
        <f>(Tabela210[[#This Row],[7]]*Tabela210[[#This Row],[8]])+Tabela210[[#This Row],[7]]</f>
        <v>0</v>
      </c>
      <c r="J487" s="25">
        <v>0</v>
      </c>
      <c r="K487" s="25">
        <v>0</v>
      </c>
      <c r="L487" s="83"/>
      <c r="M487" s="83"/>
      <c r="N487" s="83"/>
      <c r="O487" s="83"/>
      <c r="P487" s="83"/>
      <c r="Q487" s="83"/>
      <c r="R487" s="83"/>
      <c r="S487" s="83"/>
      <c r="T487" s="83"/>
      <c r="U487" s="83">
        <v>0</v>
      </c>
      <c r="V487" s="83"/>
      <c r="W487" s="83"/>
      <c r="X487" s="83"/>
      <c r="Y487" s="83"/>
      <c r="Z487" s="18"/>
      <c r="AA487" s="161">
        <v>50</v>
      </c>
      <c r="AB487">
        <f>SUM(Tabela210[[#This Row],[10]:[27]])</f>
        <v>50</v>
      </c>
      <c r="AC487">
        <f>Tabela210[[#This Row],[6]]*AB487</f>
        <v>249.5</v>
      </c>
    </row>
    <row r="488" spans="1:29" ht="31.2">
      <c r="A488" s="79" t="s">
        <v>1453</v>
      </c>
      <c r="B488" s="18">
        <v>483</v>
      </c>
      <c r="C488" s="29" t="s">
        <v>1454</v>
      </c>
      <c r="D488" s="20" t="s">
        <v>16</v>
      </c>
      <c r="E488" s="80"/>
      <c r="F488" s="81">
        <v>8.19</v>
      </c>
      <c r="G488" s="23">
        <f>Tabela210[[#This Row],[5]]*Tabela210[[#This Row],[6]]</f>
        <v>0</v>
      </c>
      <c r="H488" s="24">
        <v>0.23</v>
      </c>
      <c r="I488" s="82">
        <f>(Tabela210[[#This Row],[7]]*Tabela210[[#This Row],[8]])+Tabela210[[#This Row],[7]]</f>
        <v>0</v>
      </c>
      <c r="J488" s="25">
        <v>2</v>
      </c>
      <c r="K488" s="25">
        <v>0</v>
      </c>
      <c r="L488" s="83"/>
      <c r="M488" s="83"/>
      <c r="N488" s="83"/>
      <c r="O488" s="83"/>
      <c r="P488" s="83"/>
      <c r="Q488" s="83"/>
      <c r="R488" s="83"/>
      <c r="S488" s="83"/>
      <c r="T488" s="83"/>
      <c r="U488" s="83">
        <v>0</v>
      </c>
      <c r="V488" s="83"/>
      <c r="W488" s="83"/>
      <c r="X488" s="83"/>
      <c r="Y488" s="83"/>
      <c r="Z488" s="18">
        <v>1</v>
      </c>
      <c r="AA488" s="161">
        <v>50</v>
      </c>
      <c r="AB488">
        <f>SUM(Tabela210[[#This Row],[10]:[27]])</f>
        <v>53</v>
      </c>
      <c r="AC488">
        <f>Tabela210[[#This Row],[6]]*AB488</f>
        <v>434.07</v>
      </c>
    </row>
    <row r="489" spans="1:29" ht="31.2">
      <c r="A489" s="79" t="s">
        <v>1455</v>
      </c>
      <c r="B489" s="18">
        <v>484</v>
      </c>
      <c r="C489" s="29" t="s">
        <v>1456</v>
      </c>
      <c r="D489" s="20" t="s">
        <v>16</v>
      </c>
      <c r="E489" s="80"/>
      <c r="F489" s="81">
        <v>8.49</v>
      </c>
      <c r="G489" s="23">
        <f>Tabela210[[#This Row],[5]]*Tabela210[[#This Row],[6]]</f>
        <v>0</v>
      </c>
      <c r="H489" s="24">
        <v>0.23</v>
      </c>
      <c r="I489" s="82">
        <f>(Tabela210[[#This Row],[7]]*Tabela210[[#This Row],[8]])+Tabela210[[#This Row],[7]]</f>
        <v>0</v>
      </c>
      <c r="J489" s="25">
        <v>0</v>
      </c>
      <c r="K489" s="25">
        <v>0</v>
      </c>
      <c r="L489" s="83"/>
      <c r="M489" s="83"/>
      <c r="N489" s="83"/>
      <c r="O489" s="83"/>
      <c r="P489" s="83"/>
      <c r="Q489" s="83"/>
      <c r="R489" s="83"/>
      <c r="S489" s="83"/>
      <c r="T489" s="83"/>
      <c r="U489" s="83">
        <v>0</v>
      </c>
      <c r="V489" s="83"/>
      <c r="W489" s="83"/>
      <c r="X489" s="83"/>
      <c r="Y489" s="83"/>
      <c r="Z489" s="18">
        <v>1</v>
      </c>
      <c r="AA489" s="161">
        <v>40</v>
      </c>
      <c r="AB489">
        <f>SUM(Tabela210[[#This Row],[10]:[27]])</f>
        <v>41</v>
      </c>
      <c r="AC489">
        <f>Tabela210[[#This Row],[6]]*AB489</f>
        <v>348.09000000000003</v>
      </c>
    </row>
    <row r="490" spans="1:29" ht="31.2">
      <c r="A490" s="79" t="s">
        <v>1457</v>
      </c>
      <c r="B490" s="18">
        <v>485</v>
      </c>
      <c r="C490" s="29" t="s">
        <v>1458</v>
      </c>
      <c r="D490" s="20" t="s">
        <v>16</v>
      </c>
      <c r="E490" s="80"/>
      <c r="F490" s="81">
        <v>5.36</v>
      </c>
      <c r="G490" s="23">
        <f>Tabela210[[#This Row],[5]]*Tabela210[[#This Row],[6]]</f>
        <v>0</v>
      </c>
      <c r="H490" s="24">
        <v>0.23</v>
      </c>
      <c r="I490" s="82">
        <f>(Tabela210[[#This Row],[7]]*Tabela210[[#This Row],[8]])+Tabela210[[#This Row],[7]]</f>
        <v>0</v>
      </c>
      <c r="J490" s="25">
        <v>2</v>
      </c>
      <c r="K490" s="25">
        <v>0</v>
      </c>
      <c r="L490" s="83"/>
      <c r="M490" s="83"/>
      <c r="N490" s="83"/>
      <c r="O490" s="83"/>
      <c r="P490" s="83"/>
      <c r="Q490" s="83"/>
      <c r="R490" s="83"/>
      <c r="S490" s="83"/>
      <c r="T490" s="83"/>
      <c r="U490" s="83">
        <v>0</v>
      </c>
      <c r="V490" s="83">
        <v>10</v>
      </c>
      <c r="W490" s="83"/>
      <c r="X490" s="83">
        <v>5</v>
      </c>
      <c r="Y490" s="83"/>
      <c r="Z490" s="18">
        <v>1</v>
      </c>
      <c r="AA490" s="161">
        <v>50</v>
      </c>
      <c r="AB490">
        <f>SUM(Tabela210[[#This Row],[10]:[27]])</f>
        <v>68</v>
      </c>
      <c r="AC490">
        <f>Tabela210[[#This Row],[6]]*AB490</f>
        <v>364.48</v>
      </c>
    </row>
    <row r="491" spans="1:29" ht="31.2">
      <c r="A491" s="79" t="s">
        <v>1459</v>
      </c>
      <c r="B491" s="18">
        <v>486</v>
      </c>
      <c r="C491" s="29" t="s">
        <v>1460</v>
      </c>
      <c r="D491" s="20" t="s">
        <v>16</v>
      </c>
      <c r="E491" s="80"/>
      <c r="F491" s="81">
        <v>5.0999999999999996</v>
      </c>
      <c r="G491" s="23">
        <f>Tabela210[[#This Row],[5]]*Tabela210[[#This Row],[6]]</f>
        <v>0</v>
      </c>
      <c r="H491" s="24">
        <v>0.23</v>
      </c>
      <c r="I491" s="82">
        <f>(Tabela210[[#This Row],[7]]*Tabela210[[#This Row],[8]])+Tabela210[[#This Row],[7]]</f>
        <v>0</v>
      </c>
      <c r="J491" s="25">
        <v>2</v>
      </c>
      <c r="K491" s="25">
        <v>0</v>
      </c>
      <c r="L491" s="83">
        <v>4</v>
      </c>
      <c r="M491" s="83"/>
      <c r="N491" s="83">
        <v>5</v>
      </c>
      <c r="O491" s="83"/>
      <c r="P491" s="83"/>
      <c r="Q491" s="83"/>
      <c r="R491" s="83"/>
      <c r="S491" s="83"/>
      <c r="T491" s="83"/>
      <c r="U491" s="83">
        <v>0</v>
      </c>
      <c r="V491" s="83">
        <v>10</v>
      </c>
      <c r="W491" s="83"/>
      <c r="X491" s="83">
        <v>10</v>
      </c>
      <c r="Y491" s="83"/>
      <c r="Z491" s="18">
        <v>1</v>
      </c>
      <c r="AA491" s="161">
        <v>50</v>
      </c>
      <c r="AB491">
        <f>SUM(Tabela210[[#This Row],[10]:[27]])</f>
        <v>82</v>
      </c>
      <c r="AC491">
        <f>Tabela210[[#This Row],[6]]*AB491</f>
        <v>418.2</v>
      </c>
    </row>
    <row r="492" spans="1:29" ht="31.2">
      <c r="A492" s="79" t="s">
        <v>1461</v>
      </c>
      <c r="B492" s="18">
        <v>487</v>
      </c>
      <c r="C492" s="29" t="s">
        <v>1462</v>
      </c>
      <c r="D492" s="20" t="s">
        <v>16</v>
      </c>
      <c r="E492" s="80"/>
      <c r="F492" s="81">
        <v>7.6</v>
      </c>
      <c r="G492" s="23">
        <f>Tabela210[[#This Row],[5]]*Tabela210[[#This Row],[6]]</f>
        <v>0</v>
      </c>
      <c r="H492" s="24">
        <v>0.23</v>
      </c>
      <c r="I492" s="82">
        <f>(Tabela210[[#This Row],[7]]*Tabela210[[#This Row],[8]])+Tabela210[[#This Row],[7]]</f>
        <v>0</v>
      </c>
      <c r="J492" s="25">
        <v>0</v>
      </c>
      <c r="K492" s="25">
        <v>0</v>
      </c>
      <c r="L492" s="83">
        <v>4</v>
      </c>
      <c r="M492" s="83"/>
      <c r="N492" s="83"/>
      <c r="O492" s="83"/>
      <c r="P492" s="83"/>
      <c r="Q492" s="83"/>
      <c r="R492" s="83"/>
      <c r="S492" s="83"/>
      <c r="T492" s="83"/>
      <c r="U492" s="83">
        <v>0</v>
      </c>
      <c r="V492" s="83"/>
      <c r="W492" s="83"/>
      <c r="X492" s="83">
        <v>2</v>
      </c>
      <c r="Y492" s="83"/>
      <c r="Z492" s="18">
        <v>1</v>
      </c>
      <c r="AA492" s="161">
        <v>50</v>
      </c>
      <c r="AB492">
        <f>SUM(Tabela210[[#This Row],[10]:[27]])</f>
        <v>57</v>
      </c>
      <c r="AC492">
        <f>Tabela210[[#This Row],[6]]*AB492</f>
        <v>433.2</v>
      </c>
    </row>
    <row r="493" spans="1:29" ht="31.2">
      <c r="A493" s="79" t="s">
        <v>1463</v>
      </c>
      <c r="B493" s="18">
        <v>488</v>
      </c>
      <c r="C493" s="29" t="s">
        <v>1464</v>
      </c>
      <c r="D493" s="20" t="s">
        <v>16</v>
      </c>
      <c r="E493" s="80"/>
      <c r="F493" s="81">
        <v>8.3000000000000007</v>
      </c>
      <c r="G493" s="23">
        <f>Tabela210[[#This Row],[5]]*Tabela210[[#This Row],[6]]</f>
        <v>0</v>
      </c>
      <c r="H493" s="24">
        <v>0.23</v>
      </c>
      <c r="I493" s="82">
        <f>(Tabela210[[#This Row],[7]]*Tabela210[[#This Row],[8]])+Tabela210[[#This Row],[7]]</f>
        <v>0</v>
      </c>
      <c r="J493" s="25">
        <v>0</v>
      </c>
      <c r="K493" s="25">
        <v>0</v>
      </c>
      <c r="L493" s="83"/>
      <c r="M493" s="83"/>
      <c r="N493" s="83"/>
      <c r="O493" s="83"/>
      <c r="P493" s="83"/>
      <c r="Q493" s="83"/>
      <c r="R493" s="83"/>
      <c r="S493" s="83"/>
      <c r="T493" s="83"/>
      <c r="U493" s="83">
        <v>0</v>
      </c>
      <c r="V493" s="83"/>
      <c r="W493" s="83"/>
      <c r="X493" s="83">
        <v>10</v>
      </c>
      <c r="Y493" s="83"/>
      <c r="Z493" s="18">
        <v>1</v>
      </c>
      <c r="AA493" s="161">
        <v>50</v>
      </c>
      <c r="AB493">
        <f>SUM(Tabela210[[#This Row],[10]:[27]])</f>
        <v>61</v>
      </c>
      <c r="AC493">
        <f>Tabela210[[#This Row],[6]]*AB493</f>
        <v>506.30000000000007</v>
      </c>
    </row>
    <row r="494" spans="1:29" ht="31.2">
      <c r="A494" s="79" t="s">
        <v>1465</v>
      </c>
      <c r="B494" s="18">
        <v>489</v>
      </c>
      <c r="C494" s="29" t="s">
        <v>1466</v>
      </c>
      <c r="D494" s="20" t="s">
        <v>16</v>
      </c>
      <c r="E494" s="80"/>
      <c r="F494" s="81">
        <v>8.48</v>
      </c>
      <c r="G494" s="23">
        <f>Tabela210[[#This Row],[5]]*Tabela210[[#This Row],[6]]</f>
        <v>0</v>
      </c>
      <c r="H494" s="24">
        <v>0.23</v>
      </c>
      <c r="I494" s="82">
        <f>(Tabela210[[#This Row],[7]]*Tabela210[[#This Row],[8]])+Tabela210[[#This Row],[7]]</f>
        <v>0</v>
      </c>
      <c r="J494" s="25">
        <v>0</v>
      </c>
      <c r="K494" s="25">
        <v>0</v>
      </c>
      <c r="L494" s="83"/>
      <c r="M494" s="83"/>
      <c r="N494" s="83"/>
      <c r="O494" s="83"/>
      <c r="P494" s="83"/>
      <c r="Q494" s="83"/>
      <c r="R494" s="83"/>
      <c r="S494" s="83"/>
      <c r="T494" s="83"/>
      <c r="U494" s="83">
        <v>0</v>
      </c>
      <c r="V494" s="83"/>
      <c r="W494" s="83"/>
      <c r="X494" s="83"/>
      <c r="Y494" s="83"/>
      <c r="Z494" s="18">
        <v>1</v>
      </c>
      <c r="AA494" s="161">
        <v>50</v>
      </c>
      <c r="AB494">
        <f>SUM(Tabela210[[#This Row],[10]:[27]])</f>
        <v>51</v>
      </c>
      <c r="AC494">
        <f>Tabela210[[#This Row],[6]]*AB494</f>
        <v>432.48</v>
      </c>
    </row>
    <row r="495" spans="1:29" ht="31.2">
      <c r="A495" s="79" t="s">
        <v>1467</v>
      </c>
      <c r="B495" s="18">
        <v>490</v>
      </c>
      <c r="C495" s="29" t="s">
        <v>1468</v>
      </c>
      <c r="D495" s="20" t="s">
        <v>16</v>
      </c>
      <c r="E495" s="80"/>
      <c r="F495" s="81">
        <v>8.1300000000000008</v>
      </c>
      <c r="G495" s="23">
        <f>Tabela210[[#This Row],[5]]*Tabela210[[#This Row],[6]]</f>
        <v>0</v>
      </c>
      <c r="H495" s="24">
        <v>0.23</v>
      </c>
      <c r="I495" s="82">
        <f>(Tabela210[[#This Row],[7]]*Tabela210[[#This Row],[8]])+Tabela210[[#This Row],[7]]</f>
        <v>0</v>
      </c>
      <c r="J495" s="25">
        <v>0</v>
      </c>
      <c r="K495" s="25">
        <v>0</v>
      </c>
      <c r="L495" s="83"/>
      <c r="M495" s="83"/>
      <c r="N495" s="83"/>
      <c r="O495" s="83"/>
      <c r="P495" s="83"/>
      <c r="Q495" s="83"/>
      <c r="R495" s="83"/>
      <c r="S495" s="83"/>
      <c r="T495" s="83"/>
      <c r="U495" s="83">
        <v>0</v>
      </c>
      <c r="V495" s="83"/>
      <c r="W495" s="83"/>
      <c r="X495" s="83">
        <v>2</v>
      </c>
      <c r="Y495" s="83"/>
      <c r="Z495" s="18">
        <v>1</v>
      </c>
      <c r="AA495" s="161">
        <v>50</v>
      </c>
      <c r="AB495">
        <f>SUM(Tabela210[[#This Row],[10]:[27]])</f>
        <v>53</v>
      </c>
      <c r="AC495">
        <f>Tabela210[[#This Row],[6]]*AB495</f>
        <v>430.89000000000004</v>
      </c>
    </row>
    <row r="496" spans="1:29" ht="31.2">
      <c r="A496" s="79" t="s">
        <v>1469</v>
      </c>
      <c r="B496" s="18">
        <v>491</v>
      </c>
      <c r="C496" s="29" t="s">
        <v>1470</v>
      </c>
      <c r="D496" s="20" t="s">
        <v>16</v>
      </c>
      <c r="E496" s="80"/>
      <c r="F496" s="81">
        <v>8.15</v>
      </c>
      <c r="G496" s="23">
        <f>Tabela210[[#This Row],[5]]*Tabela210[[#This Row],[6]]</f>
        <v>0</v>
      </c>
      <c r="H496" s="24">
        <v>0.23</v>
      </c>
      <c r="I496" s="82">
        <f>(Tabela210[[#This Row],[7]]*Tabela210[[#This Row],[8]])+Tabela210[[#This Row],[7]]</f>
        <v>0</v>
      </c>
      <c r="J496" s="25">
        <v>0</v>
      </c>
      <c r="K496" s="25">
        <v>0</v>
      </c>
      <c r="L496" s="83"/>
      <c r="M496" s="83"/>
      <c r="N496" s="83"/>
      <c r="O496" s="83"/>
      <c r="P496" s="83"/>
      <c r="Q496" s="83"/>
      <c r="R496" s="83"/>
      <c r="S496" s="83"/>
      <c r="T496" s="83"/>
      <c r="U496" s="83">
        <v>0</v>
      </c>
      <c r="V496" s="83"/>
      <c r="W496" s="83"/>
      <c r="X496" s="83">
        <v>2</v>
      </c>
      <c r="Y496" s="83"/>
      <c r="Z496" s="18">
        <v>1</v>
      </c>
      <c r="AA496" s="161">
        <v>50</v>
      </c>
      <c r="AB496">
        <f>SUM(Tabela210[[#This Row],[10]:[27]])</f>
        <v>53</v>
      </c>
      <c r="AC496">
        <f>Tabela210[[#This Row],[6]]*AB496</f>
        <v>431.95000000000005</v>
      </c>
    </row>
    <row r="497" spans="1:29" ht="31.2">
      <c r="A497" s="79" t="s">
        <v>1471</v>
      </c>
      <c r="B497" s="18">
        <v>492</v>
      </c>
      <c r="C497" s="29" t="s">
        <v>1472</v>
      </c>
      <c r="D497" s="20" t="s">
        <v>16</v>
      </c>
      <c r="E497" s="80"/>
      <c r="F497" s="81">
        <v>16.5</v>
      </c>
      <c r="G497" s="23">
        <f>Tabela210[[#This Row],[5]]*Tabela210[[#This Row],[6]]</f>
        <v>0</v>
      </c>
      <c r="H497" s="24">
        <v>0.23</v>
      </c>
      <c r="I497" s="82">
        <f>(Tabela210[[#This Row],[7]]*Tabela210[[#This Row],[8]])+Tabela210[[#This Row],[7]]</f>
        <v>0</v>
      </c>
      <c r="J497" s="25">
        <v>0</v>
      </c>
      <c r="K497" s="25">
        <v>0</v>
      </c>
      <c r="L497" s="83"/>
      <c r="M497" s="83"/>
      <c r="N497" s="83"/>
      <c r="O497" s="83"/>
      <c r="P497" s="83"/>
      <c r="Q497" s="83"/>
      <c r="R497" s="83"/>
      <c r="S497" s="83"/>
      <c r="T497" s="83"/>
      <c r="U497" s="83">
        <v>0</v>
      </c>
      <c r="V497" s="83"/>
      <c r="W497" s="83"/>
      <c r="X497" s="83">
        <v>2</v>
      </c>
      <c r="Y497" s="83"/>
      <c r="Z497" s="18">
        <v>3</v>
      </c>
      <c r="AA497" s="161">
        <v>10</v>
      </c>
      <c r="AB497">
        <f>SUM(Tabela210[[#This Row],[10]:[27]])</f>
        <v>15</v>
      </c>
      <c r="AC497">
        <f>Tabela210[[#This Row],[6]]*AB497</f>
        <v>247.5</v>
      </c>
    </row>
    <row r="498" spans="1:29" ht="31.2">
      <c r="A498" s="79" t="s">
        <v>1473</v>
      </c>
      <c r="B498" s="18">
        <v>493</v>
      </c>
      <c r="C498" s="29" t="s">
        <v>1474</v>
      </c>
      <c r="D498" s="20" t="s">
        <v>16</v>
      </c>
      <c r="E498" s="80"/>
      <c r="F498" s="81">
        <v>30.09</v>
      </c>
      <c r="G498" s="23">
        <f>Tabela210[[#This Row],[5]]*Tabela210[[#This Row],[6]]</f>
        <v>0</v>
      </c>
      <c r="H498" s="24">
        <v>0.23</v>
      </c>
      <c r="I498" s="82">
        <f>(Tabela210[[#This Row],[7]]*Tabela210[[#This Row],[8]])+Tabela210[[#This Row],[7]]</f>
        <v>0</v>
      </c>
      <c r="J498" s="25">
        <v>0</v>
      </c>
      <c r="K498" s="25">
        <v>0</v>
      </c>
      <c r="L498" s="83"/>
      <c r="M498" s="83"/>
      <c r="N498" s="83"/>
      <c r="O498" s="83"/>
      <c r="P498" s="83"/>
      <c r="Q498" s="83"/>
      <c r="R498" s="83"/>
      <c r="S498" s="83"/>
      <c r="T498" s="83"/>
      <c r="U498" s="83">
        <v>0</v>
      </c>
      <c r="V498" s="83"/>
      <c r="W498" s="83"/>
      <c r="X498" s="83"/>
      <c r="Y498" s="83"/>
      <c r="Z498" s="18">
        <v>1</v>
      </c>
      <c r="AA498" s="161">
        <v>10</v>
      </c>
      <c r="AB498">
        <f>SUM(Tabela210[[#This Row],[10]:[27]])</f>
        <v>11</v>
      </c>
      <c r="AC498">
        <f>Tabela210[[#This Row],[6]]*AB498</f>
        <v>330.99</v>
      </c>
    </row>
    <row r="499" spans="1:29" ht="31.2">
      <c r="A499" s="79" t="s">
        <v>1475</v>
      </c>
      <c r="B499" s="18">
        <v>494</v>
      </c>
      <c r="C499" s="29" t="s">
        <v>1476</v>
      </c>
      <c r="D499" s="20" t="s">
        <v>16</v>
      </c>
      <c r="E499" s="80"/>
      <c r="F499" s="81">
        <v>21.06</v>
      </c>
      <c r="G499" s="23">
        <f>Tabela210[[#This Row],[5]]*Tabela210[[#This Row],[6]]</f>
        <v>0</v>
      </c>
      <c r="H499" s="24">
        <v>0.23</v>
      </c>
      <c r="I499" s="82">
        <f>(Tabela210[[#This Row],[7]]*Tabela210[[#This Row],[8]])+Tabela210[[#This Row],[7]]</f>
        <v>0</v>
      </c>
      <c r="J499" s="25">
        <v>0</v>
      </c>
      <c r="K499" s="25">
        <v>0</v>
      </c>
      <c r="L499" s="83"/>
      <c r="M499" s="83"/>
      <c r="N499" s="83"/>
      <c r="O499" s="83"/>
      <c r="P499" s="83"/>
      <c r="Q499" s="83"/>
      <c r="R499" s="83"/>
      <c r="S499" s="83"/>
      <c r="T499" s="83"/>
      <c r="U499" s="83">
        <v>0</v>
      </c>
      <c r="V499" s="83"/>
      <c r="W499" s="83"/>
      <c r="X499" s="83">
        <v>2</v>
      </c>
      <c r="Y499" s="83"/>
      <c r="Z499" s="18">
        <v>1</v>
      </c>
      <c r="AA499" s="161">
        <v>10</v>
      </c>
      <c r="AB499">
        <f>SUM(Tabela210[[#This Row],[10]:[27]])</f>
        <v>13</v>
      </c>
      <c r="AC499">
        <f>Tabela210[[#This Row],[6]]*AB499</f>
        <v>273.77999999999997</v>
      </c>
    </row>
    <row r="500" spans="1:29" ht="31.2">
      <c r="A500" s="79" t="s">
        <v>1477</v>
      </c>
      <c r="B500" s="18">
        <v>495</v>
      </c>
      <c r="C500" s="29" t="s">
        <v>1478</v>
      </c>
      <c r="D500" s="20" t="s">
        <v>16</v>
      </c>
      <c r="E500" s="80"/>
      <c r="F500" s="81">
        <v>29.7</v>
      </c>
      <c r="G500" s="23">
        <f>Tabela210[[#This Row],[5]]*Tabela210[[#This Row],[6]]</f>
        <v>0</v>
      </c>
      <c r="H500" s="24">
        <v>0.23</v>
      </c>
      <c r="I500" s="82">
        <f>(Tabela210[[#This Row],[7]]*Tabela210[[#This Row],[8]])+Tabela210[[#This Row],[7]]</f>
        <v>0</v>
      </c>
      <c r="J500" s="25">
        <v>0</v>
      </c>
      <c r="K500" s="25">
        <v>0</v>
      </c>
      <c r="L500" s="83"/>
      <c r="M500" s="83"/>
      <c r="N500" s="83"/>
      <c r="O500" s="83"/>
      <c r="P500" s="83"/>
      <c r="Q500" s="83"/>
      <c r="R500" s="83"/>
      <c r="S500" s="83"/>
      <c r="T500" s="83"/>
      <c r="U500" s="83">
        <v>0</v>
      </c>
      <c r="V500" s="83"/>
      <c r="W500" s="83"/>
      <c r="X500" s="83">
        <v>2</v>
      </c>
      <c r="Y500" s="83"/>
      <c r="Z500" s="18">
        <v>1</v>
      </c>
      <c r="AA500" s="161">
        <v>10</v>
      </c>
      <c r="AB500">
        <f>SUM(Tabela210[[#This Row],[10]:[27]])</f>
        <v>13</v>
      </c>
      <c r="AC500">
        <f>Tabela210[[#This Row],[6]]*AB500</f>
        <v>386.09999999999997</v>
      </c>
    </row>
    <row r="501" spans="1:29" ht="31.2">
      <c r="A501" s="79" t="s">
        <v>1479</v>
      </c>
      <c r="B501" s="18">
        <v>496</v>
      </c>
      <c r="C501" s="29" t="s">
        <v>1480</v>
      </c>
      <c r="D501" s="20" t="s">
        <v>16</v>
      </c>
      <c r="E501" s="80"/>
      <c r="F501" s="81">
        <v>29.92</v>
      </c>
      <c r="G501" s="23">
        <f>Tabela210[[#This Row],[5]]*Tabela210[[#This Row],[6]]</f>
        <v>0</v>
      </c>
      <c r="H501" s="24">
        <v>0.23</v>
      </c>
      <c r="I501" s="82">
        <f>(Tabela210[[#This Row],[7]]*Tabela210[[#This Row],[8]])+Tabela210[[#This Row],[7]]</f>
        <v>0</v>
      </c>
      <c r="J501" s="25">
        <v>0</v>
      </c>
      <c r="K501" s="25">
        <v>0</v>
      </c>
      <c r="L501" s="83">
        <v>5</v>
      </c>
      <c r="M501" s="83"/>
      <c r="N501" s="83"/>
      <c r="O501" s="83"/>
      <c r="P501" s="83"/>
      <c r="Q501" s="83"/>
      <c r="R501" s="83"/>
      <c r="S501" s="83"/>
      <c r="T501" s="83"/>
      <c r="U501" s="83">
        <v>0</v>
      </c>
      <c r="V501" s="83"/>
      <c r="W501" s="83"/>
      <c r="X501" s="83">
        <v>2</v>
      </c>
      <c r="Y501" s="83"/>
      <c r="Z501" s="18">
        <v>1</v>
      </c>
      <c r="AA501" s="161">
        <v>10</v>
      </c>
      <c r="AB501">
        <f>SUM(Tabela210[[#This Row],[10]:[27]])</f>
        <v>18</v>
      </c>
      <c r="AC501">
        <f>Tabela210[[#This Row],[6]]*AB501</f>
        <v>538.56000000000006</v>
      </c>
    </row>
    <row r="502" spans="1:29" ht="31.2">
      <c r="A502" s="79" t="s">
        <v>1481</v>
      </c>
      <c r="B502" s="18">
        <v>497</v>
      </c>
      <c r="C502" s="29" t="s">
        <v>1482</v>
      </c>
      <c r="D502" s="20" t="s">
        <v>16</v>
      </c>
      <c r="E502" s="80"/>
      <c r="F502" s="81">
        <v>36.47</v>
      </c>
      <c r="G502" s="23">
        <f>Tabela210[[#This Row],[5]]*Tabela210[[#This Row],[6]]</f>
        <v>0</v>
      </c>
      <c r="H502" s="24">
        <v>0.23</v>
      </c>
      <c r="I502" s="82">
        <f>(Tabela210[[#This Row],[7]]*Tabela210[[#This Row],[8]])+Tabela210[[#This Row],[7]]</f>
        <v>0</v>
      </c>
      <c r="J502" s="25">
        <v>0</v>
      </c>
      <c r="K502" s="25">
        <v>0</v>
      </c>
      <c r="L502" s="83">
        <v>5</v>
      </c>
      <c r="M502" s="83"/>
      <c r="N502" s="83"/>
      <c r="O502" s="83"/>
      <c r="P502" s="83"/>
      <c r="Q502" s="83"/>
      <c r="R502" s="83"/>
      <c r="S502" s="83"/>
      <c r="T502" s="83"/>
      <c r="U502" s="83">
        <v>0</v>
      </c>
      <c r="V502" s="83"/>
      <c r="W502" s="83"/>
      <c r="X502" s="83">
        <v>1</v>
      </c>
      <c r="Y502" s="83"/>
      <c r="Z502" s="18">
        <v>1</v>
      </c>
      <c r="AA502" s="161">
        <v>10</v>
      </c>
      <c r="AB502">
        <f>SUM(Tabela210[[#This Row],[10]:[27]])</f>
        <v>17</v>
      </c>
      <c r="AC502">
        <f>Tabela210[[#This Row],[6]]*AB502</f>
        <v>619.99</v>
      </c>
    </row>
    <row r="503" spans="1:29" ht="31.2">
      <c r="A503" s="79" t="s">
        <v>1483</v>
      </c>
      <c r="B503" s="18">
        <v>498</v>
      </c>
      <c r="C503" s="29" t="s">
        <v>1484</v>
      </c>
      <c r="D503" s="20" t="s">
        <v>16</v>
      </c>
      <c r="E503" s="80"/>
      <c r="F503" s="81">
        <v>35.68</v>
      </c>
      <c r="G503" s="23">
        <f>Tabela210[[#This Row],[5]]*Tabela210[[#This Row],[6]]</f>
        <v>0</v>
      </c>
      <c r="H503" s="24">
        <v>0.23</v>
      </c>
      <c r="I503" s="82">
        <f>(Tabela210[[#This Row],[7]]*Tabela210[[#This Row],[8]])+Tabela210[[#This Row],[7]]</f>
        <v>0</v>
      </c>
      <c r="J503" s="25">
        <v>0</v>
      </c>
      <c r="K503" s="25">
        <v>0</v>
      </c>
      <c r="L503" s="83"/>
      <c r="M503" s="83"/>
      <c r="N503" s="83"/>
      <c r="O503" s="83"/>
      <c r="P503" s="83"/>
      <c r="Q503" s="83"/>
      <c r="R503" s="83"/>
      <c r="S503" s="83"/>
      <c r="T503" s="83"/>
      <c r="U503" s="83">
        <v>0</v>
      </c>
      <c r="V503" s="83"/>
      <c r="W503" s="83"/>
      <c r="X503" s="83"/>
      <c r="Y503" s="83"/>
      <c r="Z503" s="18">
        <v>1</v>
      </c>
      <c r="AA503" s="161">
        <v>10</v>
      </c>
      <c r="AB503">
        <f>SUM(Tabela210[[#This Row],[10]:[27]])</f>
        <v>11</v>
      </c>
      <c r="AC503">
        <f>Tabela210[[#This Row],[6]]*AB503</f>
        <v>392.48</v>
      </c>
    </row>
    <row r="504" spans="1:29" ht="31.2">
      <c r="A504" s="79" t="s">
        <v>1485</v>
      </c>
      <c r="B504" s="18">
        <v>499</v>
      </c>
      <c r="C504" s="29" t="s">
        <v>1486</v>
      </c>
      <c r="D504" s="20" t="s">
        <v>16</v>
      </c>
      <c r="E504" s="80"/>
      <c r="F504" s="81">
        <v>25.53</v>
      </c>
      <c r="G504" s="23">
        <f>Tabela210[[#This Row],[5]]*Tabela210[[#This Row],[6]]</f>
        <v>0</v>
      </c>
      <c r="H504" s="24">
        <v>0.23</v>
      </c>
      <c r="I504" s="82">
        <f>(Tabela210[[#This Row],[7]]*Tabela210[[#This Row],[8]])+Tabela210[[#This Row],[7]]</f>
        <v>0</v>
      </c>
      <c r="J504" s="25">
        <v>0</v>
      </c>
      <c r="K504" s="25">
        <v>0</v>
      </c>
      <c r="L504" s="83"/>
      <c r="M504" s="83"/>
      <c r="N504" s="83">
        <v>5</v>
      </c>
      <c r="O504" s="83"/>
      <c r="P504" s="83"/>
      <c r="Q504" s="83"/>
      <c r="R504" s="83"/>
      <c r="S504" s="83"/>
      <c r="T504" s="83"/>
      <c r="U504" s="83">
        <v>0</v>
      </c>
      <c r="V504" s="83"/>
      <c r="W504" s="83"/>
      <c r="X504" s="83"/>
      <c r="Y504" s="83"/>
      <c r="Z504" s="18">
        <v>1</v>
      </c>
      <c r="AA504" s="161">
        <v>10</v>
      </c>
      <c r="AB504">
        <f>SUM(Tabela210[[#This Row],[10]:[27]])</f>
        <v>16</v>
      </c>
      <c r="AC504">
        <f>Tabela210[[#This Row],[6]]*AB504</f>
        <v>408.48</v>
      </c>
    </row>
    <row r="505" spans="1:29" ht="31.2">
      <c r="A505" s="79" t="s">
        <v>1487</v>
      </c>
      <c r="B505" s="18">
        <v>500</v>
      </c>
      <c r="C505" s="29" t="s">
        <v>1488</v>
      </c>
      <c r="D505" s="20" t="s">
        <v>16</v>
      </c>
      <c r="E505" s="80"/>
      <c r="F505" s="81">
        <v>37.11</v>
      </c>
      <c r="G505" s="23">
        <f>Tabela210[[#This Row],[5]]*Tabela210[[#This Row],[6]]</f>
        <v>0</v>
      </c>
      <c r="H505" s="24">
        <v>0.23</v>
      </c>
      <c r="I505" s="82">
        <f>(Tabela210[[#This Row],[7]]*Tabela210[[#This Row],[8]])+Tabela210[[#This Row],[7]]</f>
        <v>0</v>
      </c>
      <c r="J505" s="25">
        <v>0</v>
      </c>
      <c r="K505" s="25">
        <v>0</v>
      </c>
      <c r="L505" s="83"/>
      <c r="M505" s="83"/>
      <c r="N505" s="83">
        <v>4</v>
      </c>
      <c r="O505" s="83"/>
      <c r="P505" s="83"/>
      <c r="Q505" s="83"/>
      <c r="R505" s="83"/>
      <c r="S505" s="83"/>
      <c r="T505" s="83"/>
      <c r="U505" s="83">
        <v>0</v>
      </c>
      <c r="V505" s="83"/>
      <c r="W505" s="83"/>
      <c r="X505" s="83"/>
      <c r="Y505" s="83"/>
      <c r="Z505" s="18">
        <v>1</v>
      </c>
      <c r="AA505" s="161">
        <v>10</v>
      </c>
      <c r="AB505">
        <f>SUM(Tabela210[[#This Row],[10]:[27]])</f>
        <v>15</v>
      </c>
      <c r="AC505">
        <f>Tabela210[[#This Row],[6]]*AB505</f>
        <v>556.65</v>
      </c>
    </row>
    <row r="506" spans="1:29" ht="46.8">
      <c r="A506" s="79" t="s">
        <v>1489</v>
      </c>
      <c r="B506" s="18">
        <v>501</v>
      </c>
      <c r="C506" s="29" t="s">
        <v>1490</v>
      </c>
      <c r="D506" s="20" t="s">
        <v>27</v>
      </c>
      <c r="E506" s="80"/>
      <c r="F506" s="81">
        <v>57.5</v>
      </c>
      <c r="G506" s="23">
        <f>Tabela210[[#This Row],[5]]*Tabela210[[#This Row],[6]]</f>
        <v>0</v>
      </c>
      <c r="H506" s="24">
        <v>0.23</v>
      </c>
      <c r="I506" s="82">
        <f>(Tabela210[[#This Row],[7]]*Tabela210[[#This Row],[8]])+Tabela210[[#This Row],[7]]</f>
        <v>0</v>
      </c>
      <c r="J506" s="25">
        <v>0</v>
      </c>
      <c r="K506" s="25">
        <v>0</v>
      </c>
      <c r="L506" s="83"/>
      <c r="M506" s="83"/>
      <c r="N506" s="83"/>
      <c r="O506" s="83"/>
      <c r="P506" s="83"/>
      <c r="Q506" s="83"/>
      <c r="R506" s="83"/>
      <c r="S506" s="83"/>
      <c r="T506" s="83"/>
      <c r="U506" s="83">
        <v>0</v>
      </c>
      <c r="V506" s="83"/>
      <c r="W506" s="83"/>
      <c r="X506" s="83"/>
      <c r="Y506" s="83"/>
      <c r="Z506" s="18">
        <v>3</v>
      </c>
      <c r="AA506" s="161">
        <v>10</v>
      </c>
      <c r="AB506">
        <f>SUM(Tabela210[[#This Row],[10]:[27]])</f>
        <v>13</v>
      </c>
      <c r="AC506">
        <f>Tabela210[[#This Row],[6]]*AB506</f>
        <v>747.5</v>
      </c>
    </row>
    <row r="507" spans="1:29" ht="15.6">
      <c r="A507" s="79" t="s">
        <v>1491</v>
      </c>
      <c r="B507" s="18">
        <v>502</v>
      </c>
      <c r="C507" s="29" t="s">
        <v>1492</v>
      </c>
      <c r="D507" s="20" t="s">
        <v>16</v>
      </c>
      <c r="E507" s="80"/>
      <c r="F507" s="81">
        <v>7.16</v>
      </c>
      <c r="G507" s="23">
        <f>Tabela210[[#This Row],[5]]*Tabela210[[#This Row],[6]]</f>
        <v>0</v>
      </c>
      <c r="H507" s="24">
        <v>0.23</v>
      </c>
      <c r="I507" s="82">
        <f>(Tabela210[[#This Row],[7]]*Tabela210[[#This Row],[8]])+Tabela210[[#This Row],[7]]</f>
        <v>0</v>
      </c>
      <c r="J507" s="25">
        <v>0</v>
      </c>
      <c r="K507" s="25">
        <v>0</v>
      </c>
      <c r="L507" s="83"/>
      <c r="M507" s="83"/>
      <c r="N507" s="83"/>
      <c r="O507" s="83"/>
      <c r="P507" s="83"/>
      <c r="Q507" s="83"/>
      <c r="R507" s="83"/>
      <c r="S507" s="83"/>
      <c r="T507" s="83"/>
      <c r="U507" s="83">
        <v>0</v>
      </c>
      <c r="V507" s="83"/>
      <c r="W507" s="83"/>
      <c r="X507" s="83"/>
      <c r="Y507" s="83"/>
      <c r="Z507" s="18"/>
      <c r="AA507" s="161">
        <v>100</v>
      </c>
      <c r="AB507">
        <f>SUM(Tabela210[[#This Row],[10]:[27]])</f>
        <v>100</v>
      </c>
      <c r="AC507">
        <f>Tabela210[[#This Row],[6]]*AB507</f>
        <v>716</v>
      </c>
    </row>
    <row r="508" spans="1:29" ht="15.6">
      <c r="A508" s="79" t="s">
        <v>1493</v>
      </c>
      <c r="B508" s="18">
        <v>503</v>
      </c>
      <c r="C508" s="29" t="s">
        <v>1494</v>
      </c>
      <c r="D508" s="20" t="s">
        <v>16</v>
      </c>
      <c r="E508" s="80"/>
      <c r="F508" s="81">
        <v>7.16</v>
      </c>
      <c r="G508" s="23">
        <f>Tabela210[[#This Row],[5]]*Tabela210[[#This Row],[6]]</f>
        <v>0</v>
      </c>
      <c r="H508" s="24">
        <v>0.23</v>
      </c>
      <c r="I508" s="82">
        <f>(Tabela210[[#This Row],[7]]*Tabela210[[#This Row],[8]])+Tabela210[[#This Row],[7]]</f>
        <v>0</v>
      </c>
      <c r="J508" s="25">
        <v>0</v>
      </c>
      <c r="K508" s="25">
        <v>0</v>
      </c>
      <c r="L508" s="83"/>
      <c r="M508" s="83"/>
      <c r="N508" s="83"/>
      <c r="O508" s="83"/>
      <c r="P508" s="83"/>
      <c r="Q508" s="83"/>
      <c r="R508" s="83"/>
      <c r="S508" s="83"/>
      <c r="T508" s="83"/>
      <c r="U508" s="83">
        <v>0</v>
      </c>
      <c r="V508" s="83"/>
      <c r="W508" s="83"/>
      <c r="X508" s="83"/>
      <c r="Y508" s="83"/>
      <c r="Z508" s="18"/>
      <c r="AA508" s="161">
        <v>300</v>
      </c>
      <c r="AB508">
        <f>SUM(Tabela210[[#This Row],[10]:[27]])</f>
        <v>300</v>
      </c>
      <c r="AC508">
        <f>Tabela210[[#This Row],[6]]*AB508</f>
        <v>2148</v>
      </c>
    </row>
    <row r="509" spans="1:29" ht="15.6">
      <c r="A509" s="79" t="s">
        <v>1495</v>
      </c>
      <c r="B509" s="18">
        <v>504</v>
      </c>
      <c r="C509" s="29" t="s">
        <v>1496</v>
      </c>
      <c r="D509" s="20" t="s">
        <v>16</v>
      </c>
      <c r="E509" s="80"/>
      <c r="F509" s="81">
        <v>6.27</v>
      </c>
      <c r="G509" s="23">
        <f>Tabela210[[#This Row],[5]]*Tabela210[[#This Row],[6]]</f>
        <v>0</v>
      </c>
      <c r="H509" s="24">
        <v>0.23</v>
      </c>
      <c r="I509" s="82">
        <f>(Tabela210[[#This Row],[7]]*Tabela210[[#This Row],[8]])+Tabela210[[#This Row],[7]]</f>
        <v>0</v>
      </c>
      <c r="J509" s="25">
        <v>0</v>
      </c>
      <c r="K509" s="25">
        <v>0</v>
      </c>
      <c r="L509" s="83"/>
      <c r="M509" s="83"/>
      <c r="N509" s="83"/>
      <c r="O509" s="83"/>
      <c r="P509" s="83"/>
      <c r="Q509" s="83"/>
      <c r="R509" s="83"/>
      <c r="S509" s="83"/>
      <c r="T509" s="83"/>
      <c r="U509" s="83">
        <v>0</v>
      </c>
      <c r="V509" s="83"/>
      <c r="W509" s="83"/>
      <c r="X509" s="83"/>
      <c r="Y509" s="83"/>
      <c r="Z509" s="18"/>
      <c r="AA509" s="161">
        <v>300</v>
      </c>
      <c r="AB509">
        <f>SUM(Tabela210[[#This Row],[10]:[27]])</f>
        <v>300</v>
      </c>
      <c r="AC509">
        <f>Tabela210[[#This Row],[6]]*AB509</f>
        <v>1880.9999999999998</v>
      </c>
    </row>
    <row r="510" spans="1:29" ht="15.6">
      <c r="A510" s="79" t="s">
        <v>1497</v>
      </c>
      <c r="B510" s="18">
        <v>505</v>
      </c>
      <c r="C510" s="29" t="s">
        <v>1498</v>
      </c>
      <c r="D510" s="20" t="s">
        <v>16</v>
      </c>
      <c r="E510" s="80"/>
      <c r="F510" s="81">
        <v>7.16</v>
      </c>
      <c r="G510" s="23">
        <f>Tabela210[[#This Row],[5]]*Tabela210[[#This Row],[6]]</f>
        <v>0</v>
      </c>
      <c r="H510" s="24">
        <v>0.23</v>
      </c>
      <c r="I510" s="82">
        <f>(Tabela210[[#This Row],[7]]*Tabela210[[#This Row],[8]])+Tabela210[[#This Row],[7]]</f>
        <v>0</v>
      </c>
      <c r="J510" s="25">
        <v>0</v>
      </c>
      <c r="K510" s="25">
        <v>0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>
        <v>0</v>
      </c>
      <c r="V510" s="83"/>
      <c r="W510" s="83"/>
      <c r="X510" s="83"/>
      <c r="Y510" s="83"/>
      <c r="Z510" s="18"/>
      <c r="AA510" s="161">
        <v>300</v>
      </c>
      <c r="AB510">
        <f>SUM(Tabela210[[#This Row],[10]:[27]])</f>
        <v>300</v>
      </c>
      <c r="AC510">
        <f>Tabela210[[#This Row],[6]]*AB510</f>
        <v>2148</v>
      </c>
    </row>
    <row r="511" spans="1:29" ht="15.6">
      <c r="A511" s="79" t="s">
        <v>1499</v>
      </c>
      <c r="B511" s="18">
        <v>506</v>
      </c>
      <c r="C511" s="29" t="s">
        <v>1500</v>
      </c>
      <c r="D511" s="20" t="s">
        <v>16</v>
      </c>
      <c r="E511" s="80"/>
      <c r="F511" s="81">
        <v>6.49</v>
      </c>
      <c r="G511" s="23">
        <f>Tabela210[[#This Row],[5]]*Tabela210[[#This Row],[6]]</f>
        <v>0</v>
      </c>
      <c r="H511" s="24">
        <v>0.23</v>
      </c>
      <c r="I511" s="82">
        <f>(Tabela210[[#This Row],[7]]*Tabela210[[#This Row],[8]])+Tabela210[[#This Row],[7]]</f>
        <v>0</v>
      </c>
      <c r="J511" s="25">
        <v>0</v>
      </c>
      <c r="K511" s="25">
        <v>0</v>
      </c>
      <c r="L511" s="83"/>
      <c r="M511" s="83"/>
      <c r="N511" s="83"/>
      <c r="O511" s="83"/>
      <c r="P511" s="83"/>
      <c r="Q511" s="83"/>
      <c r="R511" s="83"/>
      <c r="S511" s="83"/>
      <c r="T511" s="83"/>
      <c r="U511" s="83">
        <v>0</v>
      </c>
      <c r="V511" s="83"/>
      <c r="W511" s="83"/>
      <c r="X511" s="83">
        <v>20</v>
      </c>
      <c r="Y511" s="83"/>
      <c r="Z511" s="18"/>
      <c r="AA511" s="161">
        <v>100</v>
      </c>
      <c r="AB511">
        <f>SUM(Tabela210[[#This Row],[10]:[27]])</f>
        <v>120</v>
      </c>
      <c r="AC511">
        <f>Tabela210[[#This Row],[6]]*AB511</f>
        <v>778.80000000000007</v>
      </c>
    </row>
    <row r="512" spans="1:29" ht="15.6">
      <c r="A512" s="79" t="s">
        <v>1501</v>
      </c>
      <c r="B512" s="18">
        <v>507</v>
      </c>
      <c r="C512" s="29" t="s">
        <v>1502</v>
      </c>
      <c r="D512" s="20" t="s">
        <v>16</v>
      </c>
      <c r="E512" s="80"/>
      <c r="F512" s="81">
        <v>7.16</v>
      </c>
      <c r="G512" s="23">
        <f>Tabela210[[#This Row],[5]]*Tabela210[[#This Row],[6]]</f>
        <v>0</v>
      </c>
      <c r="H512" s="24">
        <v>0.23</v>
      </c>
      <c r="I512" s="82">
        <f>(Tabela210[[#This Row],[7]]*Tabela210[[#This Row],[8]])+Tabela210[[#This Row],[7]]</f>
        <v>0</v>
      </c>
      <c r="J512" s="25">
        <v>0</v>
      </c>
      <c r="K512" s="25">
        <v>0</v>
      </c>
      <c r="L512" s="83"/>
      <c r="M512" s="83"/>
      <c r="N512" s="83"/>
      <c r="O512" s="83"/>
      <c r="P512" s="83"/>
      <c r="Q512" s="83"/>
      <c r="R512" s="83"/>
      <c r="S512" s="83"/>
      <c r="T512" s="83"/>
      <c r="U512" s="83">
        <v>0</v>
      </c>
      <c r="V512" s="83"/>
      <c r="W512" s="83"/>
      <c r="X512" s="83">
        <v>5</v>
      </c>
      <c r="Y512" s="83"/>
      <c r="Z512" s="18"/>
      <c r="AA512" s="161">
        <v>10</v>
      </c>
      <c r="AB512">
        <f>SUM(Tabela210[[#This Row],[10]:[27]])</f>
        <v>15</v>
      </c>
      <c r="AC512">
        <f>Tabela210[[#This Row],[6]]*AB512</f>
        <v>107.4</v>
      </c>
    </row>
    <row r="513" spans="1:29" ht="15.6">
      <c r="A513" s="79" t="s">
        <v>1503</v>
      </c>
      <c r="B513" s="18">
        <v>508</v>
      </c>
      <c r="C513" s="29" t="s">
        <v>1504</v>
      </c>
      <c r="D513" s="20" t="s">
        <v>16</v>
      </c>
      <c r="E513" s="80"/>
      <c r="F513" s="81">
        <v>12.74</v>
      </c>
      <c r="G513" s="23">
        <f>Tabela210[[#This Row],[5]]*Tabela210[[#This Row],[6]]</f>
        <v>0</v>
      </c>
      <c r="H513" s="24">
        <v>0.23</v>
      </c>
      <c r="I513" s="82">
        <f>(Tabela210[[#This Row],[7]]*Tabela210[[#This Row],[8]])+Tabela210[[#This Row],[7]]</f>
        <v>0</v>
      </c>
      <c r="J513" s="25">
        <v>0</v>
      </c>
      <c r="K513" s="25">
        <v>0</v>
      </c>
      <c r="L513" s="83"/>
      <c r="M513" s="83"/>
      <c r="N513" s="83"/>
      <c r="O513" s="83"/>
      <c r="P513" s="83"/>
      <c r="Q513" s="83"/>
      <c r="R513" s="83"/>
      <c r="S513" s="83"/>
      <c r="T513" s="83"/>
      <c r="U513" s="83">
        <v>0</v>
      </c>
      <c r="V513" s="83"/>
      <c r="W513" s="83"/>
      <c r="X513" s="83"/>
      <c r="Y513" s="83"/>
      <c r="Z513" s="18"/>
      <c r="AA513" s="161">
        <v>100</v>
      </c>
      <c r="AB513">
        <f>SUM(Tabela210[[#This Row],[10]:[27]])</f>
        <v>100</v>
      </c>
      <c r="AC513">
        <f>Tabela210[[#This Row],[6]]*AB513</f>
        <v>1274</v>
      </c>
    </row>
    <row r="514" spans="1:29" ht="15.6">
      <c r="A514" s="79" t="s">
        <v>1505</v>
      </c>
      <c r="B514" s="18">
        <v>509</v>
      </c>
      <c r="C514" s="29" t="s">
        <v>1506</v>
      </c>
      <c r="D514" s="20" t="s">
        <v>16</v>
      </c>
      <c r="E514" s="80"/>
      <c r="F514" s="81">
        <v>6.79</v>
      </c>
      <c r="G514" s="23">
        <f>Tabela210[[#This Row],[5]]*Tabela210[[#This Row],[6]]</f>
        <v>0</v>
      </c>
      <c r="H514" s="24">
        <v>0.23</v>
      </c>
      <c r="I514" s="82">
        <f>(Tabela210[[#This Row],[7]]*Tabela210[[#This Row],[8]])+Tabela210[[#This Row],[7]]</f>
        <v>0</v>
      </c>
      <c r="J514" s="25">
        <v>0</v>
      </c>
      <c r="K514" s="25">
        <v>0</v>
      </c>
      <c r="L514" s="83"/>
      <c r="M514" s="83"/>
      <c r="N514" s="83"/>
      <c r="O514" s="83"/>
      <c r="P514" s="83"/>
      <c r="Q514" s="83"/>
      <c r="R514" s="83"/>
      <c r="S514" s="83"/>
      <c r="T514" s="83"/>
      <c r="U514" s="83">
        <v>0</v>
      </c>
      <c r="V514" s="83"/>
      <c r="W514" s="83"/>
      <c r="X514" s="83">
        <v>5</v>
      </c>
      <c r="Y514" s="83"/>
      <c r="Z514" s="18"/>
      <c r="AA514" s="161">
        <v>100</v>
      </c>
      <c r="AB514">
        <f>SUM(Tabela210[[#This Row],[10]:[27]])</f>
        <v>105</v>
      </c>
      <c r="AC514">
        <f>Tabela210[[#This Row],[6]]*AB514</f>
        <v>712.95</v>
      </c>
    </row>
    <row r="515" spans="1:29" ht="15.6">
      <c r="A515" s="79" t="s">
        <v>1507</v>
      </c>
      <c r="B515" s="18">
        <v>510</v>
      </c>
      <c r="C515" s="29" t="s">
        <v>1508</v>
      </c>
      <c r="D515" s="20" t="s">
        <v>16</v>
      </c>
      <c r="E515" s="80"/>
      <c r="F515" s="81">
        <v>5.94</v>
      </c>
      <c r="G515" s="23">
        <f>Tabela210[[#This Row],[5]]*Tabela210[[#This Row],[6]]</f>
        <v>0</v>
      </c>
      <c r="H515" s="24">
        <v>0.23</v>
      </c>
      <c r="I515" s="82">
        <f>(Tabela210[[#This Row],[7]]*Tabela210[[#This Row],[8]])+Tabela210[[#This Row],[7]]</f>
        <v>0</v>
      </c>
      <c r="J515" s="25">
        <v>0</v>
      </c>
      <c r="K515" s="25">
        <v>0</v>
      </c>
      <c r="L515" s="83"/>
      <c r="M515" s="83"/>
      <c r="N515" s="83"/>
      <c r="O515" s="83"/>
      <c r="P515" s="83"/>
      <c r="Q515" s="83"/>
      <c r="R515" s="83"/>
      <c r="S515" s="83"/>
      <c r="T515" s="83"/>
      <c r="U515" s="83">
        <v>0</v>
      </c>
      <c r="V515" s="83"/>
      <c r="W515" s="83"/>
      <c r="X515" s="83"/>
      <c r="Y515" s="83"/>
      <c r="Z515" s="18"/>
      <c r="AA515" s="161">
        <v>50</v>
      </c>
      <c r="AB515">
        <f>SUM(Tabela210[[#This Row],[10]:[27]])</f>
        <v>50</v>
      </c>
      <c r="AC515">
        <f>Tabela210[[#This Row],[6]]*AB515</f>
        <v>297</v>
      </c>
    </row>
    <row r="516" spans="1:29" ht="15.6">
      <c r="A516" s="79" t="s">
        <v>1509</v>
      </c>
      <c r="B516" s="18">
        <v>511</v>
      </c>
      <c r="C516" s="29" t="s">
        <v>1510</v>
      </c>
      <c r="D516" s="20" t="s">
        <v>16</v>
      </c>
      <c r="E516" s="80"/>
      <c r="F516" s="81">
        <v>8.48</v>
      </c>
      <c r="G516" s="23">
        <f>Tabela210[[#This Row],[5]]*Tabela210[[#This Row],[6]]</f>
        <v>0</v>
      </c>
      <c r="H516" s="24">
        <v>0.23</v>
      </c>
      <c r="I516" s="82">
        <f>(Tabela210[[#This Row],[7]]*Tabela210[[#This Row],[8]])+Tabela210[[#This Row],[7]]</f>
        <v>0</v>
      </c>
      <c r="J516" s="25">
        <v>0</v>
      </c>
      <c r="K516" s="25">
        <v>0</v>
      </c>
      <c r="L516" s="83"/>
      <c r="M516" s="83"/>
      <c r="N516" s="83"/>
      <c r="O516" s="83"/>
      <c r="P516" s="83"/>
      <c r="Q516" s="83"/>
      <c r="R516" s="83"/>
      <c r="S516" s="83"/>
      <c r="T516" s="83"/>
      <c r="U516" s="83">
        <v>0</v>
      </c>
      <c r="V516" s="83"/>
      <c r="W516" s="83"/>
      <c r="X516" s="83"/>
      <c r="Y516" s="83"/>
      <c r="Z516" s="18"/>
      <c r="AA516" s="161">
        <v>100</v>
      </c>
      <c r="AB516">
        <f>SUM(Tabela210[[#This Row],[10]:[27]])</f>
        <v>100</v>
      </c>
      <c r="AC516">
        <f>Tabela210[[#This Row],[6]]*AB516</f>
        <v>848</v>
      </c>
    </row>
    <row r="517" spans="1:29" ht="15.6">
      <c r="A517" s="79" t="s">
        <v>1511</v>
      </c>
      <c r="B517" s="18">
        <v>512</v>
      </c>
      <c r="C517" s="29" t="s">
        <v>1512</v>
      </c>
      <c r="D517" s="20" t="s">
        <v>16</v>
      </c>
      <c r="E517" s="80"/>
      <c r="F517" s="81">
        <v>6.27</v>
      </c>
      <c r="G517" s="23">
        <f>Tabela210[[#This Row],[5]]*Tabela210[[#This Row],[6]]</f>
        <v>0</v>
      </c>
      <c r="H517" s="24">
        <v>0.23</v>
      </c>
      <c r="I517" s="82">
        <f>(Tabela210[[#This Row],[7]]*Tabela210[[#This Row],[8]])+Tabela210[[#This Row],[7]]</f>
        <v>0</v>
      </c>
      <c r="J517" s="25">
        <v>0</v>
      </c>
      <c r="K517" s="25">
        <v>0</v>
      </c>
      <c r="L517" s="83"/>
      <c r="M517" s="83"/>
      <c r="N517" s="83"/>
      <c r="O517" s="83"/>
      <c r="P517" s="83"/>
      <c r="Q517" s="83"/>
      <c r="R517" s="83"/>
      <c r="S517" s="83"/>
      <c r="T517" s="83"/>
      <c r="U517" s="83">
        <v>0</v>
      </c>
      <c r="V517" s="83"/>
      <c r="W517" s="83"/>
      <c r="X517" s="83"/>
      <c r="Y517" s="83"/>
      <c r="Z517" s="18"/>
      <c r="AA517" s="161">
        <v>200</v>
      </c>
      <c r="AB517">
        <f>SUM(Tabela210[[#This Row],[10]:[27]])</f>
        <v>200</v>
      </c>
      <c r="AC517">
        <f>Tabela210[[#This Row],[6]]*AB517</f>
        <v>1254</v>
      </c>
    </row>
    <row r="518" spans="1:29" ht="15.6">
      <c r="A518" s="79" t="s">
        <v>1513</v>
      </c>
      <c r="B518" s="18">
        <v>513</v>
      </c>
      <c r="C518" s="29" t="s">
        <v>1514</v>
      </c>
      <c r="D518" s="20" t="s">
        <v>16</v>
      </c>
      <c r="E518" s="80"/>
      <c r="F518" s="81">
        <v>10.66</v>
      </c>
      <c r="G518" s="23">
        <f>Tabela210[[#This Row],[5]]*Tabela210[[#This Row],[6]]</f>
        <v>0</v>
      </c>
      <c r="H518" s="24">
        <v>0.23</v>
      </c>
      <c r="I518" s="82">
        <f>(Tabela210[[#This Row],[7]]*Tabela210[[#This Row],[8]])+Tabela210[[#This Row],[7]]</f>
        <v>0</v>
      </c>
      <c r="J518" s="25">
        <v>0</v>
      </c>
      <c r="K518" s="25">
        <v>0</v>
      </c>
      <c r="L518" s="83"/>
      <c r="M518" s="83"/>
      <c r="N518" s="83"/>
      <c r="O518" s="83"/>
      <c r="P518" s="83"/>
      <c r="Q518" s="83"/>
      <c r="R518" s="83"/>
      <c r="S518" s="83"/>
      <c r="T518" s="83"/>
      <c r="U518" s="83">
        <v>0</v>
      </c>
      <c r="V518" s="83"/>
      <c r="W518" s="83"/>
      <c r="X518" s="83"/>
      <c r="Y518" s="83"/>
      <c r="Z518" s="18"/>
      <c r="AA518" s="161">
        <v>10</v>
      </c>
      <c r="AB518">
        <f>SUM(Tabela210[[#This Row],[10]:[27]])</f>
        <v>10</v>
      </c>
      <c r="AC518">
        <f>Tabela210[[#This Row],[6]]*AB518</f>
        <v>106.6</v>
      </c>
    </row>
    <row r="519" spans="1:29" ht="15.6">
      <c r="A519" s="79" t="s">
        <v>1515</v>
      </c>
      <c r="B519" s="18">
        <v>514</v>
      </c>
      <c r="C519" s="29" t="s">
        <v>1516</v>
      </c>
      <c r="D519" s="20" t="s">
        <v>16</v>
      </c>
      <c r="E519" s="80"/>
      <c r="F519" s="81">
        <v>4.5199999999999996</v>
      </c>
      <c r="G519" s="23">
        <f>Tabela210[[#This Row],[5]]*Tabela210[[#This Row],[6]]</f>
        <v>0</v>
      </c>
      <c r="H519" s="24">
        <v>0.23</v>
      </c>
      <c r="I519" s="82">
        <f>(Tabela210[[#This Row],[7]]*Tabela210[[#This Row],[8]])+Tabela210[[#This Row],[7]]</f>
        <v>0</v>
      </c>
      <c r="J519" s="25">
        <v>0</v>
      </c>
      <c r="K519" s="25">
        <v>0</v>
      </c>
      <c r="L519" s="83"/>
      <c r="M519" s="83"/>
      <c r="N519" s="83"/>
      <c r="O519" s="83"/>
      <c r="P519" s="83"/>
      <c r="Q519" s="83"/>
      <c r="R519" s="83"/>
      <c r="S519" s="83"/>
      <c r="T519" s="83"/>
      <c r="U519" s="83">
        <v>0</v>
      </c>
      <c r="V519" s="83"/>
      <c r="W519" s="83"/>
      <c r="X519" s="83"/>
      <c r="Y519" s="83"/>
      <c r="Z519" s="18"/>
      <c r="AA519" s="161">
        <v>200</v>
      </c>
      <c r="AB519">
        <f>SUM(Tabela210[[#This Row],[10]:[27]])</f>
        <v>200</v>
      </c>
      <c r="AC519">
        <f>Tabela210[[#This Row],[6]]*AB519</f>
        <v>903.99999999999989</v>
      </c>
    </row>
    <row r="520" spans="1:29" ht="15.6">
      <c r="A520" s="79" t="s">
        <v>1517</v>
      </c>
      <c r="B520" s="18">
        <v>515</v>
      </c>
      <c r="C520" s="29" t="s">
        <v>1518</v>
      </c>
      <c r="D520" s="20" t="s">
        <v>16</v>
      </c>
      <c r="E520" s="80"/>
      <c r="F520" s="81">
        <v>6.32</v>
      </c>
      <c r="G520" s="23">
        <f>Tabela210[[#This Row],[5]]*Tabela210[[#This Row],[6]]</f>
        <v>0</v>
      </c>
      <c r="H520" s="24">
        <v>0.23</v>
      </c>
      <c r="I520" s="82">
        <f>(Tabela210[[#This Row],[7]]*Tabela210[[#This Row],[8]])+Tabela210[[#This Row],[7]]</f>
        <v>0</v>
      </c>
      <c r="J520" s="25">
        <v>0</v>
      </c>
      <c r="K520" s="25">
        <v>0</v>
      </c>
      <c r="L520" s="83"/>
      <c r="M520" s="83"/>
      <c r="N520" s="83"/>
      <c r="O520" s="83"/>
      <c r="P520" s="83"/>
      <c r="Q520" s="83"/>
      <c r="R520" s="83"/>
      <c r="S520" s="83"/>
      <c r="T520" s="83"/>
      <c r="U520" s="83">
        <v>0</v>
      </c>
      <c r="V520" s="83"/>
      <c r="W520" s="83"/>
      <c r="X520" s="83">
        <v>50</v>
      </c>
      <c r="Y520" s="83"/>
      <c r="Z520" s="18"/>
      <c r="AA520" s="161">
        <v>10</v>
      </c>
      <c r="AB520">
        <f>SUM(Tabela210[[#This Row],[10]:[27]])</f>
        <v>60</v>
      </c>
      <c r="AC520">
        <f>Tabela210[[#This Row],[6]]*AB520</f>
        <v>379.20000000000005</v>
      </c>
    </row>
    <row r="521" spans="1:29" ht="31.2">
      <c r="A521" s="79" t="s">
        <v>1519</v>
      </c>
      <c r="B521" s="18">
        <v>516</v>
      </c>
      <c r="C521" s="29" t="s">
        <v>1520</v>
      </c>
      <c r="D521" s="20" t="s">
        <v>16</v>
      </c>
      <c r="E521" s="80"/>
      <c r="F521" s="81">
        <v>4.9000000000000004</v>
      </c>
      <c r="G521" s="23">
        <f>Tabela210[[#This Row],[5]]*Tabela210[[#This Row],[6]]</f>
        <v>0</v>
      </c>
      <c r="H521" s="24">
        <v>0.23</v>
      </c>
      <c r="I521" s="82">
        <f>(Tabela210[[#This Row],[7]]*Tabela210[[#This Row],[8]])+Tabela210[[#This Row],[7]]</f>
        <v>0</v>
      </c>
      <c r="J521" s="25">
        <v>0</v>
      </c>
      <c r="K521" s="25">
        <v>0</v>
      </c>
      <c r="L521" s="83"/>
      <c r="M521" s="83"/>
      <c r="N521" s="83"/>
      <c r="O521" s="83"/>
      <c r="P521" s="83"/>
      <c r="Q521" s="83"/>
      <c r="R521" s="83"/>
      <c r="S521" s="83"/>
      <c r="T521" s="83"/>
      <c r="U521" s="83">
        <v>0</v>
      </c>
      <c r="V521" s="83"/>
      <c r="W521" s="83"/>
      <c r="X521" s="83"/>
      <c r="Y521" s="83"/>
      <c r="Z521" s="18"/>
      <c r="AA521" s="161">
        <v>100</v>
      </c>
      <c r="AB521">
        <f>SUM(Tabela210[[#This Row],[10]:[27]])</f>
        <v>100</v>
      </c>
      <c r="AC521">
        <f>Tabela210[[#This Row],[6]]*AB521</f>
        <v>490.00000000000006</v>
      </c>
    </row>
    <row r="522" spans="1:29" ht="31.2">
      <c r="A522" s="79" t="s">
        <v>1521</v>
      </c>
      <c r="B522" s="18">
        <v>517</v>
      </c>
      <c r="C522" s="29" t="s">
        <v>1522</v>
      </c>
      <c r="D522" s="20" t="s">
        <v>16</v>
      </c>
      <c r="E522" s="80"/>
      <c r="F522" s="81">
        <v>7.59</v>
      </c>
      <c r="G522" s="23">
        <f>Tabela210[[#This Row],[5]]*Tabela210[[#This Row],[6]]</f>
        <v>0</v>
      </c>
      <c r="H522" s="24">
        <v>0.23</v>
      </c>
      <c r="I522" s="82">
        <f>(Tabela210[[#This Row],[7]]*Tabela210[[#This Row],[8]])+Tabela210[[#This Row],[7]]</f>
        <v>0</v>
      </c>
      <c r="J522" s="25">
        <v>0</v>
      </c>
      <c r="K522" s="25">
        <v>0</v>
      </c>
      <c r="L522" s="83"/>
      <c r="M522" s="83"/>
      <c r="N522" s="83"/>
      <c r="O522" s="83"/>
      <c r="P522" s="83"/>
      <c r="Q522" s="83"/>
      <c r="R522" s="83"/>
      <c r="S522" s="83"/>
      <c r="T522" s="83"/>
      <c r="U522" s="83">
        <v>0</v>
      </c>
      <c r="V522" s="83"/>
      <c r="W522" s="83"/>
      <c r="X522" s="83"/>
      <c r="Y522" s="83"/>
      <c r="Z522" s="18"/>
      <c r="AA522" s="161">
        <v>100</v>
      </c>
      <c r="AB522">
        <f>SUM(Tabela210[[#This Row],[10]:[27]])</f>
        <v>100</v>
      </c>
      <c r="AC522">
        <f>Tabela210[[#This Row],[6]]*AB522</f>
        <v>759</v>
      </c>
    </row>
    <row r="523" spans="1:29" ht="15.6">
      <c r="A523" s="79" t="s">
        <v>1523</v>
      </c>
      <c r="B523" s="18">
        <v>518</v>
      </c>
      <c r="C523" s="29" t="s">
        <v>1524</v>
      </c>
      <c r="D523" s="20" t="s">
        <v>16</v>
      </c>
      <c r="E523" s="80"/>
      <c r="F523" s="81">
        <v>4.53</v>
      </c>
      <c r="G523" s="23">
        <f>Tabela210[[#This Row],[5]]*Tabela210[[#This Row],[6]]</f>
        <v>0</v>
      </c>
      <c r="H523" s="24">
        <v>0.23</v>
      </c>
      <c r="I523" s="82">
        <f>(Tabela210[[#This Row],[7]]*Tabela210[[#This Row],[8]])+Tabela210[[#This Row],[7]]</f>
        <v>0</v>
      </c>
      <c r="J523" s="25">
        <v>0</v>
      </c>
      <c r="K523" s="25">
        <v>0</v>
      </c>
      <c r="L523" s="83"/>
      <c r="M523" s="83"/>
      <c r="N523" s="83"/>
      <c r="O523" s="83"/>
      <c r="P523" s="83"/>
      <c r="Q523" s="83"/>
      <c r="R523" s="83"/>
      <c r="S523" s="83"/>
      <c r="T523" s="83"/>
      <c r="U523" s="83">
        <v>0</v>
      </c>
      <c r="V523" s="83"/>
      <c r="W523" s="83"/>
      <c r="X523" s="83">
        <v>2</v>
      </c>
      <c r="Y523" s="83"/>
      <c r="Z523" s="18"/>
      <c r="AA523" s="161">
        <v>100</v>
      </c>
      <c r="AB523">
        <f>SUM(Tabela210[[#This Row],[10]:[27]])</f>
        <v>102</v>
      </c>
      <c r="AC523">
        <f>Tabela210[[#This Row],[6]]*AB523</f>
        <v>462.06</v>
      </c>
    </row>
    <row r="524" spans="1:29" ht="15.6">
      <c r="A524" s="79" t="s">
        <v>1525</v>
      </c>
      <c r="B524" s="18">
        <v>519</v>
      </c>
      <c r="C524" s="29" t="s">
        <v>1526</v>
      </c>
      <c r="D524" s="20" t="s">
        <v>16</v>
      </c>
      <c r="E524" s="80"/>
      <c r="F524" s="81">
        <v>6.37</v>
      </c>
      <c r="G524" s="23">
        <f>Tabela210[[#This Row],[5]]*Tabela210[[#This Row],[6]]</f>
        <v>0</v>
      </c>
      <c r="H524" s="24">
        <v>0.23</v>
      </c>
      <c r="I524" s="82">
        <f>(Tabela210[[#This Row],[7]]*Tabela210[[#This Row],[8]])+Tabela210[[#This Row],[7]]</f>
        <v>0</v>
      </c>
      <c r="J524" s="25">
        <v>0</v>
      </c>
      <c r="K524" s="25">
        <v>0</v>
      </c>
      <c r="L524" s="83"/>
      <c r="M524" s="83"/>
      <c r="N524" s="83"/>
      <c r="O524" s="83"/>
      <c r="P524" s="83"/>
      <c r="Q524" s="83"/>
      <c r="R524" s="83"/>
      <c r="S524" s="83"/>
      <c r="T524" s="83"/>
      <c r="U524" s="83">
        <v>0</v>
      </c>
      <c r="V524" s="83"/>
      <c r="W524" s="83"/>
      <c r="X524" s="83"/>
      <c r="Y524" s="83"/>
      <c r="Z524" s="18"/>
      <c r="AA524" s="161">
        <v>100</v>
      </c>
      <c r="AB524">
        <f>SUM(Tabela210[[#This Row],[10]:[27]])</f>
        <v>100</v>
      </c>
      <c r="AC524">
        <f>Tabela210[[#This Row],[6]]*AB524</f>
        <v>637</v>
      </c>
    </row>
    <row r="525" spans="1:29" ht="46.8">
      <c r="A525" s="79" t="s">
        <v>1527</v>
      </c>
      <c r="B525" s="18">
        <v>520</v>
      </c>
      <c r="C525" s="29" t="s">
        <v>1528</v>
      </c>
      <c r="D525" s="20" t="s">
        <v>16</v>
      </c>
      <c r="E525" s="80"/>
      <c r="F525" s="81">
        <v>49</v>
      </c>
      <c r="G525" s="23">
        <f>Tabela210[[#This Row],[5]]*Tabela210[[#This Row],[6]]</f>
        <v>0</v>
      </c>
      <c r="H525" s="24">
        <v>0.23</v>
      </c>
      <c r="I525" s="82">
        <f>(Tabela210[[#This Row],[7]]*Tabela210[[#This Row],[8]])+Tabela210[[#This Row],[7]]</f>
        <v>0</v>
      </c>
      <c r="J525" s="25">
        <v>0</v>
      </c>
      <c r="K525" s="25">
        <v>0</v>
      </c>
      <c r="L525" s="83"/>
      <c r="M525" s="83"/>
      <c r="N525" s="83"/>
      <c r="O525" s="83"/>
      <c r="P525" s="83"/>
      <c r="Q525" s="83"/>
      <c r="R525" s="83"/>
      <c r="S525" s="83"/>
      <c r="T525" s="83"/>
      <c r="U525" s="83">
        <v>0</v>
      </c>
      <c r="V525" s="83"/>
      <c r="W525" s="83"/>
      <c r="X525" s="83"/>
      <c r="Y525" s="83"/>
      <c r="Z525" s="18">
        <v>3</v>
      </c>
      <c r="AA525" s="161">
        <v>1</v>
      </c>
      <c r="AB525">
        <f>SUM(Tabela210[[#This Row],[10]:[27]])</f>
        <v>4</v>
      </c>
      <c r="AC525">
        <f>Tabela210[[#This Row],[6]]*AB525</f>
        <v>196</v>
      </c>
    </row>
    <row r="526" spans="1:29" ht="31.2">
      <c r="A526" s="79" t="s">
        <v>1529</v>
      </c>
      <c r="B526" s="18">
        <v>521</v>
      </c>
      <c r="C526" s="29" t="s">
        <v>1530</v>
      </c>
      <c r="D526" s="20" t="s">
        <v>16</v>
      </c>
      <c r="E526" s="80"/>
      <c r="F526" s="81">
        <v>47.23</v>
      </c>
      <c r="G526" s="23">
        <f>Tabela210[[#This Row],[5]]*Tabela210[[#This Row],[6]]</f>
        <v>0</v>
      </c>
      <c r="H526" s="24">
        <v>0.23</v>
      </c>
      <c r="I526" s="82">
        <f>(Tabela210[[#This Row],[7]]*Tabela210[[#This Row],[8]])+Tabela210[[#This Row],[7]]</f>
        <v>0</v>
      </c>
      <c r="J526" s="25">
        <v>0</v>
      </c>
      <c r="K526" s="25">
        <v>0</v>
      </c>
      <c r="L526" s="83"/>
      <c r="M526" s="83"/>
      <c r="N526" s="83"/>
      <c r="O526" s="83"/>
      <c r="P526" s="83"/>
      <c r="Q526" s="83"/>
      <c r="R526" s="83"/>
      <c r="S526" s="83"/>
      <c r="T526" s="83"/>
      <c r="U526" s="83">
        <v>0</v>
      </c>
      <c r="V526" s="83"/>
      <c r="W526" s="83"/>
      <c r="X526" s="83"/>
      <c r="Y526" s="83"/>
      <c r="Z526" s="18"/>
      <c r="AA526" s="161">
        <v>50</v>
      </c>
      <c r="AB526">
        <f>SUM(Tabela210[[#This Row],[10]:[27]])</f>
        <v>50</v>
      </c>
      <c r="AC526">
        <f>Tabela210[[#This Row],[6]]*AB526</f>
        <v>2361.5</v>
      </c>
    </row>
    <row r="527" spans="1:29" ht="31.2">
      <c r="A527" s="79" t="s">
        <v>1531</v>
      </c>
      <c r="B527" s="18">
        <v>522</v>
      </c>
      <c r="C527" s="29" t="s">
        <v>1532</v>
      </c>
      <c r="D527" s="20" t="s">
        <v>16</v>
      </c>
      <c r="E527" s="80"/>
      <c r="F527" s="81">
        <v>38.25</v>
      </c>
      <c r="G527" s="23">
        <f>Tabela210[[#This Row],[5]]*Tabela210[[#This Row],[6]]</f>
        <v>0</v>
      </c>
      <c r="H527" s="24">
        <v>0.23</v>
      </c>
      <c r="I527" s="82">
        <f>(Tabela210[[#This Row],[7]]*Tabela210[[#This Row],[8]])+Tabela210[[#This Row],[7]]</f>
        <v>0</v>
      </c>
      <c r="J527" s="25">
        <v>0</v>
      </c>
      <c r="K527" s="25">
        <v>0</v>
      </c>
      <c r="L527" s="83"/>
      <c r="M527" s="83"/>
      <c r="N527" s="83">
        <v>1</v>
      </c>
      <c r="O527" s="83"/>
      <c r="P527" s="83"/>
      <c r="Q527" s="83"/>
      <c r="R527" s="83"/>
      <c r="S527" s="83"/>
      <c r="T527" s="83"/>
      <c r="U527" s="83">
        <v>0</v>
      </c>
      <c r="V527" s="83"/>
      <c r="W527" s="83"/>
      <c r="X527" s="83">
        <v>5</v>
      </c>
      <c r="Y527" s="83"/>
      <c r="Z527" s="18">
        <v>1</v>
      </c>
      <c r="AA527" s="161">
        <v>50</v>
      </c>
      <c r="AB527">
        <f>SUM(Tabela210[[#This Row],[10]:[27]])</f>
        <v>57</v>
      </c>
      <c r="AC527">
        <f>Tabela210[[#This Row],[6]]*AB527</f>
        <v>2180.25</v>
      </c>
    </row>
    <row r="528" spans="1:29" ht="31.2">
      <c r="A528" s="79" t="s">
        <v>1533</v>
      </c>
      <c r="B528" s="18">
        <v>523</v>
      </c>
      <c r="C528" s="29" t="s">
        <v>1534</v>
      </c>
      <c r="D528" s="20" t="s">
        <v>16</v>
      </c>
      <c r="E528" s="80"/>
      <c r="F528" s="81">
        <v>41.06</v>
      </c>
      <c r="G528" s="23">
        <f>Tabela210[[#This Row],[5]]*Tabela210[[#This Row],[6]]</f>
        <v>0</v>
      </c>
      <c r="H528" s="24">
        <v>0.23</v>
      </c>
      <c r="I528" s="82">
        <f>(Tabela210[[#This Row],[7]]*Tabela210[[#This Row],[8]])+Tabela210[[#This Row],[7]]</f>
        <v>0</v>
      </c>
      <c r="J528" s="25">
        <v>0</v>
      </c>
      <c r="K528" s="25">
        <v>0</v>
      </c>
      <c r="L528" s="83">
        <v>5</v>
      </c>
      <c r="M528" s="83"/>
      <c r="N528" s="83"/>
      <c r="O528" s="83"/>
      <c r="P528" s="83"/>
      <c r="Q528" s="83"/>
      <c r="R528" s="83"/>
      <c r="S528" s="83"/>
      <c r="T528" s="83"/>
      <c r="U528" s="83">
        <v>0</v>
      </c>
      <c r="V528" s="83"/>
      <c r="W528" s="83"/>
      <c r="X528" s="83">
        <v>3</v>
      </c>
      <c r="Y528" s="83"/>
      <c r="Z528" s="18"/>
      <c r="AA528" s="161">
        <v>50</v>
      </c>
      <c r="AB528">
        <f>SUM(Tabela210[[#This Row],[10]:[27]])</f>
        <v>58</v>
      </c>
      <c r="AC528">
        <f>Tabela210[[#This Row],[6]]*AB528</f>
        <v>2381.48</v>
      </c>
    </row>
    <row r="529" spans="1:29" ht="31.2">
      <c r="A529" s="79" t="s">
        <v>1535</v>
      </c>
      <c r="B529" s="18">
        <v>524</v>
      </c>
      <c r="C529" s="29" t="s">
        <v>1536</v>
      </c>
      <c r="D529" s="20" t="s">
        <v>16</v>
      </c>
      <c r="E529" s="80"/>
      <c r="F529" s="81">
        <v>60.95</v>
      </c>
      <c r="G529" s="23">
        <f>Tabela210[[#This Row],[5]]*Tabela210[[#This Row],[6]]</f>
        <v>0</v>
      </c>
      <c r="H529" s="24">
        <v>0.23</v>
      </c>
      <c r="I529" s="82">
        <f>(Tabela210[[#This Row],[7]]*Tabela210[[#This Row],[8]])+Tabela210[[#This Row],[7]]</f>
        <v>0</v>
      </c>
      <c r="J529" s="25">
        <v>0</v>
      </c>
      <c r="K529" s="25">
        <v>0</v>
      </c>
      <c r="L529" s="83">
        <v>3</v>
      </c>
      <c r="M529" s="83"/>
      <c r="N529" s="83"/>
      <c r="O529" s="83"/>
      <c r="P529" s="83"/>
      <c r="Q529" s="83"/>
      <c r="R529" s="83"/>
      <c r="S529" s="83"/>
      <c r="T529" s="83"/>
      <c r="U529" s="83">
        <v>0</v>
      </c>
      <c r="V529" s="83"/>
      <c r="W529" s="83"/>
      <c r="X529" s="83">
        <v>2</v>
      </c>
      <c r="Y529" s="83"/>
      <c r="Z529" s="18"/>
      <c r="AA529" s="161">
        <v>50</v>
      </c>
      <c r="AB529">
        <f>SUM(Tabela210[[#This Row],[10]:[27]])</f>
        <v>55</v>
      </c>
      <c r="AC529">
        <f>Tabela210[[#This Row],[6]]*AB529</f>
        <v>3352.25</v>
      </c>
    </row>
    <row r="530" spans="1:29" ht="31.2">
      <c r="A530" s="79" t="s">
        <v>1537</v>
      </c>
      <c r="B530" s="18">
        <v>525</v>
      </c>
      <c r="C530" s="29" t="s">
        <v>1538</v>
      </c>
      <c r="D530" s="20" t="s">
        <v>16</v>
      </c>
      <c r="E530" s="80"/>
      <c r="F530" s="81">
        <v>46</v>
      </c>
      <c r="G530" s="23">
        <f>Tabela210[[#This Row],[5]]*Tabela210[[#This Row],[6]]</f>
        <v>0</v>
      </c>
      <c r="H530" s="24">
        <v>0.23</v>
      </c>
      <c r="I530" s="82">
        <f>(Tabela210[[#This Row],[7]]*Tabela210[[#This Row],[8]])+Tabela210[[#This Row],[7]]</f>
        <v>0</v>
      </c>
      <c r="J530" s="25">
        <v>0</v>
      </c>
      <c r="K530" s="25">
        <v>0</v>
      </c>
      <c r="L530" s="83"/>
      <c r="M530" s="83"/>
      <c r="N530" s="83">
        <v>8</v>
      </c>
      <c r="O530" s="83"/>
      <c r="P530" s="83"/>
      <c r="Q530" s="83"/>
      <c r="R530" s="83"/>
      <c r="S530" s="83"/>
      <c r="T530" s="83"/>
      <c r="U530" s="83">
        <v>0</v>
      </c>
      <c r="V530" s="83"/>
      <c r="W530" s="83"/>
      <c r="X530" s="83"/>
      <c r="Y530" s="83"/>
      <c r="Z530" s="18">
        <v>1</v>
      </c>
      <c r="AA530" s="161">
        <v>50</v>
      </c>
      <c r="AB530">
        <f>SUM(Tabela210[[#This Row],[10]:[27]])</f>
        <v>59</v>
      </c>
      <c r="AC530">
        <f>Tabela210[[#This Row],[6]]*AB530</f>
        <v>2714</v>
      </c>
    </row>
    <row r="531" spans="1:29" ht="31.2">
      <c r="A531" s="79" t="s">
        <v>1539</v>
      </c>
      <c r="B531" s="18">
        <v>526</v>
      </c>
      <c r="C531" s="29" t="s">
        <v>1540</v>
      </c>
      <c r="D531" s="20" t="s">
        <v>16</v>
      </c>
      <c r="E531" s="80"/>
      <c r="F531" s="81">
        <v>48.45</v>
      </c>
      <c r="G531" s="23">
        <f>Tabela210[[#This Row],[5]]*Tabela210[[#This Row],[6]]</f>
        <v>0</v>
      </c>
      <c r="H531" s="24">
        <v>0.23</v>
      </c>
      <c r="I531" s="82">
        <f>(Tabela210[[#This Row],[7]]*Tabela210[[#This Row],[8]])+Tabela210[[#This Row],[7]]</f>
        <v>0</v>
      </c>
      <c r="J531" s="25">
        <v>0</v>
      </c>
      <c r="K531" s="25">
        <v>0</v>
      </c>
      <c r="L531" s="83"/>
      <c r="M531" s="83"/>
      <c r="N531" s="83"/>
      <c r="O531" s="83"/>
      <c r="P531" s="83"/>
      <c r="Q531" s="83"/>
      <c r="R531" s="83"/>
      <c r="S531" s="83"/>
      <c r="T531" s="83"/>
      <c r="U531" s="83">
        <v>0</v>
      </c>
      <c r="V531" s="83"/>
      <c r="W531" s="83"/>
      <c r="X531" s="83"/>
      <c r="Y531" s="83"/>
      <c r="Z531" s="18"/>
      <c r="AA531" s="161">
        <v>50</v>
      </c>
      <c r="AB531">
        <f>SUM(Tabela210[[#This Row],[10]:[27]])</f>
        <v>50</v>
      </c>
      <c r="AC531">
        <f>Tabela210[[#This Row],[6]]*AB531</f>
        <v>2422.5</v>
      </c>
    </row>
    <row r="532" spans="1:29" ht="31.2">
      <c r="A532" s="79" t="s">
        <v>1541</v>
      </c>
      <c r="B532" s="18">
        <v>527</v>
      </c>
      <c r="C532" s="29" t="s">
        <v>1542</v>
      </c>
      <c r="D532" s="20" t="s">
        <v>16</v>
      </c>
      <c r="E532" s="80"/>
      <c r="F532" s="81">
        <v>53</v>
      </c>
      <c r="G532" s="23">
        <f>Tabela210[[#This Row],[5]]*Tabela210[[#This Row],[6]]</f>
        <v>0</v>
      </c>
      <c r="H532" s="24">
        <v>0.23</v>
      </c>
      <c r="I532" s="82">
        <f>(Tabela210[[#This Row],[7]]*Tabela210[[#This Row],[8]])+Tabela210[[#This Row],[7]]</f>
        <v>0</v>
      </c>
      <c r="J532" s="25">
        <v>0</v>
      </c>
      <c r="K532" s="25">
        <v>0</v>
      </c>
      <c r="L532" s="83"/>
      <c r="M532" s="83"/>
      <c r="N532" s="83"/>
      <c r="O532" s="83"/>
      <c r="P532" s="83"/>
      <c r="Q532" s="83"/>
      <c r="R532" s="83"/>
      <c r="S532" s="83"/>
      <c r="T532" s="83"/>
      <c r="U532" s="83">
        <v>0</v>
      </c>
      <c r="V532" s="83"/>
      <c r="W532" s="83"/>
      <c r="X532" s="83"/>
      <c r="Y532" s="83"/>
      <c r="Z532" s="18"/>
      <c r="AA532" s="161">
        <v>20</v>
      </c>
      <c r="AB532">
        <f>SUM(Tabela210[[#This Row],[10]:[27]])</f>
        <v>20</v>
      </c>
      <c r="AC532">
        <f>Tabela210[[#This Row],[6]]*AB532</f>
        <v>1060</v>
      </c>
    </row>
    <row r="533" spans="1:29" ht="31.2">
      <c r="A533" s="79" t="s">
        <v>1543</v>
      </c>
      <c r="B533" s="18">
        <v>528</v>
      </c>
      <c r="C533" s="29" t="s">
        <v>1544</v>
      </c>
      <c r="D533" s="20" t="s">
        <v>16</v>
      </c>
      <c r="E533" s="80"/>
      <c r="F533" s="81">
        <v>37.74</v>
      </c>
      <c r="G533" s="23">
        <f>Tabela210[[#This Row],[5]]*Tabela210[[#This Row],[6]]</f>
        <v>0</v>
      </c>
      <c r="H533" s="24">
        <v>0.23</v>
      </c>
      <c r="I533" s="82">
        <f>(Tabela210[[#This Row],[7]]*Tabela210[[#This Row],[8]])+Tabela210[[#This Row],[7]]</f>
        <v>0</v>
      </c>
      <c r="J533" s="25">
        <v>0</v>
      </c>
      <c r="K533" s="25">
        <v>0</v>
      </c>
      <c r="L533" s="83">
        <v>4</v>
      </c>
      <c r="M533" s="83"/>
      <c r="N533" s="83">
        <v>1</v>
      </c>
      <c r="O533" s="83"/>
      <c r="P533" s="83"/>
      <c r="Q533" s="83"/>
      <c r="R533" s="83"/>
      <c r="S533" s="83"/>
      <c r="T533" s="83"/>
      <c r="U533" s="83">
        <v>0</v>
      </c>
      <c r="V533" s="83"/>
      <c r="W533" s="83"/>
      <c r="X533" s="83">
        <v>30</v>
      </c>
      <c r="Y533" s="83"/>
      <c r="Z533" s="18"/>
      <c r="AA533" s="161">
        <v>20</v>
      </c>
      <c r="AB533">
        <f>SUM(Tabela210[[#This Row],[10]:[27]])</f>
        <v>55</v>
      </c>
      <c r="AC533">
        <f>Tabela210[[#This Row],[6]]*AB533</f>
        <v>2075.7000000000003</v>
      </c>
    </row>
    <row r="534" spans="1:29" ht="31.2">
      <c r="A534" s="79" t="s">
        <v>1545</v>
      </c>
      <c r="B534" s="18">
        <v>529</v>
      </c>
      <c r="C534" s="29" t="s">
        <v>1546</v>
      </c>
      <c r="D534" s="20" t="s">
        <v>16</v>
      </c>
      <c r="E534" s="80"/>
      <c r="F534" s="81">
        <v>45.39</v>
      </c>
      <c r="G534" s="23">
        <f>Tabela210[[#This Row],[5]]*Tabela210[[#This Row],[6]]</f>
        <v>0</v>
      </c>
      <c r="H534" s="24">
        <v>0.23</v>
      </c>
      <c r="I534" s="82">
        <f>(Tabela210[[#This Row],[7]]*Tabela210[[#This Row],[8]])+Tabela210[[#This Row],[7]]</f>
        <v>0</v>
      </c>
      <c r="J534" s="25">
        <v>0</v>
      </c>
      <c r="K534" s="25">
        <v>0</v>
      </c>
      <c r="L534" s="83"/>
      <c r="M534" s="83"/>
      <c r="N534" s="83"/>
      <c r="O534" s="83"/>
      <c r="P534" s="83"/>
      <c r="Q534" s="83"/>
      <c r="R534" s="83"/>
      <c r="S534" s="83"/>
      <c r="T534" s="83"/>
      <c r="U534" s="83">
        <v>0</v>
      </c>
      <c r="V534" s="83"/>
      <c r="W534" s="83"/>
      <c r="X534" s="83">
        <v>2</v>
      </c>
      <c r="Y534" s="83"/>
      <c r="Z534" s="18"/>
      <c r="AA534" s="161">
        <v>20</v>
      </c>
      <c r="AB534">
        <f>SUM(Tabela210[[#This Row],[10]:[27]])</f>
        <v>22</v>
      </c>
      <c r="AC534">
        <f>Tabela210[[#This Row],[6]]*AB534</f>
        <v>998.58</v>
      </c>
    </row>
    <row r="535" spans="1:29" ht="15.6">
      <c r="A535" s="79" t="s">
        <v>1547</v>
      </c>
      <c r="B535" s="18">
        <v>530</v>
      </c>
      <c r="C535" s="29" t="s">
        <v>1548</v>
      </c>
      <c r="D535" s="20" t="s">
        <v>16</v>
      </c>
      <c r="E535" s="80"/>
      <c r="F535" s="81">
        <v>42</v>
      </c>
      <c r="G535" s="23">
        <f>Tabela210[[#This Row],[5]]*Tabela210[[#This Row],[6]]</f>
        <v>0</v>
      </c>
      <c r="H535" s="24">
        <v>0.23</v>
      </c>
      <c r="I535" s="82">
        <f>(Tabela210[[#This Row],[7]]*Tabela210[[#This Row],[8]])+Tabela210[[#This Row],[7]]</f>
        <v>0</v>
      </c>
      <c r="J535" s="25">
        <v>0</v>
      </c>
      <c r="K535" s="25">
        <v>0</v>
      </c>
      <c r="L535" s="83"/>
      <c r="M535" s="83"/>
      <c r="N535" s="83"/>
      <c r="O535" s="83"/>
      <c r="P535" s="83"/>
      <c r="Q535" s="83"/>
      <c r="R535" s="83"/>
      <c r="S535" s="83"/>
      <c r="T535" s="83"/>
      <c r="U535" s="83">
        <v>0</v>
      </c>
      <c r="V535" s="83"/>
      <c r="W535" s="83"/>
      <c r="X535" s="83"/>
      <c r="Y535" s="83"/>
      <c r="Z535" s="18"/>
      <c r="AA535" s="161">
        <v>10</v>
      </c>
      <c r="AB535">
        <f>SUM(Tabela210[[#This Row],[10]:[27]])</f>
        <v>10</v>
      </c>
      <c r="AC535">
        <f>Tabela210[[#This Row],[6]]*AB535</f>
        <v>420</v>
      </c>
    </row>
    <row r="536" spans="1:29" ht="31.2">
      <c r="A536" s="79" t="s">
        <v>1549</v>
      </c>
      <c r="B536" s="18">
        <v>531</v>
      </c>
      <c r="C536" s="29" t="s">
        <v>1550</v>
      </c>
      <c r="D536" s="20" t="s">
        <v>16</v>
      </c>
      <c r="E536" s="80"/>
      <c r="F536" s="81">
        <v>45.39</v>
      </c>
      <c r="G536" s="23">
        <f>Tabela210[[#This Row],[5]]*Tabela210[[#This Row],[6]]</f>
        <v>0</v>
      </c>
      <c r="H536" s="24">
        <v>0.23</v>
      </c>
      <c r="I536" s="82">
        <f>(Tabela210[[#This Row],[7]]*Tabela210[[#This Row],[8]])+Tabela210[[#This Row],[7]]</f>
        <v>0</v>
      </c>
      <c r="J536" s="25">
        <v>0</v>
      </c>
      <c r="K536" s="25">
        <v>0</v>
      </c>
      <c r="L536" s="83">
        <v>4</v>
      </c>
      <c r="M536" s="83"/>
      <c r="N536" s="83"/>
      <c r="O536" s="83"/>
      <c r="P536" s="83"/>
      <c r="Q536" s="83"/>
      <c r="R536" s="83"/>
      <c r="S536" s="83"/>
      <c r="T536" s="83"/>
      <c r="U536" s="83">
        <v>0</v>
      </c>
      <c r="V536" s="83"/>
      <c r="W536" s="83"/>
      <c r="X536" s="83">
        <v>5</v>
      </c>
      <c r="Y536" s="83"/>
      <c r="Z536" s="18">
        <v>1</v>
      </c>
      <c r="AA536" s="161">
        <v>60</v>
      </c>
      <c r="AB536">
        <f>SUM(Tabela210[[#This Row],[10]:[27]])</f>
        <v>70</v>
      </c>
      <c r="AC536">
        <f>Tabela210[[#This Row],[6]]*AB536</f>
        <v>3177.3</v>
      </c>
    </row>
    <row r="537" spans="1:29" ht="15.6">
      <c r="A537" s="79" t="s">
        <v>1551</v>
      </c>
      <c r="B537" s="18">
        <v>532</v>
      </c>
      <c r="C537" s="29" t="s">
        <v>1548</v>
      </c>
      <c r="D537" s="20" t="s">
        <v>16</v>
      </c>
      <c r="E537" s="80"/>
      <c r="F537" s="81">
        <v>42</v>
      </c>
      <c r="G537" s="23">
        <f>Tabela210[[#This Row],[5]]*Tabela210[[#This Row],[6]]</f>
        <v>0</v>
      </c>
      <c r="H537" s="24">
        <v>0.23</v>
      </c>
      <c r="I537" s="82">
        <f>(Tabela210[[#This Row],[7]]*Tabela210[[#This Row],[8]])+Tabela210[[#This Row],[7]]</f>
        <v>0</v>
      </c>
      <c r="J537" s="25">
        <v>0</v>
      </c>
      <c r="K537" s="25">
        <v>0</v>
      </c>
      <c r="L537" s="83"/>
      <c r="M537" s="83"/>
      <c r="N537" s="83"/>
      <c r="O537" s="83"/>
      <c r="P537" s="83"/>
      <c r="Q537" s="83"/>
      <c r="R537" s="83"/>
      <c r="S537" s="83"/>
      <c r="T537" s="83"/>
      <c r="U537" s="83">
        <v>0</v>
      </c>
      <c r="V537" s="83"/>
      <c r="W537" s="83"/>
      <c r="X537" s="83"/>
      <c r="Y537" s="83"/>
      <c r="Z537" s="18"/>
      <c r="AA537" s="161"/>
      <c r="AB537">
        <f>SUM(Tabela210[[#This Row],[10]:[27]])</f>
        <v>0</v>
      </c>
      <c r="AC537">
        <f>Tabela210[[#This Row],[6]]*AB537</f>
        <v>0</v>
      </c>
    </row>
    <row r="538" spans="1:29" ht="46.8">
      <c r="A538" s="79" t="s">
        <v>1552</v>
      </c>
      <c r="B538" s="18">
        <v>533</v>
      </c>
      <c r="C538" s="29" t="s">
        <v>1553</v>
      </c>
      <c r="D538" s="20" t="s">
        <v>16</v>
      </c>
      <c r="E538" s="80"/>
      <c r="F538" s="81">
        <v>38</v>
      </c>
      <c r="G538" s="23">
        <f>Tabela210[[#This Row],[5]]*Tabela210[[#This Row],[6]]</f>
        <v>0</v>
      </c>
      <c r="H538" s="24">
        <v>0.23</v>
      </c>
      <c r="I538" s="82">
        <f>(Tabela210[[#This Row],[7]]*Tabela210[[#This Row],[8]])+Tabela210[[#This Row],[7]]</f>
        <v>0</v>
      </c>
      <c r="J538" s="25">
        <v>0</v>
      </c>
      <c r="K538" s="25">
        <v>0</v>
      </c>
      <c r="L538" s="83"/>
      <c r="M538" s="83"/>
      <c r="N538" s="83"/>
      <c r="O538" s="83"/>
      <c r="P538" s="83"/>
      <c r="Q538" s="83"/>
      <c r="R538" s="83"/>
      <c r="S538" s="83"/>
      <c r="T538" s="83"/>
      <c r="U538" s="83">
        <v>0</v>
      </c>
      <c r="V538" s="83"/>
      <c r="W538" s="83"/>
      <c r="X538" s="83"/>
      <c r="Y538" s="83"/>
      <c r="Z538" s="18"/>
      <c r="AA538" s="161">
        <v>1</v>
      </c>
      <c r="AB538">
        <f>SUM(Tabela210[[#This Row],[10]:[27]])</f>
        <v>1</v>
      </c>
      <c r="AC538">
        <f>Tabela210[[#This Row],[6]]*AB538</f>
        <v>38</v>
      </c>
    </row>
    <row r="539" spans="1:29" ht="15.6">
      <c r="A539" s="79" t="s">
        <v>1554</v>
      </c>
      <c r="B539" s="18">
        <v>534</v>
      </c>
      <c r="C539" s="29" t="s">
        <v>1555</v>
      </c>
      <c r="D539" s="20" t="s">
        <v>16</v>
      </c>
      <c r="E539" s="80"/>
      <c r="F539" s="81">
        <v>2.5</v>
      </c>
      <c r="G539" s="23">
        <f>Tabela210[[#This Row],[5]]*Tabela210[[#This Row],[6]]</f>
        <v>0</v>
      </c>
      <c r="H539" s="24">
        <v>0.23</v>
      </c>
      <c r="I539" s="82">
        <f>(Tabela210[[#This Row],[7]]*Tabela210[[#This Row],[8]])+Tabela210[[#This Row],[7]]</f>
        <v>0</v>
      </c>
      <c r="J539" s="25">
        <v>5</v>
      </c>
      <c r="K539" s="25">
        <v>0</v>
      </c>
      <c r="L539" s="83"/>
      <c r="M539" s="83"/>
      <c r="N539" s="83">
        <v>100</v>
      </c>
      <c r="O539" s="83"/>
      <c r="P539" s="83"/>
      <c r="Q539" s="83"/>
      <c r="R539" s="83"/>
      <c r="S539" s="83"/>
      <c r="T539" s="83"/>
      <c r="U539" s="83">
        <v>20</v>
      </c>
      <c r="V539" s="83"/>
      <c r="W539" s="83"/>
      <c r="X539" s="83"/>
      <c r="Y539" s="83"/>
      <c r="Z539" s="18"/>
      <c r="AA539" s="161"/>
      <c r="AB539">
        <f>SUM(Tabela210[[#This Row],[10]:[27]])</f>
        <v>125</v>
      </c>
      <c r="AC539">
        <f>Tabela210[[#This Row],[6]]*AB539</f>
        <v>312.5</v>
      </c>
    </row>
    <row r="540" spans="1:29" ht="31.2">
      <c r="A540" s="79" t="s">
        <v>1556</v>
      </c>
      <c r="B540" s="18">
        <v>535</v>
      </c>
      <c r="C540" s="29" t="s">
        <v>1557</v>
      </c>
      <c r="D540" s="20" t="s">
        <v>16</v>
      </c>
      <c r="E540" s="80"/>
      <c r="F540" s="81">
        <v>3</v>
      </c>
      <c r="G540" s="23">
        <f>Tabela210[[#This Row],[5]]*Tabela210[[#This Row],[6]]</f>
        <v>0</v>
      </c>
      <c r="H540" s="24">
        <v>0.23</v>
      </c>
      <c r="I540" s="82">
        <f>(Tabela210[[#This Row],[7]]*Tabela210[[#This Row],[8]])+Tabela210[[#This Row],[7]]</f>
        <v>0</v>
      </c>
      <c r="J540" s="25">
        <v>0</v>
      </c>
      <c r="K540" s="25">
        <v>0</v>
      </c>
      <c r="L540" s="83"/>
      <c r="M540" s="83"/>
      <c r="N540" s="83"/>
      <c r="O540" s="83"/>
      <c r="P540" s="83"/>
      <c r="Q540" s="83"/>
      <c r="R540" s="83"/>
      <c r="S540" s="83"/>
      <c r="T540" s="83"/>
      <c r="U540" s="83">
        <v>0</v>
      </c>
      <c r="V540" s="83"/>
      <c r="W540" s="83"/>
      <c r="X540" s="83"/>
      <c r="Y540" s="83"/>
      <c r="Z540" s="18"/>
      <c r="AA540" s="161"/>
      <c r="AB540">
        <f>SUM(Tabela210[[#This Row],[10]:[27]])</f>
        <v>0</v>
      </c>
      <c r="AC540">
        <f>Tabela210[[#This Row],[6]]*AB540</f>
        <v>0</v>
      </c>
    </row>
    <row r="541" spans="1:29" ht="31.2">
      <c r="A541" s="79" t="s">
        <v>1558</v>
      </c>
      <c r="B541" s="18">
        <v>536</v>
      </c>
      <c r="C541" s="29" t="s">
        <v>1559</v>
      </c>
      <c r="D541" s="20" t="s">
        <v>16</v>
      </c>
      <c r="E541" s="80"/>
      <c r="F541" s="81">
        <v>38</v>
      </c>
      <c r="G541" s="23">
        <f>Tabela210[[#This Row],[5]]*Tabela210[[#This Row],[6]]</f>
        <v>0</v>
      </c>
      <c r="H541" s="24">
        <v>0.23</v>
      </c>
      <c r="I541" s="82">
        <f>(Tabela210[[#This Row],[7]]*Tabela210[[#This Row],[8]])+Tabela210[[#This Row],[7]]</f>
        <v>0</v>
      </c>
      <c r="J541" s="25">
        <v>0</v>
      </c>
      <c r="K541" s="25">
        <v>3</v>
      </c>
      <c r="L541" s="83"/>
      <c r="M541" s="83"/>
      <c r="N541" s="83">
        <v>3</v>
      </c>
      <c r="O541" s="83"/>
      <c r="P541" s="83">
        <v>1</v>
      </c>
      <c r="Q541" s="83"/>
      <c r="R541" s="83"/>
      <c r="S541" s="83"/>
      <c r="T541" s="83"/>
      <c r="U541" s="83">
        <v>1</v>
      </c>
      <c r="V541" s="83"/>
      <c r="W541" s="83">
        <v>6</v>
      </c>
      <c r="X541" s="83"/>
      <c r="Y541" s="83"/>
      <c r="Z541" s="18">
        <v>2</v>
      </c>
      <c r="AA541" s="161"/>
      <c r="AB541">
        <f>SUM(Tabela210[[#This Row],[10]:[27]])</f>
        <v>16</v>
      </c>
      <c r="AC541">
        <f>Tabela210[[#This Row],[6]]*AB541</f>
        <v>608</v>
      </c>
    </row>
    <row r="542" spans="1:29" ht="31.2">
      <c r="A542" s="79" t="s">
        <v>1560</v>
      </c>
      <c r="B542" s="18">
        <v>537</v>
      </c>
      <c r="C542" s="29" t="s">
        <v>1561</v>
      </c>
      <c r="D542" s="20" t="s">
        <v>16</v>
      </c>
      <c r="E542" s="80"/>
      <c r="F542" s="81">
        <v>40</v>
      </c>
      <c r="G542" s="23">
        <f>Tabela210[[#This Row],[5]]*Tabela210[[#This Row],[6]]</f>
        <v>0</v>
      </c>
      <c r="H542" s="24">
        <v>0.23</v>
      </c>
      <c r="I542" s="82">
        <f>(Tabela210[[#This Row],[7]]*Tabela210[[#This Row],[8]])+Tabela210[[#This Row],[7]]</f>
        <v>0</v>
      </c>
      <c r="J542" s="25">
        <v>0</v>
      </c>
      <c r="K542" s="25">
        <v>0</v>
      </c>
      <c r="L542" s="83"/>
      <c r="M542" s="83"/>
      <c r="N542" s="83">
        <v>14</v>
      </c>
      <c r="O542" s="83"/>
      <c r="P542" s="83"/>
      <c r="Q542" s="83"/>
      <c r="R542" s="83"/>
      <c r="S542" s="83"/>
      <c r="T542" s="83"/>
      <c r="U542" s="83">
        <v>0</v>
      </c>
      <c r="V542" s="83"/>
      <c r="W542" s="83">
        <v>4</v>
      </c>
      <c r="X542" s="83"/>
      <c r="Y542" s="83"/>
      <c r="Z542" s="18"/>
      <c r="AA542" s="161"/>
      <c r="AB542">
        <f>SUM(Tabela210[[#This Row],[10]:[27]])</f>
        <v>18</v>
      </c>
      <c r="AC542">
        <f>Tabela210[[#This Row],[6]]*AB542</f>
        <v>720</v>
      </c>
    </row>
    <row r="543" spans="1:29" ht="109.2">
      <c r="A543" s="79" t="s">
        <v>1562</v>
      </c>
      <c r="B543" s="18">
        <v>538</v>
      </c>
      <c r="C543" s="29" t="s">
        <v>1563</v>
      </c>
      <c r="D543" s="20" t="s">
        <v>16</v>
      </c>
      <c r="E543" s="80"/>
      <c r="F543" s="81">
        <v>170</v>
      </c>
      <c r="G543" s="23">
        <f>Tabela210[[#This Row],[5]]*Tabela210[[#This Row],[6]]</f>
        <v>0</v>
      </c>
      <c r="H543" s="24">
        <v>0.23</v>
      </c>
      <c r="I543" s="82">
        <f>(Tabela210[[#This Row],[7]]*Tabela210[[#This Row],[8]])+Tabela210[[#This Row],[7]]</f>
        <v>0</v>
      </c>
      <c r="J543" s="25">
        <v>0</v>
      </c>
      <c r="K543" s="25">
        <v>0</v>
      </c>
      <c r="L543" s="83">
        <v>2</v>
      </c>
      <c r="M543" s="83"/>
      <c r="N543" s="83"/>
      <c r="O543" s="83"/>
      <c r="P543" s="83"/>
      <c r="Q543" s="83"/>
      <c r="R543" s="83"/>
      <c r="S543" s="83"/>
      <c r="T543" s="83"/>
      <c r="U543" s="83">
        <v>0</v>
      </c>
      <c r="V543" s="83"/>
      <c r="W543" s="83"/>
      <c r="X543" s="83">
        <v>2</v>
      </c>
      <c r="Y543" s="83"/>
      <c r="Z543" s="18"/>
      <c r="AA543" s="161">
        <v>10</v>
      </c>
      <c r="AB543">
        <f>SUM(Tabela210[[#This Row],[10]:[27]])</f>
        <v>14</v>
      </c>
      <c r="AC543">
        <f>Tabela210[[#This Row],[6]]*AB543</f>
        <v>2380</v>
      </c>
    </row>
    <row r="544" spans="1:29" ht="46.8">
      <c r="A544" s="79" t="s">
        <v>1564</v>
      </c>
      <c r="B544" s="18">
        <v>539</v>
      </c>
      <c r="C544" s="29" t="s">
        <v>1565</v>
      </c>
      <c r="D544" s="20" t="s">
        <v>16</v>
      </c>
      <c r="E544" s="80"/>
      <c r="F544" s="81">
        <v>150</v>
      </c>
      <c r="G544" s="23">
        <f>Tabela210[[#This Row],[5]]*Tabela210[[#This Row],[6]]</f>
        <v>0</v>
      </c>
      <c r="H544" s="24">
        <v>0.23</v>
      </c>
      <c r="I544" s="82">
        <f>(Tabela210[[#This Row],[7]]*Tabela210[[#This Row],[8]])+Tabela210[[#This Row],[7]]</f>
        <v>0</v>
      </c>
      <c r="J544" s="25">
        <v>0</v>
      </c>
      <c r="K544" s="25">
        <v>0</v>
      </c>
      <c r="L544" s="83"/>
      <c r="M544" s="83"/>
      <c r="N544" s="83"/>
      <c r="O544" s="83"/>
      <c r="P544" s="83"/>
      <c r="Q544" s="83"/>
      <c r="R544" s="83"/>
      <c r="S544" s="83"/>
      <c r="T544" s="83"/>
      <c r="U544" s="83">
        <v>0</v>
      </c>
      <c r="V544" s="83"/>
      <c r="W544" s="83"/>
      <c r="X544" s="83">
        <v>3</v>
      </c>
      <c r="Y544" s="83"/>
      <c r="Z544" s="18"/>
      <c r="AA544" s="161">
        <v>10</v>
      </c>
      <c r="AB544">
        <f>SUM(Tabela210[[#This Row],[10]:[27]])</f>
        <v>13</v>
      </c>
      <c r="AC544">
        <f>Tabela210[[#This Row],[6]]*AB544</f>
        <v>1950</v>
      </c>
    </row>
    <row r="545" spans="1:29" ht="31.2">
      <c r="A545" s="79" t="s">
        <v>1566</v>
      </c>
      <c r="B545" s="18">
        <v>540</v>
      </c>
      <c r="C545" s="29" t="s">
        <v>1567</v>
      </c>
      <c r="D545" s="20" t="s">
        <v>16</v>
      </c>
      <c r="E545" s="80"/>
      <c r="F545" s="81">
        <v>6</v>
      </c>
      <c r="G545" s="23">
        <f>Tabela210[[#This Row],[5]]*Tabela210[[#This Row],[6]]</f>
        <v>0</v>
      </c>
      <c r="H545" s="24">
        <v>0.23</v>
      </c>
      <c r="I545" s="82">
        <f>(Tabela210[[#This Row],[7]]*Tabela210[[#This Row],[8]])+Tabela210[[#This Row],[7]]</f>
        <v>0</v>
      </c>
      <c r="J545" s="25">
        <v>1</v>
      </c>
      <c r="K545" s="25">
        <v>0</v>
      </c>
      <c r="L545" s="83"/>
      <c r="M545" s="83"/>
      <c r="N545" s="83"/>
      <c r="O545" s="83"/>
      <c r="P545" s="83"/>
      <c r="Q545" s="83"/>
      <c r="R545" s="83"/>
      <c r="S545" s="83"/>
      <c r="T545" s="83"/>
      <c r="U545" s="83">
        <v>0</v>
      </c>
      <c r="V545" s="83"/>
      <c r="W545" s="83"/>
      <c r="X545" s="83"/>
      <c r="Y545" s="83"/>
      <c r="Z545" s="18"/>
      <c r="AA545" s="161">
        <v>5</v>
      </c>
      <c r="AB545">
        <f>SUM(Tabela210[[#This Row],[10]:[27]])</f>
        <v>6</v>
      </c>
      <c r="AC545">
        <f>Tabela210[[#This Row],[6]]*AB545</f>
        <v>36</v>
      </c>
    </row>
    <row r="546" spans="1:29" ht="15.6">
      <c r="A546" s="79" t="s">
        <v>1568</v>
      </c>
      <c r="B546" s="18">
        <v>541</v>
      </c>
      <c r="C546" s="29" t="s">
        <v>1569</v>
      </c>
      <c r="D546" s="20" t="s">
        <v>16</v>
      </c>
      <c r="E546" s="80"/>
      <c r="F546" s="81">
        <v>3.5</v>
      </c>
      <c r="G546" s="23">
        <f>Tabela210[[#This Row],[5]]*Tabela210[[#This Row],[6]]</f>
        <v>0</v>
      </c>
      <c r="H546" s="24">
        <v>0.23</v>
      </c>
      <c r="I546" s="82">
        <f>(Tabela210[[#This Row],[7]]*Tabela210[[#This Row],[8]])+Tabela210[[#This Row],[7]]</f>
        <v>0</v>
      </c>
      <c r="J546" s="25">
        <v>0</v>
      </c>
      <c r="K546" s="25">
        <v>0</v>
      </c>
      <c r="L546" s="83"/>
      <c r="M546" s="83"/>
      <c r="N546" s="83">
        <v>5</v>
      </c>
      <c r="O546" s="83"/>
      <c r="P546" s="83"/>
      <c r="Q546" s="83"/>
      <c r="R546" s="83"/>
      <c r="S546" s="83"/>
      <c r="T546" s="83"/>
      <c r="U546" s="83">
        <v>0</v>
      </c>
      <c r="V546" s="83"/>
      <c r="W546" s="83"/>
      <c r="X546" s="83"/>
      <c r="Y546" s="83"/>
      <c r="Z546" s="18">
        <v>2</v>
      </c>
      <c r="AA546" s="161">
        <v>10</v>
      </c>
      <c r="AB546">
        <f>SUM(Tabela210[[#This Row],[10]:[27]])</f>
        <v>17</v>
      </c>
      <c r="AC546">
        <f>Tabela210[[#This Row],[6]]*AB546</f>
        <v>59.5</v>
      </c>
    </row>
    <row r="547" spans="1:29" ht="15.6">
      <c r="A547" s="79" t="s">
        <v>1570</v>
      </c>
      <c r="B547" s="18">
        <v>542</v>
      </c>
      <c r="C547" s="29" t="s">
        <v>1571</v>
      </c>
      <c r="D547" s="20" t="s">
        <v>16</v>
      </c>
      <c r="E547" s="80"/>
      <c r="F547" s="81">
        <v>5</v>
      </c>
      <c r="G547" s="23">
        <f>Tabela210[[#This Row],[5]]*Tabela210[[#This Row],[6]]</f>
        <v>0</v>
      </c>
      <c r="H547" s="24">
        <v>0.23</v>
      </c>
      <c r="I547" s="82">
        <f>(Tabela210[[#This Row],[7]]*Tabela210[[#This Row],[8]])+Tabela210[[#This Row],[7]]</f>
        <v>0</v>
      </c>
      <c r="J547" s="25">
        <v>0</v>
      </c>
      <c r="K547" s="25">
        <v>0</v>
      </c>
      <c r="L547" s="83"/>
      <c r="M547" s="83"/>
      <c r="N547" s="83">
        <v>3</v>
      </c>
      <c r="O547" s="83"/>
      <c r="P547" s="83"/>
      <c r="Q547" s="83"/>
      <c r="R547" s="83"/>
      <c r="S547" s="83"/>
      <c r="T547" s="83"/>
      <c r="U547" s="83">
        <v>0</v>
      </c>
      <c r="V547" s="83"/>
      <c r="W547" s="83"/>
      <c r="X547" s="83"/>
      <c r="Y547" s="83"/>
      <c r="Z547" s="18"/>
      <c r="AA547" s="161">
        <v>10</v>
      </c>
      <c r="AB547">
        <f>SUM(Tabela210[[#This Row],[10]:[27]])</f>
        <v>13</v>
      </c>
      <c r="AC547">
        <f>Tabela210[[#This Row],[6]]*AB547</f>
        <v>65</v>
      </c>
    </row>
    <row r="548" spans="1:29" ht="15.6">
      <c r="A548" s="79" t="s">
        <v>1572</v>
      </c>
      <c r="B548" s="18">
        <v>543</v>
      </c>
      <c r="C548" s="29" t="s">
        <v>1573</v>
      </c>
      <c r="D548" s="20" t="s">
        <v>16</v>
      </c>
      <c r="E548" s="80"/>
      <c r="F548" s="81">
        <v>7.5</v>
      </c>
      <c r="G548" s="23">
        <f>Tabela210[[#This Row],[5]]*Tabela210[[#This Row],[6]]</f>
        <v>0</v>
      </c>
      <c r="H548" s="24">
        <v>0.23</v>
      </c>
      <c r="I548" s="82">
        <f>(Tabela210[[#This Row],[7]]*Tabela210[[#This Row],[8]])+Tabela210[[#This Row],[7]]</f>
        <v>0</v>
      </c>
      <c r="J548" s="25">
        <v>0</v>
      </c>
      <c r="K548" s="25">
        <v>0</v>
      </c>
      <c r="L548" s="83"/>
      <c r="M548" s="83"/>
      <c r="N548" s="83">
        <v>3</v>
      </c>
      <c r="O548" s="83"/>
      <c r="P548" s="83"/>
      <c r="Q548" s="83"/>
      <c r="R548" s="83"/>
      <c r="S548" s="83"/>
      <c r="T548" s="83"/>
      <c r="U548" s="83">
        <v>0</v>
      </c>
      <c r="V548" s="83"/>
      <c r="W548" s="83"/>
      <c r="X548" s="83"/>
      <c r="Y548" s="83"/>
      <c r="Z548" s="18"/>
      <c r="AA548" s="161">
        <v>10</v>
      </c>
      <c r="AB548">
        <f>SUM(Tabela210[[#This Row],[10]:[27]])</f>
        <v>13</v>
      </c>
      <c r="AC548">
        <f>Tabela210[[#This Row],[6]]*AB548</f>
        <v>97.5</v>
      </c>
    </row>
    <row r="549" spans="1:29" ht="15.6">
      <c r="A549" s="79" t="s">
        <v>1574</v>
      </c>
      <c r="B549" s="18">
        <v>544</v>
      </c>
      <c r="C549" s="29" t="s">
        <v>1575</v>
      </c>
      <c r="D549" s="20" t="s">
        <v>16</v>
      </c>
      <c r="E549" s="80"/>
      <c r="F549" s="81">
        <v>10</v>
      </c>
      <c r="G549" s="23">
        <f>Tabela210[[#This Row],[5]]*Tabela210[[#This Row],[6]]</f>
        <v>0</v>
      </c>
      <c r="H549" s="24">
        <v>0.23</v>
      </c>
      <c r="I549" s="82">
        <f>(Tabela210[[#This Row],[7]]*Tabela210[[#This Row],[8]])+Tabela210[[#This Row],[7]]</f>
        <v>0</v>
      </c>
      <c r="J549" s="25">
        <v>0</v>
      </c>
      <c r="K549" s="25">
        <v>0</v>
      </c>
      <c r="L549" s="83"/>
      <c r="M549" s="83"/>
      <c r="N549" s="83"/>
      <c r="O549" s="83"/>
      <c r="P549" s="83"/>
      <c r="Q549" s="83"/>
      <c r="R549" s="83"/>
      <c r="S549" s="83"/>
      <c r="T549" s="83"/>
      <c r="U549" s="83">
        <v>0</v>
      </c>
      <c r="V549" s="83"/>
      <c r="W549" s="83"/>
      <c r="X549" s="83"/>
      <c r="Y549" s="83"/>
      <c r="Z549" s="18"/>
      <c r="AA549" s="161">
        <v>10</v>
      </c>
      <c r="AB549">
        <f>SUM(Tabela210[[#This Row],[10]:[27]])</f>
        <v>10</v>
      </c>
      <c r="AC549">
        <f>Tabela210[[#This Row],[6]]*AB549</f>
        <v>100</v>
      </c>
    </row>
    <row r="550" spans="1:29" ht="15.6">
      <c r="A550" s="79" t="s">
        <v>1576</v>
      </c>
      <c r="B550" s="18">
        <v>545</v>
      </c>
      <c r="C550" s="29" t="s">
        <v>1577</v>
      </c>
      <c r="D550" s="20" t="s">
        <v>16</v>
      </c>
      <c r="E550" s="80"/>
      <c r="F550" s="81">
        <v>12</v>
      </c>
      <c r="G550" s="23">
        <f>Tabela210[[#This Row],[5]]*Tabela210[[#This Row],[6]]</f>
        <v>0</v>
      </c>
      <c r="H550" s="24">
        <v>0.23</v>
      </c>
      <c r="I550" s="82">
        <f>(Tabela210[[#This Row],[7]]*Tabela210[[#This Row],[8]])+Tabela210[[#This Row],[7]]</f>
        <v>0</v>
      </c>
      <c r="J550" s="25">
        <v>0</v>
      </c>
      <c r="K550" s="25">
        <v>0</v>
      </c>
      <c r="L550" s="83"/>
      <c r="M550" s="83"/>
      <c r="N550" s="83"/>
      <c r="O550" s="83"/>
      <c r="P550" s="83"/>
      <c r="Q550" s="83"/>
      <c r="R550" s="83"/>
      <c r="S550" s="83"/>
      <c r="T550" s="83"/>
      <c r="U550" s="83">
        <v>0</v>
      </c>
      <c r="V550" s="83"/>
      <c r="W550" s="83"/>
      <c r="X550" s="83"/>
      <c r="Y550" s="83"/>
      <c r="Z550" s="18"/>
      <c r="AA550" s="161">
        <v>10</v>
      </c>
      <c r="AB550">
        <f>SUM(Tabela210[[#This Row],[10]:[27]])</f>
        <v>10</v>
      </c>
      <c r="AC550">
        <f>Tabela210[[#This Row],[6]]*AB550</f>
        <v>120</v>
      </c>
    </row>
    <row r="551" spans="1:29" ht="15.6">
      <c r="A551" s="79" t="s">
        <v>1578</v>
      </c>
      <c r="B551" s="18">
        <v>546</v>
      </c>
      <c r="C551" s="29" t="s">
        <v>1579</v>
      </c>
      <c r="D551" s="20" t="s">
        <v>16</v>
      </c>
      <c r="E551" s="80"/>
      <c r="F551" s="81">
        <v>16</v>
      </c>
      <c r="G551" s="23">
        <f>Tabela210[[#This Row],[5]]*Tabela210[[#This Row],[6]]</f>
        <v>0</v>
      </c>
      <c r="H551" s="24">
        <v>0.23</v>
      </c>
      <c r="I551" s="82">
        <f>(Tabela210[[#This Row],[7]]*Tabela210[[#This Row],[8]])+Tabela210[[#This Row],[7]]</f>
        <v>0</v>
      </c>
      <c r="J551" s="25">
        <v>0</v>
      </c>
      <c r="K551" s="25">
        <v>0</v>
      </c>
      <c r="L551" s="83"/>
      <c r="M551" s="83"/>
      <c r="N551" s="83"/>
      <c r="O551" s="83"/>
      <c r="P551" s="83"/>
      <c r="Q551" s="83"/>
      <c r="R551" s="83"/>
      <c r="S551" s="83"/>
      <c r="T551" s="83"/>
      <c r="U551" s="83">
        <v>0</v>
      </c>
      <c r="V551" s="83"/>
      <c r="W551" s="83"/>
      <c r="X551" s="83"/>
      <c r="Y551" s="83"/>
      <c r="Z551" s="18"/>
      <c r="AA551" s="161">
        <v>10</v>
      </c>
      <c r="AB551">
        <f>SUM(Tabela210[[#This Row],[10]:[27]])</f>
        <v>10</v>
      </c>
      <c r="AC551">
        <f>Tabela210[[#This Row],[6]]*AB551</f>
        <v>160</v>
      </c>
    </row>
    <row r="552" spans="1:29" ht="15.6">
      <c r="A552" s="79" t="s">
        <v>1580</v>
      </c>
      <c r="B552" s="18">
        <v>547</v>
      </c>
      <c r="C552" s="29" t="s">
        <v>1581</v>
      </c>
      <c r="D552" s="20" t="s">
        <v>16</v>
      </c>
      <c r="E552" s="80"/>
      <c r="F552" s="81">
        <v>1.4</v>
      </c>
      <c r="G552" s="23">
        <f>Tabela210[[#This Row],[5]]*Tabela210[[#This Row],[6]]</f>
        <v>0</v>
      </c>
      <c r="H552" s="24">
        <v>0.23</v>
      </c>
      <c r="I552" s="82">
        <f>(Tabela210[[#This Row],[7]]*Tabela210[[#This Row],[8]])+Tabela210[[#This Row],[7]]</f>
        <v>0</v>
      </c>
      <c r="J552" s="25">
        <v>0</v>
      </c>
      <c r="K552" s="25">
        <v>0</v>
      </c>
      <c r="L552" s="83"/>
      <c r="M552" s="83"/>
      <c r="N552" s="83"/>
      <c r="O552" s="83"/>
      <c r="P552" s="83"/>
      <c r="Q552" s="83"/>
      <c r="R552" s="83"/>
      <c r="S552" s="83"/>
      <c r="T552" s="83"/>
      <c r="U552" s="83">
        <v>20</v>
      </c>
      <c r="V552" s="83"/>
      <c r="W552" s="83"/>
      <c r="X552" s="83"/>
      <c r="Y552" s="83"/>
      <c r="Z552" s="18">
        <v>3</v>
      </c>
      <c r="AA552" s="161"/>
      <c r="AB552">
        <f>SUM(Tabela210[[#This Row],[10]:[27]])</f>
        <v>23</v>
      </c>
      <c r="AC552">
        <f>Tabela210[[#This Row],[6]]*AB552</f>
        <v>32.199999999999996</v>
      </c>
    </row>
    <row r="553" spans="1:29" ht="15.6">
      <c r="A553" s="79" t="s">
        <v>1582</v>
      </c>
      <c r="B553" s="18">
        <v>548</v>
      </c>
      <c r="C553" s="85" t="s">
        <v>1583</v>
      </c>
      <c r="D553" s="28" t="s">
        <v>16</v>
      </c>
      <c r="E553" s="80"/>
      <c r="F553" s="81">
        <v>1.4</v>
      </c>
      <c r="G553" s="23">
        <f>Tabela210[[#This Row],[5]]*Tabela210[[#This Row],[6]]</f>
        <v>0</v>
      </c>
      <c r="H553" s="24">
        <v>0.23</v>
      </c>
      <c r="I553" s="82">
        <f>(Tabela210[[#This Row],[7]]*Tabela210[[#This Row],[8]])+Tabela210[[#This Row],[7]]</f>
        <v>0</v>
      </c>
      <c r="J553" s="25">
        <v>0</v>
      </c>
      <c r="K553" s="25">
        <v>0</v>
      </c>
      <c r="L553" s="83"/>
      <c r="M553" s="83"/>
      <c r="N553" s="83"/>
      <c r="O553" s="83"/>
      <c r="P553" s="83"/>
      <c r="Q553" s="83"/>
      <c r="R553" s="83"/>
      <c r="S553" s="83"/>
      <c r="T553" s="83"/>
      <c r="U553" s="83">
        <v>20</v>
      </c>
      <c r="V553" s="83"/>
      <c r="W553" s="83"/>
      <c r="X553" s="83"/>
      <c r="Y553" s="83"/>
      <c r="Z553" s="18">
        <v>3</v>
      </c>
      <c r="AA553" s="161"/>
      <c r="AB553">
        <f>SUM(Tabela210[[#This Row],[10]:[27]])</f>
        <v>23</v>
      </c>
      <c r="AC553">
        <f>Tabela210[[#This Row],[6]]*AB553</f>
        <v>32.199999999999996</v>
      </c>
    </row>
    <row r="554" spans="1:29" ht="15.6">
      <c r="A554" s="79" t="s">
        <v>1584</v>
      </c>
      <c r="B554" s="18">
        <v>549</v>
      </c>
      <c r="C554" s="29" t="s">
        <v>1585</v>
      </c>
      <c r="D554" s="20" t="s">
        <v>16</v>
      </c>
      <c r="E554" s="80"/>
      <c r="F554" s="81">
        <v>1.4</v>
      </c>
      <c r="G554" s="23">
        <f>Tabela210[[#This Row],[5]]*Tabela210[[#This Row],[6]]</f>
        <v>0</v>
      </c>
      <c r="H554" s="24">
        <v>0.23</v>
      </c>
      <c r="I554" s="82">
        <f>(Tabela210[[#This Row],[7]]*Tabela210[[#This Row],[8]])+Tabela210[[#This Row],[7]]</f>
        <v>0</v>
      </c>
      <c r="J554" s="25">
        <v>10</v>
      </c>
      <c r="K554" s="25">
        <v>0</v>
      </c>
      <c r="L554" s="83"/>
      <c r="M554" s="83"/>
      <c r="N554" s="83">
        <v>50</v>
      </c>
      <c r="O554" s="83"/>
      <c r="P554" s="83"/>
      <c r="Q554" s="83"/>
      <c r="R554" s="83"/>
      <c r="S554" s="83"/>
      <c r="T554" s="83"/>
      <c r="U554" s="83">
        <v>0</v>
      </c>
      <c r="V554" s="83"/>
      <c r="W554" s="83"/>
      <c r="X554" s="83"/>
      <c r="Y554" s="83"/>
      <c r="Z554" s="18">
        <v>3</v>
      </c>
      <c r="AA554" s="161"/>
      <c r="AB554">
        <f>SUM(Tabela210[[#This Row],[10]:[27]])</f>
        <v>63</v>
      </c>
      <c r="AC554">
        <f>Tabela210[[#This Row],[6]]*AB554</f>
        <v>88.199999999999989</v>
      </c>
    </row>
    <row r="555" spans="1:29" ht="15.6">
      <c r="A555" s="79" t="s">
        <v>1586</v>
      </c>
      <c r="B555" s="18">
        <v>550</v>
      </c>
      <c r="C555" s="29" t="s">
        <v>1587</v>
      </c>
      <c r="D555" s="20" t="s">
        <v>16</v>
      </c>
      <c r="E555" s="80"/>
      <c r="F555" s="81">
        <v>1</v>
      </c>
      <c r="G555" s="23">
        <f>Tabela210[[#This Row],[5]]*Tabela210[[#This Row],[6]]</f>
        <v>0</v>
      </c>
      <c r="H555" s="24">
        <v>0.23</v>
      </c>
      <c r="I555" s="82">
        <f>(Tabela210[[#This Row],[7]]*Tabela210[[#This Row],[8]])+Tabela210[[#This Row],[7]]</f>
        <v>0</v>
      </c>
      <c r="J555" s="25">
        <v>0</v>
      </c>
      <c r="K555" s="25">
        <v>0</v>
      </c>
      <c r="L555" s="83"/>
      <c r="M555" s="83"/>
      <c r="N555" s="83"/>
      <c r="O555" s="83"/>
      <c r="P555" s="83"/>
      <c r="Q555" s="83"/>
      <c r="R555" s="83"/>
      <c r="S555" s="83"/>
      <c r="T555" s="83"/>
      <c r="U555" s="83">
        <v>0</v>
      </c>
      <c r="V555" s="83"/>
      <c r="W555" s="83"/>
      <c r="X555" s="83"/>
      <c r="Y555" s="83"/>
      <c r="Z555" s="18"/>
      <c r="AA555" s="161">
        <v>20</v>
      </c>
      <c r="AB555">
        <f>SUM(Tabela210[[#This Row],[10]:[27]])</f>
        <v>20</v>
      </c>
      <c r="AC555">
        <f>Tabela210[[#This Row],[6]]*AB555</f>
        <v>20</v>
      </c>
    </row>
    <row r="556" spans="1:29" ht="15.6">
      <c r="A556" s="79" t="s">
        <v>1588</v>
      </c>
      <c r="B556" s="18">
        <v>551</v>
      </c>
      <c r="C556" s="29" t="s">
        <v>1589</v>
      </c>
      <c r="D556" s="20" t="s">
        <v>16</v>
      </c>
      <c r="E556" s="80"/>
      <c r="F556" s="81">
        <v>1</v>
      </c>
      <c r="G556" s="23">
        <f>Tabela210[[#This Row],[5]]*Tabela210[[#This Row],[6]]</f>
        <v>0</v>
      </c>
      <c r="H556" s="24">
        <v>0.23</v>
      </c>
      <c r="I556" s="82">
        <f>(Tabela210[[#This Row],[7]]*Tabela210[[#This Row],[8]])+Tabela210[[#This Row],[7]]</f>
        <v>0</v>
      </c>
      <c r="J556" s="25">
        <v>0</v>
      </c>
      <c r="K556" s="25">
        <v>0</v>
      </c>
      <c r="L556" s="83"/>
      <c r="M556" s="83"/>
      <c r="N556" s="83"/>
      <c r="O556" s="83"/>
      <c r="P556" s="83"/>
      <c r="Q556" s="83"/>
      <c r="R556" s="83"/>
      <c r="S556" s="83"/>
      <c r="T556" s="83"/>
      <c r="U556" s="83">
        <v>0</v>
      </c>
      <c r="V556" s="83"/>
      <c r="W556" s="83"/>
      <c r="X556" s="83"/>
      <c r="Y556" s="83"/>
      <c r="Z556" s="18"/>
      <c r="AA556" s="161">
        <v>20</v>
      </c>
      <c r="AB556">
        <f>SUM(Tabela210[[#This Row],[10]:[27]])</f>
        <v>20</v>
      </c>
      <c r="AC556">
        <f>Tabela210[[#This Row],[6]]*AB556</f>
        <v>20</v>
      </c>
    </row>
    <row r="557" spans="1:29" ht="15.6">
      <c r="A557" s="79" t="s">
        <v>1590</v>
      </c>
      <c r="B557" s="18">
        <v>552</v>
      </c>
      <c r="C557" s="29" t="s">
        <v>1591</v>
      </c>
      <c r="D557" s="20" t="s">
        <v>137</v>
      </c>
      <c r="E557" s="80"/>
      <c r="F557" s="81">
        <v>22</v>
      </c>
      <c r="G557" s="23">
        <f>Tabela210[[#This Row],[5]]*Tabela210[[#This Row],[6]]</f>
        <v>0</v>
      </c>
      <c r="H557" s="24">
        <v>0.23</v>
      </c>
      <c r="I557" s="82">
        <f>(Tabela210[[#This Row],[7]]*Tabela210[[#This Row],[8]])+Tabela210[[#This Row],[7]]</f>
        <v>0</v>
      </c>
      <c r="J557" s="25">
        <v>1</v>
      </c>
      <c r="K557" s="25">
        <v>0</v>
      </c>
      <c r="L557" s="83"/>
      <c r="M557" s="83"/>
      <c r="N557" s="83">
        <v>1</v>
      </c>
      <c r="O557" s="83"/>
      <c r="P557" s="83"/>
      <c r="Q557" s="83"/>
      <c r="R557" s="83"/>
      <c r="S557" s="83"/>
      <c r="T557" s="83"/>
      <c r="U557" s="83">
        <v>0</v>
      </c>
      <c r="V557" s="83"/>
      <c r="W557" s="83"/>
      <c r="X557" s="83"/>
      <c r="Y557" s="83"/>
      <c r="Z557" s="18"/>
      <c r="AA557" s="161">
        <v>10</v>
      </c>
      <c r="AB557">
        <f>SUM(Tabela210[[#This Row],[10]:[27]])</f>
        <v>12</v>
      </c>
      <c r="AC557">
        <f>Tabela210[[#This Row],[6]]*AB557</f>
        <v>264</v>
      </c>
    </row>
    <row r="558" spans="1:29" ht="15.6">
      <c r="A558" s="79" t="s">
        <v>1592</v>
      </c>
      <c r="B558" s="18">
        <v>553</v>
      </c>
      <c r="C558" s="29" t="s">
        <v>1593</v>
      </c>
      <c r="D558" s="20" t="s">
        <v>137</v>
      </c>
      <c r="E558" s="80"/>
      <c r="F558" s="81">
        <v>26</v>
      </c>
      <c r="G558" s="23">
        <f>Tabela210[[#This Row],[5]]*Tabela210[[#This Row],[6]]</f>
        <v>0</v>
      </c>
      <c r="H558" s="24">
        <v>0.23</v>
      </c>
      <c r="I558" s="82">
        <f>(Tabela210[[#This Row],[7]]*Tabela210[[#This Row],[8]])+Tabela210[[#This Row],[7]]</f>
        <v>0</v>
      </c>
      <c r="J558" s="25">
        <v>1</v>
      </c>
      <c r="K558" s="25">
        <v>0</v>
      </c>
      <c r="L558" s="83"/>
      <c r="M558" s="83"/>
      <c r="N558" s="83">
        <v>1</v>
      </c>
      <c r="O558" s="83"/>
      <c r="P558" s="83"/>
      <c r="Q558" s="83"/>
      <c r="R558" s="83"/>
      <c r="S558" s="83"/>
      <c r="T558" s="83"/>
      <c r="U558" s="83">
        <v>0</v>
      </c>
      <c r="V558" s="83"/>
      <c r="W558" s="83"/>
      <c r="X558" s="83"/>
      <c r="Y558" s="83"/>
      <c r="Z558" s="18"/>
      <c r="AA558" s="161">
        <v>10</v>
      </c>
      <c r="AB558">
        <f>SUM(Tabela210[[#This Row],[10]:[27]])</f>
        <v>12</v>
      </c>
      <c r="AC558">
        <f>Tabela210[[#This Row],[6]]*AB558</f>
        <v>312</v>
      </c>
    </row>
    <row r="559" spans="1:29" ht="15.6">
      <c r="A559" s="79" t="s">
        <v>1594</v>
      </c>
      <c r="B559" s="18">
        <v>554</v>
      </c>
      <c r="C559" s="29" t="s">
        <v>1595</v>
      </c>
      <c r="D559" s="20" t="s">
        <v>137</v>
      </c>
      <c r="E559" s="80"/>
      <c r="F559" s="81">
        <v>33</v>
      </c>
      <c r="G559" s="23">
        <f>Tabela210[[#This Row],[5]]*Tabela210[[#This Row],[6]]</f>
        <v>0</v>
      </c>
      <c r="H559" s="24">
        <v>0.23</v>
      </c>
      <c r="I559" s="82">
        <f>(Tabela210[[#This Row],[7]]*Tabela210[[#This Row],[8]])+Tabela210[[#This Row],[7]]</f>
        <v>0</v>
      </c>
      <c r="J559" s="25">
        <v>1</v>
      </c>
      <c r="K559" s="25">
        <v>0</v>
      </c>
      <c r="L559" s="83"/>
      <c r="M559" s="83"/>
      <c r="N559" s="83"/>
      <c r="O559" s="83"/>
      <c r="P559" s="83"/>
      <c r="Q559" s="83"/>
      <c r="R559" s="83"/>
      <c r="S559" s="83"/>
      <c r="T559" s="83"/>
      <c r="U559" s="83">
        <v>0</v>
      </c>
      <c r="V559" s="83"/>
      <c r="W559" s="83"/>
      <c r="X559" s="83"/>
      <c r="Y559" s="83"/>
      <c r="Z559" s="18"/>
      <c r="AA559" s="161">
        <v>10</v>
      </c>
      <c r="AB559">
        <f>SUM(Tabela210[[#This Row],[10]:[27]])</f>
        <v>11</v>
      </c>
      <c r="AC559">
        <f>Tabela210[[#This Row],[6]]*AB559</f>
        <v>363</v>
      </c>
    </row>
    <row r="560" spans="1:29" ht="15.6">
      <c r="A560" s="79" t="s">
        <v>1596</v>
      </c>
      <c r="B560" s="18">
        <v>555</v>
      </c>
      <c r="C560" s="29" t="s">
        <v>1597</v>
      </c>
      <c r="D560" s="20" t="s">
        <v>137</v>
      </c>
      <c r="E560" s="80"/>
      <c r="F560" s="81">
        <v>36</v>
      </c>
      <c r="G560" s="23">
        <f>Tabela210[[#This Row],[5]]*Tabela210[[#This Row],[6]]</f>
        <v>0</v>
      </c>
      <c r="H560" s="24">
        <v>0.23</v>
      </c>
      <c r="I560" s="82">
        <f>(Tabela210[[#This Row],[7]]*Tabela210[[#This Row],[8]])+Tabela210[[#This Row],[7]]</f>
        <v>0</v>
      </c>
      <c r="J560" s="25">
        <v>1</v>
      </c>
      <c r="K560" s="25">
        <v>0</v>
      </c>
      <c r="L560" s="83"/>
      <c r="M560" s="83"/>
      <c r="N560" s="83"/>
      <c r="O560" s="83"/>
      <c r="P560" s="83"/>
      <c r="Q560" s="83"/>
      <c r="R560" s="83"/>
      <c r="S560" s="83"/>
      <c r="T560" s="83"/>
      <c r="U560" s="83">
        <v>0</v>
      </c>
      <c r="V560" s="83"/>
      <c r="W560" s="83"/>
      <c r="X560" s="83"/>
      <c r="Y560" s="83"/>
      <c r="Z560" s="18">
        <v>1</v>
      </c>
      <c r="AA560" s="161">
        <v>10</v>
      </c>
      <c r="AB560">
        <f>SUM(Tabela210[[#This Row],[10]:[27]])</f>
        <v>12</v>
      </c>
      <c r="AC560">
        <f>Tabela210[[#This Row],[6]]*AB560</f>
        <v>432</v>
      </c>
    </row>
    <row r="561" spans="1:29" ht="15.6">
      <c r="A561" s="79" t="s">
        <v>1598</v>
      </c>
      <c r="B561" s="18">
        <v>556</v>
      </c>
      <c r="C561" s="29" t="s">
        <v>1591</v>
      </c>
      <c r="D561" s="20" t="s">
        <v>27</v>
      </c>
      <c r="E561" s="80"/>
      <c r="F561" s="81">
        <v>22</v>
      </c>
      <c r="G561" s="23">
        <f>Tabela210[[#This Row],[5]]*Tabela210[[#This Row],[6]]</f>
        <v>0</v>
      </c>
      <c r="H561" s="24">
        <v>0.23</v>
      </c>
      <c r="I561" s="82">
        <f>(Tabela210[[#This Row],[7]]*Tabela210[[#This Row],[8]])+Tabela210[[#This Row],[7]]</f>
        <v>0</v>
      </c>
      <c r="J561" s="25">
        <v>1</v>
      </c>
      <c r="K561" s="25">
        <v>0</v>
      </c>
      <c r="L561" s="83"/>
      <c r="M561" s="83"/>
      <c r="N561" s="83"/>
      <c r="O561" s="83"/>
      <c r="P561" s="83"/>
      <c r="Q561" s="83"/>
      <c r="R561" s="83"/>
      <c r="S561" s="83"/>
      <c r="T561" s="83"/>
      <c r="U561" s="83">
        <v>0</v>
      </c>
      <c r="V561" s="83"/>
      <c r="W561" s="83"/>
      <c r="X561" s="83"/>
      <c r="Y561" s="83"/>
      <c r="Z561" s="18"/>
      <c r="AA561" s="161"/>
      <c r="AB561">
        <f>SUM(Tabela210[[#This Row],[10]:[27]])</f>
        <v>1</v>
      </c>
      <c r="AC561">
        <f>Tabela210[[#This Row],[6]]*AB561</f>
        <v>22</v>
      </c>
    </row>
    <row r="562" spans="1:29" ht="15.6">
      <c r="A562" s="79" t="s">
        <v>1599</v>
      </c>
      <c r="B562" s="18">
        <v>557</v>
      </c>
      <c r="C562" s="29" t="s">
        <v>1593</v>
      </c>
      <c r="D562" s="20" t="s">
        <v>27</v>
      </c>
      <c r="E562" s="80"/>
      <c r="F562" s="81">
        <v>26</v>
      </c>
      <c r="G562" s="23">
        <f>Tabela210[[#This Row],[5]]*Tabela210[[#This Row],[6]]</f>
        <v>0</v>
      </c>
      <c r="H562" s="24">
        <v>0.23</v>
      </c>
      <c r="I562" s="82">
        <f>(Tabela210[[#This Row],[7]]*Tabela210[[#This Row],[8]])+Tabela210[[#This Row],[7]]</f>
        <v>0</v>
      </c>
      <c r="J562" s="25">
        <v>1</v>
      </c>
      <c r="K562" s="25">
        <v>0</v>
      </c>
      <c r="L562" s="83"/>
      <c r="M562" s="83"/>
      <c r="N562" s="83"/>
      <c r="O562" s="83"/>
      <c r="P562" s="83"/>
      <c r="Q562" s="83"/>
      <c r="R562" s="83"/>
      <c r="S562" s="83"/>
      <c r="T562" s="83"/>
      <c r="U562" s="83">
        <v>0</v>
      </c>
      <c r="V562" s="83"/>
      <c r="W562" s="83"/>
      <c r="X562" s="83"/>
      <c r="Y562" s="83"/>
      <c r="Z562" s="18"/>
      <c r="AA562" s="161"/>
      <c r="AB562">
        <f>SUM(Tabela210[[#This Row],[10]:[27]])</f>
        <v>1</v>
      </c>
      <c r="AC562">
        <f>Tabela210[[#This Row],[6]]*AB562</f>
        <v>26</v>
      </c>
    </row>
    <row r="563" spans="1:29" ht="15.6">
      <c r="A563" s="79" t="s">
        <v>1600</v>
      </c>
      <c r="B563" s="18">
        <v>558</v>
      </c>
      <c r="C563" s="29" t="s">
        <v>1597</v>
      </c>
      <c r="D563" s="20" t="s">
        <v>27</v>
      </c>
      <c r="E563" s="80"/>
      <c r="F563" s="81">
        <v>36</v>
      </c>
      <c r="G563" s="23">
        <f>Tabela210[[#This Row],[5]]*Tabela210[[#This Row],[6]]</f>
        <v>0</v>
      </c>
      <c r="H563" s="24">
        <v>0.23</v>
      </c>
      <c r="I563" s="82">
        <f>(Tabela210[[#This Row],[7]]*Tabela210[[#This Row],[8]])+Tabela210[[#This Row],[7]]</f>
        <v>0</v>
      </c>
      <c r="J563" s="25">
        <v>1</v>
      </c>
      <c r="K563" s="25">
        <v>0</v>
      </c>
      <c r="L563" s="83"/>
      <c r="M563" s="83"/>
      <c r="N563" s="83"/>
      <c r="O563" s="83"/>
      <c r="P563" s="83"/>
      <c r="Q563" s="83"/>
      <c r="R563" s="83"/>
      <c r="S563" s="83"/>
      <c r="T563" s="83"/>
      <c r="U563" s="83">
        <v>0</v>
      </c>
      <c r="V563" s="83"/>
      <c r="W563" s="83"/>
      <c r="X563" s="83"/>
      <c r="Y563" s="83"/>
      <c r="Z563" s="18"/>
      <c r="AA563" s="161"/>
      <c r="AB563">
        <f>SUM(Tabela210[[#This Row],[10]:[27]])</f>
        <v>1</v>
      </c>
      <c r="AC563">
        <f>Tabela210[[#This Row],[6]]*AB563</f>
        <v>36</v>
      </c>
    </row>
    <row r="564" spans="1:29" ht="15.6">
      <c r="A564" s="79" t="s">
        <v>1601</v>
      </c>
      <c r="B564" s="18">
        <v>559</v>
      </c>
      <c r="C564" s="29" t="s">
        <v>1602</v>
      </c>
      <c r="D564" s="20" t="s">
        <v>16</v>
      </c>
      <c r="E564" s="80"/>
      <c r="F564" s="81">
        <v>3</v>
      </c>
      <c r="G564" s="23">
        <f>Tabela210[[#This Row],[5]]*Tabela210[[#This Row],[6]]</f>
        <v>0</v>
      </c>
      <c r="H564" s="24">
        <v>0.23</v>
      </c>
      <c r="I564" s="82">
        <f>(Tabela210[[#This Row],[7]]*Tabela210[[#This Row],[8]])+Tabela210[[#This Row],[7]]</f>
        <v>0</v>
      </c>
      <c r="J564" s="25">
        <v>0</v>
      </c>
      <c r="K564" s="25">
        <v>0</v>
      </c>
      <c r="L564" s="83"/>
      <c r="M564" s="83"/>
      <c r="N564" s="83"/>
      <c r="O564" s="83"/>
      <c r="P564" s="83"/>
      <c r="Q564" s="83"/>
      <c r="R564" s="83"/>
      <c r="S564" s="83"/>
      <c r="T564" s="83"/>
      <c r="U564" s="83">
        <v>0</v>
      </c>
      <c r="V564" s="83"/>
      <c r="W564" s="83"/>
      <c r="X564" s="83"/>
      <c r="Y564" s="83"/>
      <c r="Z564" s="18"/>
      <c r="AA564" s="161">
        <v>20</v>
      </c>
      <c r="AB564">
        <f>SUM(Tabela210[[#This Row],[10]:[27]])</f>
        <v>20</v>
      </c>
      <c r="AC564">
        <f>Tabela210[[#This Row],[6]]*AB564</f>
        <v>60</v>
      </c>
    </row>
    <row r="565" spans="1:29" ht="15.6">
      <c r="A565" s="79" t="s">
        <v>1603</v>
      </c>
      <c r="B565" s="18">
        <v>560</v>
      </c>
      <c r="C565" s="29" t="s">
        <v>1604</v>
      </c>
      <c r="D565" s="20" t="s">
        <v>16</v>
      </c>
      <c r="E565" s="80"/>
      <c r="F565" s="81">
        <v>3</v>
      </c>
      <c r="G565" s="23">
        <f>Tabela210[[#This Row],[5]]*Tabela210[[#This Row],[6]]</f>
        <v>0</v>
      </c>
      <c r="H565" s="24">
        <v>0.23</v>
      </c>
      <c r="I565" s="82">
        <f>(Tabela210[[#This Row],[7]]*Tabela210[[#This Row],[8]])+Tabela210[[#This Row],[7]]</f>
        <v>0</v>
      </c>
      <c r="J565" s="25">
        <v>0</v>
      </c>
      <c r="K565" s="25">
        <v>0</v>
      </c>
      <c r="L565" s="83"/>
      <c r="M565" s="83"/>
      <c r="N565" s="83"/>
      <c r="O565" s="83"/>
      <c r="P565" s="83"/>
      <c r="Q565" s="83"/>
      <c r="R565" s="83"/>
      <c r="S565" s="83"/>
      <c r="T565" s="83"/>
      <c r="U565" s="83">
        <v>0</v>
      </c>
      <c r="V565" s="83"/>
      <c r="W565" s="83"/>
      <c r="X565" s="83"/>
      <c r="Y565" s="83"/>
      <c r="Z565" s="18"/>
      <c r="AA565" s="161">
        <v>10</v>
      </c>
      <c r="AB565">
        <f>SUM(Tabela210[[#This Row],[10]:[27]])</f>
        <v>10</v>
      </c>
      <c r="AC565">
        <f>Tabela210[[#This Row],[6]]*AB565</f>
        <v>30</v>
      </c>
    </row>
    <row r="566" spans="1:29" ht="15.6">
      <c r="A566" s="79" t="s">
        <v>1605</v>
      </c>
      <c r="B566" s="18">
        <v>561</v>
      </c>
      <c r="C566" s="29" t="s">
        <v>1606</v>
      </c>
      <c r="D566" s="20" t="s">
        <v>16</v>
      </c>
      <c r="E566" s="80"/>
      <c r="F566" s="81">
        <v>3</v>
      </c>
      <c r="G566" s="23">
        <f>Tabela210[[#This Row],[5]]*Tabela210[[#This Row],[6]]</f>
        <v>0</v>
      </c>
      <c r="H566" s="24">
        <v>0.23</v>
      </c>
      <c r="I566" s="82">
        <f>(Tabela210[[#This Row],[7]]*Tabela210[[#This Row],[8]])+Tabela210[[#This Row],[7]]</f>
        <v>0</v>
      </c>
      <c r="J566" s="25">
        <v>0</v>
      </c>
      <c r="K566" s="25">
        <v>0</v>
      </c>
      <c r="L566" s="83"/>
      <c r="M566" s="83"/>
      <c r="N566" s="83"/>
      <c r="O566" s="83"/>
      <c r="P566" s="83"/>
      <c r="Q566" s="83"/>
      <c r="R566" s="83"/>
      <c r="S566" s="83"/>
      <c r="T566" s="83"/>
      <c r="U566" s="83">
        <v>0</v>
      </c>
      <c r="V566" s="83"/>
      <c r="W566" s="83"/>
      <c r="X566" s="83"/>
      <c r="Y566" s="83"/>
      <c r="Z566" s="18"/>
      <c r="AA566" s="161">
        <v>10</v>
      </c>
      <c r="AB566">
        <f>SUM(Tabela210[[#This Row],[10]:[27]])</f>
        <v>10</v>
      </c>
      <c r="AC566">
        <f>Tabela210[[#This Row],[6]]*AB566</f>
        <v>30</v>
      </c>
    </row>
    <row r="567" spans="1:29" ht="15.6">
      <c r="A567" s="79" t="s">
        <v>1607</v>
      </c>
      <c r="B567" s="18">
        <v>562</v>
      </c>
      <c r="C567" s="29" t="s">
        <v>1608</v>
      </c>
      <c r="D567" s="20" t="s">
        <v>16</v>
      </c>
      <c r="E567" s="80"/>
      <c r="F567" s="81">
        <v>3</v>
      </c>
      <c r="G567" s="23">
        <f>Tabela210[[#This Row],[5]]*Tabela210[[#This Row],[6]]</f>
        <v>0</v>
      </c>
      <c r="H567" s="24">
        <v>0.23</v>
      </c>
      <c r="I567" s="82">
        <f>(Tabela210[[#This Row],[7]]*Tabela210[[#This Row],[8]])+Tabela210[[#This Row],[7]]</f>
        <v>0</v>
      </c>
      <c r="J567" s="25">
        <v>0</v>
      </c>
      <c r="K567" s="25">
        <v>0</v>
      </c>
      <c r="L567" s="83"/>
      <c r="M567" s="83"/>
      <c r="N567" s="83"/>
      <c r="O567" s="83"/>
      <c r="P567" s="83"/>
      <c r="Q567" s="83"/>
      <c r="R567" s="83"/>
      <c r="S567" s="83"/>
      <c r="T567" s="83"/>
      <c r="U567" s="83">
        <v>0</v>
      </c>
      <c r="V567" s="83"/>
      <c r="W567" s="83"/>
      <c r="X567" s="83"/>
      <c r="Y567" s="83"/>
      <c r="Z567" s="18"/>
      <c r="AA567" s="161">
        <v>10</v>
      </c>
      <c r="AB567">
        <f>SUM(Tabela210[[#This Row],[10]:[27]])</f>
        <v>10</v>
      </c>
      <c r="AC567">
        <f>Tabela210[[#This Row],[6]]*AB567</f>
        <v>30</v>
      </c>
    </row>
    <row r="568" spans="1:29" ht="31.2">
      <c r="A568" s="79" t="s">
        <v>1609</v>
      </c>
      <c r="B568" s="18">
        <v>563</v>
      </c>
      <c r="C568" s="29" t="s">
        <v>1610</v>
      </c>
      <c r="D568" s="20" t="s">
        <v>16</v>
      </c>
      <c r="E568" s="80"/>
      <c r="F568" s="81">
        <v>0.55000000000000004</v>
      </c>
      <c r="G568" s="23">
        <f>Tabela210[[#This Row],[5]]*Tabela210[[#This Row],[6]]</f>
        <v>0</v>
      </c>
      <c r="H568" s="24">
        <v>0.23</v>
      </c>
      <c r="I568" s="82">
        <f>(Tabela210[[#This Row],[7]]*Tabela210[[#This Row],[8]])+Tabela210[[#This Row],[7]]</f>
        <v>0</v>
      </c>
      <c r="J568" s="25">
        <v>0</v>
      </c>
      <c r="K568" s="25">
        <v>0</v>
      </c>
      <c r="L568" s="83"/>
      <c r="M568" s="83"/>
      <c r="N568" s="83"/>
      <c r="O568" s="83"/>
      <c r="P568" s="83"/>
      <c r="Q568" s="83"/>
      <c r="R568" s="83"/>
      <c r="S568" s="83"/>
      <c r="T568" s="83"/>
      <c r="U568" s="83">
        <v>0</v>
      </c>
      <c r="V568" s="83"/>
      <c r="W568" s="83"/>
      <c r="X568" s="83"/>
      <c r="Y568" s="83"/>
      <c r="Z568" s="18"/>
      <c r="AA568" s="161">
        <v>1</v>
      </c>
      <c r="AB568">
        <f>SUM(Tabela210[[#This Row],[10]:[27]])</f>
        <v>1</v>
      </c>
      <c r="AC568">
        <f>Tabela210[[#This Row],[6]]*AB568</f>
        <v>0.55000000000000004</v>
      </c>
    </row>
    <row r="569" spans="1:29" ht="15.6">
      <c r="A569" s="79" t="s">
        <v>1611</v>
      </c>
      <c r="B569" s="18">
        <v>564</v>
      </c>
      <c r="C569" s="29" t="s">
        <v>1612</v>
      </c>
      <c r="D569" s="20" t="s">
        <v>27</v>
      </c>
      <c r="E569" s="80"/>
      <c r="F569" s="81">
        <v>7.4</v>
      </c>
      <c r="G569" s="23">
        <f>Tabela210[[#This Row],[5]]*Tabela210[[#This Row],[6]]</f>
        <v>0</v>
      </c>
      <c r="H569" s="24">
        <v>0.23</v>
      </c>
      <c r="I569" s="82">
        <f>(Tabela210[[#This Row],[7]]*Tabela210[[#This Row],[8]])+Tabela210[[#This Row],[7]]</f>
        <v>0</v>
      </c>
      <c r="J569" s="25">
        <v>10</v>
      </c>
      <c r="K569" s="25">
        <v>0</v>
      </c>
      <c r="L569" s="83"/>
      <c r="M569" s="83"/>
      <c r="N569" s="83">
        <v>2</v>
      </c>
      <c r="O569" s="83"/>
      <c r="P569" s="83"/>
      <c r="Q569" s="83"/>
      <c r="R569" s="83"/>
      <c r="S569" s="83"/>
      <c r="T569" s="83"/>
      <c r="U569" s="83">
        <v>1</v>
      </c>
      <c r="V569" s="83"/>
      <c r="W569" s="83"/>
      <c r="X569" s="83">
        <v>2</v>
      </c>
      <c r="Y569" s="83"/>
      <c r="Z569" s="18">
        <v>2</v>
      </c>
      <c r="AA569" s="161">
        <v>20</v>
      </c>
      <c r="AB569">
        <f>SUM(Tabela210[[#This Row],[10]:[27]])</f>
        <v>37</v>
      </c>
      <c r="AC569">
        <f>Tabela210[[#This Row],[6]]*AB569</f>
        <v>273.8</v>
      </c>
    </row>
    <row r="570" spans="1:29" ht="15.6">
      <c r="A570" s="79" t="s">
        <v>1613</v>
      </c>
      <c r="B570" s="18">
        <v>565</v>
      </c>
      <c r="C570" s="29" t="s">
        <v>1614</v>
      </c>
      <c r="D570" s="20" t="s">
        <v>16</v>
      </c>
      <c r="E570" s="80"/>
      <c r="F570" s="81">
        <v>2.5</v>
      </c>
      <c r="G570" s="23">
        <f>Tabela210[[#This Row],[5]]*Tabela210[[#This Row],[6]]</f>
        <v>0</v>
      </c>
      <c r="H570" s="24">
        <v>0.23</v>
      </c>
      <c r="I570" s="82">
        <f>(Tabela210[[#This Row],[7]]*Tabela210[[#This Row],[8]])+Tabela210[[#This Row],[7]]</f>
        <v>0</v>
      </c>
      <c r="J570" s="25">
        <v>0</v>
      </c>
      <c r="K570" s="25">
        <v>0</v>
      </c>
      <c r="L570" s="83"/>
      <c r="M570" s="83"/>
      <c r="N570" s="83"/>
      <c r="O570" s="83"/>
      <c r="P570" s="83"/>
      <c r="Q570" s="83"/>
      <c r="R570" s="83"/>
      <c r="S570" s="83"/>
      <c r="T570" s="83"/>
      <c r="U570" s="83">
        <v>0</v>
      </c>
      <c r="V570" s="83"/>
      <c r="W570" s="83"/>
      <c r="X570" s="83"/>
      <c r="Y570" s="83"/>
      <c r="Z570" s="18">
        <v>1</v>
      </c>
      <c r="AA570" s="161"/>
      <c r="AB570">
        <f>SUM(Tabela210[[#This Row],[10]:[27]])</f>
        <v>1</v>
      </c>
      <c r="AC570">
        <f>Tabela210[[#This Row],[6]]*AB570</f>
        <v>2.5</v>
      </c>
    </row>
    <row r="571" spans="1:29" ht="15.6">
      <c r="A571" s="79" t="s">
        <v>1615</v>
      </c>
      <c r="B571" s="18">
        <v>566</v>
      </c>
      <c r="C571" s="29" t="s">
        <v>1616</v>
      </c>
      <c r="D571" s="20" t="s">
        <v>16</v>
      </c>
      <c r="E571" s="80"/>
      <c r="F571" s="81">
        <v>2.5</v>
      </c>
      <c r="G571" s="23">
        <f>Tabela210[[#This Row],[5]]*Tabela210[[#This Row],[6]]</f>
        <v>0</v>
      </c>
      <c r="H571" s="24">
        <v>0.23</v>
      </c>
      <c r="I571" s="82">
        <f>(Tabela210[[#This Row],[7]]*Tabela210[[#This Row],[8]])+Tabela210[[#This Row],[7]]</f>
        <v>0</v>
      </c>
      <c r="J571" s="25">
        <v>0</v>
      </c>
      <c r="K571" s="25">
        <v>0</v>
      </c>
      <c r="L571" s="83"/>
      <c r="M571" s="83"/>
      <c r="N571" s="83"/>
      <c r="O571" s="83"/>
      <c r="P571" s="83"/>
      <c r="Q571" s="83"/>
      <c r="R571" s="83"/>
      <c r="S571" s="83"/>
      <c r="T571" s="83"/>
      <c r="U571" s="83">
        <v>6</v>
      </c>
      <c r="V571" s="83"/>
      <c r="W571" s="83"/>
      <c r="X571" s="83"/>
      <c r="Y571" s="83"/>
      <c r="Z571" s="18">
        <v>1</v>
      </c>
      <c r="AA571" s="161"/>
      <c r="AB571">
        <f>SUM(Tabela210[[#This Row],[10]:[27]])</f>
        <v>7</v>
      </c>
      <c r="AC571">
        <f>Tabela210[[#This Row],[6]]*AB571</f>
        <v>17.5</v>
      </c>
    </row>
    <row r="572" spans="1:29" ht="15.6">
      <c r="A572" s="79" t="s">
        <v>1617</v>
      </c>
      <c r="B572" s="18">
        <v>567</v>
      </c>
      <c r="C572" s="29" t="s">
        <v>1618</v>
      </c>
      <c r="D572" s="20" t="s">
        <v>16</v>
      </c>
      <c r="E572" s="80"/>
      <c r="F572" s="81">
        <v>2.5</v>
      </c>
      <c r="G572" s="23">
        <f>Tabela210[[#This Row],[5]]*Tabela210[[#This Row],[6]]</f>
        <v>0</v>
      </c>
      <c r="H572" s="24">
        <v>0.23</v>
      </c>
      <c r="I572" s="82">
        <f>(Tabela210[[#This Row],[7]]*Tabela210[[#This Row],[8]])+Tabela210[[#This Row],[7]]</f>
        <v>0</v>
      </c>
      <c r="J572" s="25">
        <v>0</v>
      </c>
      <c r="K572" s="25">
        <v>0</v>
      </c>
      <c r="L572" s="83"/>
      <c r="M572" s="83"/>
      <c r="N572" s="83"/>
      <c r="O572" s="83"/>
      <c r="P572" s="83"/>
      <c r="Q572" s="83"/>
      <c r="R572" s="83"/>
      <c r="S572" s="83"/>
      <c r="T572" s="83"/>
      <c r="U572" s="83">
        <v>6</v>
      </c>
      <c r="V572" s="83"/>
      <c r="W572" s="83"/>
      <c r="X572" s="83"/>
      <c r="Y572" s="83"/>
      <c r="Z572" s="18">
        <v>1</v>
      </c>
      <c r="AA572" s="161"/>
      <c r="AB572">
        <f>SUM(Tabela210[[#This Row],[10]:[27]])</f>
        <v>7</v>
      </c>
      <c r="AC572">
        <f>Tabela210[[#This Row],[6]]*AB572</f>
        <v>17.5</v>
      </c>
    </row>
    <row r="573" spans="1:29" ht="15.6">
      <c r="A573" s="79" t="s">
        <v>1619</v>
      </c>
      <c r="B573" s="18">
        <v>568</v>
      </c>
      <c r="C573" s="29" t="s">
        <v>1620</v>
      </c>
      <c r="D573" s="20" t="s">
        <v>16</v>
      </c>
      <c r="E573" s="80"/>
      <c r="F573" s="81">
        <v>2.5</v>
      </c>
      <c r="G573" s="23">
        <f>Tabela210[[#This Row],[5]]*Tabela210[[#This Row],[6]]</f>
        <v>0</v>
      </c>
      <c r="H573" s="24">
        <v>0.23</v>
      </c>
      <c r="I573" s="82">
        <f>(Tabela210[[#This Row],[7]]*Tabela210[[#This Row],[8]])+Tabela210[[#This Row],[7]]</f>
        <v>0</v>
      </c>
      <c r="J573" s="25">
        <v>0</v>
      </c>
      <c r="K573" s="25">
        <v>0</v>
      </c>
      <c r="L573" s="83"/>
      <c r="M573" s="83"/>
      <c r="N573" s="83"/>
      <c r="O573" s="83"/>
      <c r="P573" s="83"/>
      <c r="Q573" s="83"/>
      <c r="R573" s="83"/>
      <c r="S573" s="83"/>
      <c r="T573" s="83"/>
      <c r="U573" s="83">
        <v>0</v>
      </c>
      <c r="V573" s="83"/>
      <c r="W573" s="83"/>
      <c r="X573" s="83"/>
      <c r="Y573" s="83"/>
      <c r="Z573" s="18">
        <v>1</v>
      </c>
      <c r="AA573" s="161"/>
      <c r="AB573">
        <f>SUM(Tabela210[[#This Row],[10]:[27]])</f>
        <v>1</v>
      </c>
      <c r="AC573">
        <f>Tabela210[[#This Row],[6]]*AB573</f>
        <v>2.5</v>
      </c>
    </row>
    <row r="574" spans="1:29" ht="15.6">
      <c r="A574" s="79" t="s">
        <v>1621</v>
      </c>
      <c r="B574" s="18">
        <v>569</v>
      </c>
      <c r="C574" s="29" t="s">
        <v>1622</v>
      </c>
      <c r="D574" s="20" t="s">
        <v>16</v>
      </c>
      <c r="E574" s="80"/>
      <c r="F574" s="81">
        <v>2.5</v>
      </c>
      <c r="G574" s="23">
        <f>Tabela210[[#This Row],[5]]*Tabela210[[#This Row],[6]]</f>
        <v>0</v>
      </c>
      <c r="H574" s="24">
        <v>0.23</v>
      </c>
      <c r="I574" s="82">
        <f>(Tabela210[[#This Row],[7]]*Tabela210[[#This Row],[8]])+Tabela210[[#This Row],[7]]</f>
        <v>0</v>
      </c>
      <c r="J574" s="25">
        <v>0</v>
      </c>
      <c r="K574" s="25">
        <v>0</v>
      </c>
      <c r="L574" s="83"/>
      <c r="M574" s="83"/>
      <c r="N574" s="83"/>
      <c r="O574" s="83"/>
      <c r="P574" s="83"/>
      <c r="Q574" s="83"/>
      <c r="R574" s="83"/>
      <c r="S574" s="83"/>
      <c r="T574" s="83"/>
      <c r="U574" s="83">
        <v>0</v>
      </c>
      <c r="V574" s="83"/>
      <c r="W574" s="83"/>
      <c r="X574" s="83"/>
      <c r="Y574" s="83"/>
      <c r="Z574" s="18">
        <v>1</v>
      </c>
      <c r="AA574" s="161"/>
      <c r="AB574">
        <f>SUM(Tabela210[[#This Row],[10]:[27]])</f>
        <v>1</v>
      </c>
      <c r="AC574">
        <f>Tabela210[[#This Row],[6]]*AB574</f>
        <v>2.5</v>
      </c>
    </row>
    <row r="575" spans="1:29" ht="15.6">
      <c r="A575" s="79" t="s">
        <v>1623</v>
      </c>
      <c r="B575" s="18">
        <v>570</v>
      </c>
      <c r="C575" s="29" t="s">
        <v>1624</v>
      </c>
      <c r="D575" s="20" t="s">
        <v>16</v>
      </c>
      <c r="E575" s="80"/>
      <c r="F575" s="81">
        <v>2.5</v>
      </c>
      <c r="G575" s="23">
        <f>Tabela210[[#This Row],[5]]*Tabela210[[#This Row],[6]]</f>
        <v>0</v>
      </c>
      <c r="H575" s="24">
        <v>0.23</v>
      </c>
      <c r="I575" s="82">
        <f>(Tabela210[[#This Row],[7]]*Tabela210[[#This Row],[8]])+Tabela210[[#This Row],[7]]</f>
        <v>0</v>
      </c>
      <c r="J575" s="25">
        <v>0</v>
      </c>
      <c r="K575" s="25">
        <v>0</v>
      </c>
      <c r="L575" s="83"/>
      <c r="M575" s="83"/>
      <c r="N575" s="83"/>
      <c r="O575" s="83"/>
      <c r="P575" s="83"/>
      <c r="Q575" s="83"/>
      <c r="R575" s="83"/>
      <c r="S575" s="83"/>
      <c r="T575" s="83"/>
      <c r="U575" s="83">
        <v>0</v>
      </c>
      <c r="V575" s="83"/>
      <c r="W575" s="83"/>
      <c r="X575" s="83"/>
      <c r="Y575" s="83"/>
      <c r="Z575" s="18">
        <v>1</v>
      </c>
      <c r="AA575" s="161"/>
      <c r="AB575">
        <f>SUM(Tabela210[[#This Row],[10]:[27]])</f>
        <v>1</v>
      </c>
      <c r="AC575">
        <f>Tabela210[[#This Row],[6]]*AB575</f>
        <v>2.5</v>
      </c>
    </row>
    <row r="576" spans="1:29" ht="15.6">
      <c r="A576" s="79" t="s">
        <v>1625</v>
      </c>
      <c r="B576" s="18">
        <v>571</v>
      </c>
      <c r="C576" s="29" t="s">
        <v>1626</v>
      </c>
      <c r="D576" s="20" t="s">
        <v>27</v>
      </c>
      <c r="E576" s="80"/>
      <c r="F576" s="81">
        <v>3.5</v>
      </c>
      <c r="G576" s="23">
        <f>Tabela210[[#This Row],[5]]*Tabela210[[#This Row],[6]]</f>
        <v>0</v>
      </c>
      <c r="H576" s="24">
        <v>0.23</v>
      </c>
      <c r="I576" s="82">
        <f>(Tabela210[[#This Row],[7]]*Tabela210[[#This Row],[8]])+Tabela210[[#This Row],[7]]</f>
        <v>0</v>
      </c>
      <c r="J576" s="25">
        <v>0</v>
      </c>
      <c r="K576" s="25">
        <v>0</v>
      </c>
      <c r="L576" s="83"/>
      <c r="M576" s="83"/>
      <c r="N576" s="83"/>
      <c r="O576" s="83"/>
      <c r="P576" s="83"/>
      <c r="Q576" s="83"/>
      <c r="R576" s="83"/>
      <c r="S576" s="83"/>
      <c r="T576" s="83"/>
      <c r="U576" s="83">
        <v>0</v>
      </c>
      <c r="V576" s="83"/>
      <c r="W576" s="83"/>
      <c r="X576" s="83"/>
      <c r="Y576" s="83"/>
      <c r="Z576" s="18"/>
      <c r="AA576" s="161"/>
      <c r="AB576">
        <f>SUM(Tabela210[[#This Row],[10]:[27]])</f>
        <v>0</v>
      </c>
      <c r="AC576">
        <f>Tabela210[[#This Row],[6]]*AB576</f>
        <v>0</v>
      </c>
    </row>
    <row r="577" spans="1:29" ht="15.6">
      <c r="A577" s="79" t="s">
        <v>1627</v>
      </c>
      <c r="B577" s="18">
        <v>572</v>
      </c>
      <c r="C577" s="29" t="s">
        <v>1628</v>
      </c>
      <c r="D577" s="18" t="s">
        <v>1014</v>
      </c>
      <c r="E577" s="80"/>
      <c r="F577" s="81">
        <v>0.22</v>
      </c>
      <c r="G577" s="23">
        <f>Tabela210[[#This Row],[5]]*Tabela210[[#This Row],[6]]</f>
        <v>0</v>
      </c>
      <c r="H577" s="24">
        <v>0.23</v>
      </c>
      <c r="I577" s="82">
        <f>(Tabela210[[#This Row],[7]]*Tabela210[[#This Row],[8]])+Tabela210[[#This Row],[7]]</f>
        <v>0</v>
      </c>
      <c r="J577" s="25">
        <v>0</v>
      </c>
      <c r="K577" s="25">
        <v>0</v>
      </c>
      <c r="L577" s="83"/>
      <c r="M577" s="83"/>
      <c r="N577" s="83"/>
      <c r="O577" s="83"/>
      <c r="P577" s="83"/>
      <c r="Q577" s="83"/>
      <c r="R577" s="83"/>
      <c r="S577" s="83"/>
      <c r="T577" s="83"/>
      <c r="U577" s="83">
        <v>0</v>
      </c>
      <c r="V577" s="83"/>
      <c r="W577" s="83"/>
      <c r="X577" s="83"/>
      <c r="Y577" s="83"/>
      <c r="Z577" s="18">
        <v>10</v>
      </c>
      <c r="AA577" s="161"/>
      <c r="AB577">
        <f>SUM(Tabela210[[#This Row],[10]:[27]])</f>
        <v>10</v>
      </c>
      <c r="AC577">
        <f>Tabela210[[#This Row],[6]]*AB577</f>
        <v>2.2000000000000002</v>
      </c>
    </row>
    <row r="578" spans="1:29" ht="15.6">
      <c r="A578" s="79" t="s">
        <v>1629</v>
      </c>
      <c r="B578" s="18">
        <v>573</v>
      </c>
      <c r="C578" s="29" t="s">
        <v>1630</v>
      </c>
      <c r="D578" s="18" t="s">
        <v>16</v>
      </c>
      <c r="E578" s="80"/>
      <c r="F578" s="81">
        <v>3</v>
      </c>
      <c r="G578" s="23">
        <f>Tabela210[[#This Row],[5]]*Tabela210[[#This Row],[6]]</f>
        <v>0</v>
      </c>
      <c r="H578" s="24">
        <v>0.23</v>
      </c>
      <c r="I578" s="82">
        <f>(Tabela210[[#This Row],[7]]*Tabela210[[#This Row],[8]])+Tabela210[[#This Row],[7]]</f>
        <v>0</v>
      </c>
      <c r="J578" s="25">
        <v>0</v>
      </c>
      <c r="K578" s="25">
        <v>0</v>
      </c>
      <c r="L578" s="83"/>
      <c r="M578" s="83"/>
      <c r="N578" s="83"/>
      <c r="O578" s="83"/>
      <c r="P578" s="83"/>
      <c r="Q578" s="83"/>
      <c r="R578" s="83"/>
      <c r="S578" s="83"/>
      <c r="T578" s="83"/>
      <c r="U578" s="83">
        <v>10</v>
      </c>
      <c r="V578" s="83"/>
      <c r="W578" s="83"/>
      <c r="X578" s="83"/>
      <c r="Y578" s="83"/>
      <c r="Z578" s="18">
        <v>1</v>
      </c>
      <c r="AA578" s="161"/>
      <c r="AB578">
        <f>SUM(Tabela210[[#This Row],[10]:[27]])</f>
        <v>11</v>
      </c>
      <c r="AC578">
        <f>Tabela210[[#This Row],[6]]*AB578</f>
        <v>33</v>
      </c>
    </row>
    <row r="579" spans="1:29" ht="15.6">
      <c r="A579" s="79" t="s">
        <v>1631</v>
      </c>
      <c r="B579" s="18">
        <v>574</v>
      </c>
      <c r="C579" s="29" t="s">
        <v>1632</v>
      </c>
      <c r="D579" s="18" t="s">
        <v>16</v>
      </c>
      <c r="E579" s="80"/>
      <c r="F579" s="81">
        <v>3</v>
      </c>
      <c r="G579" s="23">
        <f>Tabela210[[#This Row],[5]]*Tabela210[[#This Row],[6]]</f>
        <v>0</v>
      </c>
      <c r="H579" s="24">
        <v>0.23</v>
      </c>
      <c r="I579" s="82">
        <f>(Tabela210[[#This Row],[7]]*Tabela210[[#This Row],[8]])+Tabela210[[#This Row],[7]]</f>
        <v>0</v>
      </c>
      <c r="J579" s="25">
        <v>0</v>
      </c>
      <c r="K579" s="25">
        <v>0</v>
      </c>
      <c r="L579" s="83"/>
      <c r="M579" s="83"/>
      <c r="N579" s="83"/>
      <c r="O579" s="83"/>
      <c r="P579" s="83"/>
      <c r="Q579" s="83"/>
      <c r="R579" s="83"/>
      <c r="S579" s="83"/>
      <c r="T579" s="83"/>
      <c r="U579" s="83">
        <v>0</v>
      </c>
      <c r="V579" s="83"/>
      <c r="W579" s="83"/>
      <c r="X579" s="83"/>
      <c r="Y579" s="83"/>
      <c r="Z579" s="18">
        <v>1</v>
      </c>
      <c r="AA579" s="161"/>
      <c r="AB579">
        <f>SUM(Tabela210[[#This Row],[10]:[27]])</f>
        <v>1</v>
      </c>
      <c r="AC579">
        <f>Tabela210[[#This Row],[6]]*AB579</f>
        <v>3</v>
      </c>
    </row>
    <row r="580" spans="1:29" ht="15.6">
      <c r="A580" s="79" t="s">
        <v>1633</v>
      </c>
      <c r="B580" s="18">
        <v>575</v>
      </c>
      <c r="C580" s="29" t="s">
        <v>1634</v>
      </c>
      <c r="D580" s="18" t="s">
        <v>16</v>
      </c>
      <c r="E580" s="80"/>
      <c r="F580" s="81">
        <v>3</v>
      </c>
      <c r="G580" s="23">
        <f>Tabela210[[#This Row],[5]]*Tabela210[[#This Row],[6]]</f>
        <v>0</v>
      </c>
      <c r="H580" s="24">
        <v>0.23</v>
      </c>
      <c r="I580" s="82">
        <f>(Tabela210[[#This Row],[7]]*Tabela210[[#This Row],[8]])+Tabela210[[#This Row],[7]]</f>
        <v>0</v>
      </c>
      <c r="J580" s="25">
        <v>0</v>
      </c>
      <c r="K580" s="25">
        <v>0</v>
      </c>
      <c r="L580" s="83"/>
      <c r="M580" s="83"/>
      <c r="N580" s="83"/>
      <c r="O580" s="83"/>
      <c r="P580" s="83"/>
      <c r="Q580" s="83"/>
      <c r="R580" s="83"/>
      <c r="S580" s="83"/>
      <c r="T580" s="83"/>
      <c r="U580" s="83">
        <v>0</v>
      </c>
      <c r="V580" s="83"/>
      <c r="W580" s="83"/>
      <c r="X580" s="83"/>
      <c r="Y580" s="83"/>
      <c r="Z580" s="18">
        <v>6</v>
      </c>
      <c r="AA580" s="161"/>
      <c r="AB580">
        <f>SUM(Tabela210[[#This Row],[10]:[27]])</f>
        <v>6</v>
      </c>
      <c r="AC580">
        <f>Tabela210[[#This Row],[6]]*AB580</f>
        <v>18</v>
      </c>
    </row>
    <row r="581" spans="1:29" ht="15.6">
      <c r="A581" s="79" t="s">
        <v>1635</v>
      </c>
      <c r="B581" s="18">
        <v>576</v>
      </c>
      <c r="C581" s="29" t="s">
        <v>1636</v>
      </c>
      <c r="D581" s="18" t="s">
        <v>16</v>
      </c>
      <c r="E581" s="80"/>
      <c r="F581" s="81">
        <v>3</v>
      </c>
      <c r="G581" s="23">
        <f>Tabela210[[#This Row],[5]]*Tabela210[[#This Row],[6]]</f>
        <v>0</v>
      </c>
      <c r="H581" s="24">
        <v>0.23</v>
      </c>
      <c r="I581" s="82">
        <f>(Tabela210[[#This Row],[7]]*Tabela210[[#This Row],[8]])+Tabela210[[#This Row],[7]]</f>
        <v>0</v>
      </c>
      <c r="J581" s="25">
        <v>0</v>
      </c>
      <c r="K581" s="25">
        <v>0</v>
      </c>
      <c r="L581" s="83"/>
      <c r="M581" s="83"/>
      <c r="N581" s="83"/>
      <c r="O581" s="83"/>
      <c r="P581" s="83"/>
      <c r="Q581" s="83"/>
      <c r="R581" s="83"/>
      <c r="S581" s="83"/>
      <c r="T581" s="83"/>
      <c r="U581" s="83">
        <v>10</v>
      </c>
      <c r="V581" s="83"/>
      <c r="W581" s="83"/>
      <c r="X581" s="83"/>
      <c r="Y581" s="83"/>
      <c r="Z581" s="18"/>
      <c r="AA581" s="161"/>
      <c r="AB581">
        <f>SUM(Tabela210[[#This Row],[10]:[27]])</f>
        <v>10</v>
      </c>
      <c r="AC581">
        <f>Tabela210[[#This Row],[6]]*AB581</f>
        <v>30</v>
      </c>
    </row>
    <row r="582" spans="1:29" ht="15.6">
      <c r="A582" s="79" t="s">
        <v>1637</v>
      </c>
      <c r="B582" s="18">
        <v>577</v>
      </c>
      <c r="C582" s="29" t="s">
        <v>1638</v>
      </c>
      <c r="D582" s="18" t="s">
        <v>16</v>
      </c>
      <c r="E582" s="80"/>
      <c r="F582" s="81">
        <v>3</v>
      </c>
      <c r="G582" s="23">
        <f>Tabela210[[#This Row],[5]]*Tabela210[[#This Row],[6]]</f>
        <v>0</v>
      </c>
      <c r="H582" s="24">
        <v>0.23</v>
      </c>
      <c r="I582" s="82">
        <f>(Tabela210[[#This Row],[7]]*Tabela210[[#This Row],[8]])+Tabela210[[#This Row],[7]]</f>
        <v>0</v>
      </c>
      <c r="J582" s="25">
        <v>0</v>
      </c>
      <c r="K582" s="25">
        <v>0</v>
      </c>
      <c r="L582" s="83"/>
      <c r="M582" s="83"/>
      <c r="N582" s="83"/>
      <c r="O582" s="83"/>
      <c r="P582" s="83"/>
      <c r="Q582" s="83"/>
      <c r="R582" s="83"/>
      <c r="S582" s="83"/>
      <c r="T582" s="83"/>
      <c r="U582" s="83">
        <v>0</v>
      </c>
      <c r="V582" s="83"/>
      <c r="W582" s="83"/>
      <c r="X582" s="83"/>
      <c r="Y582" s="83"/>
      <c r="Z582" s="18"/>
      <c r="AA582" s="161"/>
      <c r="AB582">
        <f>SUM(Tabela210[[#This Row],[10]:[27]])</f>
        <v>0</v>
      </c>
      <c r="AC582">
        <f>Tabela210[[#This Row],[6]]*AB582</f>
        <v>0</v>
      </c>
    </row>
    <row r="583" spans="1:29" ht="15.6">
      <c r="A583" s="79" t="s">
        <v>1639</v>
      </c>
      <c r="B583" s="18">
        <v>578</v>
      </c>
      <c r="C583" s="29" t="s">
        <v>1640</v>
      </c>
      <c r="D583" s="18" t="s">
        <v>16</v>
      </c>
      <c r="E583" s="80"/>
      <c r="F583" s="81">
        <v>4</v>
      </c>
      <c r="G583" s="23">
        <f>Tabela210[[#This Row],[5]]*Tabela210[[#This Row],[6]]</f>
        <v>0</v>
      </c>
      <c r="H583" s="24">
        <v>0.23</v>
      </c>
      <c r="I583" s="82">
        <f>(Tabela210[[#This Row],[7]]*Tabela210[[#This Row],[8]])+Tabela210[[#This Row],[7]]</f>
        <v>0</v>
      </c>
      <c r="J583" s="25">
        <v>0</v>
      </c>
      <c r="K583" s="25">
        <v>0</v>
      </c>
      <c r="L583" s="83"/>
      <c r="M583" s="83"/>
      <c r="N583" s="83"/>
      <c r="O583" s="83"/>
      <c r="P583" s="83"/>
      <c r="Q583" s="83"/>
      <c r="R583" s="83"/>
      <c r="S583" s="83"/>
      <c r="T583" s="83"/>
      <c r="U583" s="83">
        <v>10</v>
      </c>
      <c r="V583" s="83"/>
      <c r="W583" s="83"/>
      <c r="X583" s="83"/>
      <c r="Y583" s="83"/>
      <c r="Z583" s="18"/>
      <c r="AA583" s="161"/>
      <c r="AB583">
        <f>SUM(Tabela210[[#This Row],[10]:[27]])</f>
        <v>10</v>
      </c>
      <c r="AC583">
        <f>Tabela210[[#This Row],[6]]*AB583</f>
        <v>40</v>
      </c>
    </row>
    <row r="584" spans="1:29" ht="15.6">
      <c r="A584" s="79" t="s">
        <v>1641</v>
      </c>
      <c r="B584" s="18">
        <v>579</v>
      </c>
      <c r="C584" s="29" t="s">
        <v>1642</v>
      </c>
      <c r="D584" s="18" t="s">
        <v>16</v>
      </c>
      <c r="E584" s="80"/>
      <c r="F584" s="81">
        <v>4</v>
      </c>
      <c r="G584" s="23">
        <f>Tabela210[[#This Row],[5]]*Tabela210[[#This Row],[6]]</f>
        <v>0</v>
      </c>
      <c r="H584" s="24">
        <v>0.23</v>
      </c>
      <c r="I584" s="82">
        <f>(Tabela210[[#This Row],[7]]*Tabela210[[#This Row],[8]])+Tabela210[[#This Row],[7]]</f>
        <v>0</v>
      </c>
      <c r="J584" s="25">
        <v>0</v>
      </c>
      <c r="K584" s="25">
        <v>0</v>
      </c>
      <c r="L584" s="83"/>
      <c r="M584" s="83"/>
      <c r="N584" s="83"/>
      <c r="O584" s="83"/>
      <c r="P584" s="83"/>
      <c r="Q584" s="83"/>
      <c r="R584" s="83"/>
      <c r="S584" s="83"/>
      <c r="T584" s="83"/>
      <c r="U584" s="83">
        <v>0</v>
      </c>
      <c r="V584" s="83"/>
      <c r="W584" s="83"/>
      <c r="X584" s="83"/>
      <c r="Y584" s="83"/>
      <c r="Z584" s="18"/>
      <c r="AA584" s="161"/>
      <c r="AB584">
        <f>SUM(Tabela210[[#This Row],[10]:[27]])</f>
        <v>0</v>
      </c>
      <c r="AC584">
        <f>Tabela210[[#This Row],[6]]*AB584</f>
        <v>0</v>
      </c>
    </row>
    <row r="585" spans="1:29" ht="15.6">
      <c r="A585" s="79" t="s">
        <v>1643</v>
      </c>
      <c r="B585" s="18">
        <v>580</v>
      </c>
      <c r="C585" s="29" t="s">
        <v>1644</v>
      </c>
      <c r="D585" s="18" t="s">
        <v>16</v>
      </c>
      <c r="E585" s="80"/>
      <c r="F585" s="81">
        <v>4</v>
      </c>
      <c r="G585" s="23">
        <f>Tabela210[[#This Row],[5]]*Tabela210[[#This Row],[6]]</f>
        <v>0</v>
      </c>
      <c r="H585" s="24">
        <v>0.23</v>
      </c>
      <c r="I585" s="82">
        <f>(Tabela210[[#This Row],[7]]*Tabela210[[#This Row],[8]])+Tabela210[[#This Row],[7]]</f>
        <v>0</v>
      </c>
      <c r="J585" s="25">
        <v>0</v>
      </c>
      <c r="K585" s="25">
        <v>0</v>
      </c>
      <c r="L585" s="83"/>
      <c r="M585" s="83"/>
      <c r="N585" s="83"/>
      <c r="O585" s="83"/>
      <c r="P585" s="83"/>
      <c r="Q585" s="83"/>
      <c r="R585" s="83"/>
      <c r="S585" s="83"/>
      <c r="T585" s="83"/>
      <c r="U585" s="83">
        <v>0</v>
      </c>
      <c r="V585" s="83"/>
      <c r="W585" s="83"/>
      <c r="X585" s="83"/>
      <c r="Y585" s="83"/>
      <c r="Z585" s="18"/>
      <c r="AA585" s="161"/>
      <c r="AB585">
        <f>SUM(Tabela210[[#This Row],[10]:[27]])</f>
        <v>0</v>
      </c>
      <c r="AC585">
        <f>Tabela210[[#This Row],[6]]*AB585</f>
        <v>0</v>
      </c>
    </row>
    <row r="586" spans="1:29" ht="15.6">
      <c r="A586" s="79" t="s">
        <v>1645</v>
      </c>
      <c r="B586" s="18">
        <v>581</v>
      </c>
      <c r="C586" s="29" t="s">
        <v>1646</v>
      </c>
      <c r="D586" s="18" t="s">
        <v>16</v>
      </c>
      <c r="E586" s="80"/>
      <c r="F586" s="81">
        <v>4</v>
      </c>
      <c r="G586" s="23">
        <f>Tabela210[[#This Row],[5]]*Tabela210[[#This Row],[6]]</f>
        <v>0</v>
      </c>
      <c r="H586" s="24">
        <v>0.23</v>
      </c>
      <c r="I586" s="82">
        <f>(Tabela210[[#This Row],[7]]*Tabela210[[#This Row],[8]])+Tabela210[[#This Row],[7]]</f>
        <v>0</v>
      </c>
      <c r="J586" s="25">
        <v>0</v>
      </c>
      <c r="K586" s="25">
        <v>0</v>
      </c>
      <c r="L586" s="83"/>
      <c r="M586" s="83"/>
      <c r="N586" s="83"/>
      <c r="O586" s="83"/>
      <c r="P586" s="83"/>
      <c r="Q586" s="83"/>
      <c r="R586" s="83"/>
      <c r="S586" s="83"/>
      <c r="T586" s="83"/>
      <c r="U586" s="83">
        <v>0</v>
      </c>
      <c r="V586" s="83"/>
      <c r="W586" s="83"/>
      <c r="X586" s="83"/>
      <c r="Y586" s="83"/>
      <c r="Z586" s="18"/>
      <c r="AA586" s="161"/>
      <c r="AB586">
        <f>SUM(Tabela210[[#This Row],[10]:[27]])</f>
        <v>0</v>
      </c>
      <c r="AC586">
        <f>Tabela210[[#This Row],[6]]*AB586</f>
        <v>0</v>
      </c>
    </row>
    <row r="587" spans="1:29" ht="15.6">
      <c r="A587" s="79" t="s">
        <v>1647</v>
      </c>
      <c r="B587" s="18">
        <v>582</v>
      </c>
      <c r="C587" s="29" t="s">
        <v>1648</v>
      </c>
      <c r="D587" s="18" t="s">
        <v>16</v>
      </c>
      <c r="E587" s="80"/>
      <c r="F587" s="81">
        <v>4</v>
      </c>
      <c r="G587" s="23">
        <f>Tabela210[[#This Row],[5]]*Tabela210[[#This Row],[6]]</f>
        <v>0</v>
      </c>
      <c r="H587" s="24">
        <v>0.23</v>
      </c>
      <c r="I587" s="82">
        <f>(Tabela210[[#This Row],[7]]*Tabela210[[#This Row],[8]])+Tabela210[[#This Row],[7]]</f>
        <v>0</v>
      </c>
      <c r="J587" s="25">
        <v>0</v>
      </c>
      <c r="K587" s="25">
        <v>0</v>
      </c>
      <c r="L587" s="83"/>
      <c r="M587" s="83"/>
      <c r="N587" s="83"/>
      <c r="O587" s="83"/>
      <c r="P587" s="83"/>
      <c r="Q587" s="83"/>
      <c r="R587" s="83"/>
      <c r="S587" s="83"/>
      <c r="T587" s="83"/>
      <c r="U587" s="83">
        <v>0</v>
      </c>
      <c r="V587" s="83"/>
      <c r="W587" s="83"/>
      <c r="X587" s="83"/>
      <c r="Y587" s="83"/>
      <c r="Z587" s="18">
        <v>6</v>
      </c>
      <c r="AA587" s="161"/>
      <c r="AB587">
        <f>SUM(Tabela210[[#This Row],[10]:[27]])</f>
        <v>6</v>
      </c>
      <c r="AC587">
        <f>Tabela210[[#This Row],[6]]*AB587</f>
        <v>24</v>
      </c>
    </row>
    <row r="588" spans="1:29" ht="15.6">
      <c r="A588" s="79" t="s">
        <v>1649</v>
      </c>
      <c r="B588" s="18">
        <v>583</v>
      </c>
      <c r="C588" s="29" t="s">
        <v>1650</v>
      </c>
      <c r="D588" s="18" t="s">
        <v>16</v>
      </c>
      <c r="E588" s="80"/>
      <c r="F588" s="81">
        <v>4</v>
      </c>
      <c r="G588" s="23">
        <f>Tabela210[[#This Row],[5]]*Tabela210[[#This Row],[6]]</f>
        <v>0</v>
      </c>
      <c r="H588" s="24">
        <v>0.23</v>
      </c>
      <c r="I588" s="82">
        <f>(Tabela210[[#This Row],[7]]*Tabela210[[#This Row],[8]])+Tabela210[[#This Row],[7]]</f>
        <v>0</v>
      </c>
      <c r="J588" s="25">
        <v>0</v>
      </c>
      <c r="K588" s="25">
        <v>0</v>
      </c>
      <c r="L588" s="83"/>
      <c r="M588" s="83"/>
      <c r="N588" s="83"/>
      <c r="O588" s="83"/>
      <c r="P588" s="83"/>
      <c r="Q588" s="83"/>
      <c r="R588" s="83"/>
      <c r="S588" s="83"/>
      <c r="T588" s="83"/>
      <c r="U588" s="83">
        <v>0</v>
      </c>
      <c r="V588" s="83"/>
      <c r="W588" s="83"/>
      <c r="X588" s="83"/>
      <c r="Y588" s="83"/>
      <c r="Z588" s="18">
        <v>6</v>
      </c>
      <c r="AA588" s="161"/>
      <c r="AB588">
        <f>SUM(Tabela210[[#This Row],[10]:[27]])</f>
        <v>6</v>
      </c>
      <c r="AC588">
        <f>Tabela210[[#This Row],[6]]*AB588</f>
        <v>24</v>
      </c>
    </row>
    <row r="589" spans="1:29" ht="15.6">
      <c r="A589" s="79" t="s">
        <v>1651</v>
      </c>
      <c r="B589" s="18">
        <v>584</v>
      </c>
      <c r="C589" s="29" t="s">
        <v>1652</v>
      </c>
      <c r="D589" s="18" t="s">
        <v>16</v>
      </c>
      <c r="E589" s="80"/>
      <c r="F589" s="81">
        <v>4</v>
      </c>
      <c r="G589" s="23">
        <f>Tabela210[[#This Row],[5]]*Tabela210[[#This Row],[6]]</f>
        <v>0</v>
      </c>
      <c r="H589" s="24">
        <v>0.23</v>
      </c>
      <c r="I589" s="82">
        <f>(Tabela210[[#This Row],[7]]*Tabela210[[#This Row],[8]])+Tabela210[[#This Row],[7]]</f>
        <v>0</v>
      </c>
      <c r="J589" s="25">
        <v>0</v>
      </c>
      <c r="K589" s="25">
        <v>0</v>
      </c>
      <c r="L589" s="83"/>
      <c r="M589" s="83"/>
      <c r="N589" s="83"/>
      <c r="O589" s="83"/>
      <c r="P589" s="83"/>
      <c r="Q589" s="83"/>
      <c r="R589" s="83"/>
      <c r="S589" s="83"/>
      <c r="T589" s="83"/>
      <c r="U589" s="83">
        <v>10</v>
      </c>
      <c r="V589" s="83"/>
      <c r="W589" s="83"/>
      <c r="X589" s="83"/>
      <c r="Y589" s="83"/>
      <c r="Z589" s="18"/>
      <c r="AA589" s="161"/>
      <c r="AB589">
        <f>SUM(Tabela210[[#This Row],[10]:[27]])</f>
        <v>10</v>
      </c>
      <c r="AC589">
        <f>Tabela210[[#This Row],[6]]*AB589</f>
        <v>40</v>
      </c>
    </row>
    <row r="590" spans="1:29" ht="15.6">
      <c r="A590" s="79" t="s">
        <v>1653</v>
      </c>
      <c r="B590" s="18">
        <v>585</v>
      </c>
      <c r="C590" s="29" t="s">
        <v>1654</v>
      </c>
      <c r="D590" s="20" t="s">
        <v>16</v>
      </c>
      <c r="E590" s="80"/>
      <c r="F590" s="81">
        <v>3</v>
      </c>
      <c r="G590" s="23">
        <f>Tabela210[[#This Row],[5]]*Tabela210[[#This Row],[6]]</f>
        <v>0</v>
      </c>
      <c r="H590" s="24">
        <v>0.23</v>
      </c>
      <c r="I590" s="82">
        <f>(Tabela210[[#This Row],[7]]*Tabela210[[#This Row],[8]])+Tabela210[[#This Row],[7]]</f>
        <v>0</v>
      </c>
      <c r="J590" s="25">
        <v>0</v>
      </c>
      <c r="K590" s="25">
        <v>0</v>
      </c>
      <c r="L590" s="83"/>
      <c r="M590" s="83"/>
      <c r="N590" s="83"/>
      <c r="O590" s="83">
        <v>2</v>
      </c>
      <c r="P590" s="83"/>
      <c r="Q590" s="83"/>
      <c r="R590" s="83"/>
      <c r="S590" s="83"/>
      <c r="T590" s="83"/>
      <c r="U590" s="83">
        <v>0</v>
      </c>
      <c r="V590" s="83"/>
      <c r="W590" s="83"/>
      <c r="X590" s="83"/>
      <c r="Y590" s="83"/>
      <c r="Z590" s="18"/>
      <c r="AA590" s="161">
        <v>5</v>
      </c>
      <c r="AB590">
        <f>SUM(Tabela210[[#This Row],[10]:[27]])</f>
        <v>7</v>
      </c>
      <c r="AC590">
        <f>Tabela210[[#This Row],[6]]*AB590</f>
        <v>21</v>
      </c>
    </row>
    <row r="591" spans="1:29" ht="15.6">
      <c r="A591" s="79" t="s">
        <v>1655</v>
      </c>
      <c r="B591" s="18">
        <v>586</v>
      </c>
      <c r="C591" s="29" t="s">
        <v>1656</v>
      </c>
      <c r="D591" s="20" t="s">
        <v>16</v>
      </c>
      <c r="E591" s="80"/>
      <c r="F591" s="81">
        <v>3.98</v>
      </c>
      <c r="G591" s="23">
        <f>Tabela210[[#This Row],[5]]*Tabela210[[#This Row],[6]]</f>
        <v>0</v>
      </c>
      <c r="H591" s="24">
        <v>0.23</v>
      </c>
      <c r="I591" s="82">
        <f>(Tabela210[[#This Row],[7]]*Tabela210[[#This Row],[8]])+Tabela210[[#This Row],[7]]</f>
        <v>0</v>
      </c>
      <c r="J591" s="25">
        <v>0</v>
      </c>
      <c r="K591" s="25">
        <v>0</v>
      </c>
      <c r="L591" s="83"/>
      <c r="M591" s="83"/>
      <c r="N591" s="83"/>
      <c r="O591" s="83">
        <v>1</v>
      </c>
      <c r="P591" s="83"/>
      <c r="Q591" s="83"/>
      <c r="R591" s="83"/>
      <c r="S591" s="83"/>
      <c r="T591" s="83"/>
      <c r="U591" s="83">
        <v>0</v>
      </c>
      <c r="V591" s="83"/>
      <c r="W591" s="83"/>
      <c r="X591" s="83"/>
      <c r="Y591" s="83"/>
      <c r="Z591" s="18">
        <v>1</v>
      </c>
      <c r="AA591" s="161">
        <v>5</v>
      </c>
      <c r="AB591">
        <f>SUM(Tabela210[[#This Row],[10]:[27]])</f>
        <v>7</v>
      </c>
      <c r="AC591">
        <f>Tabela210[[#This Row],[6]]*AB591</f>
        <v>27.86</v>
      </c>
    </row>
    <row r="592" spans="1:29" ht="15.6">
      <c r="A592" s="79" t="s">
        <v>1657</v>
      </c>
      <c r="B592" s="18">
        <v>587</v>
      </c>
      <c r="C592" s="29" t="s">
        <v>1658</v>
      </c>
      <c r="D592" s="18" t="s">
        <v>16</v>
      </c>
      <c r="E592" s="80"/>
      <c r="F592" s="81">
        <v>6.04</v>
      </c>
      <c r="G592" s="23">
        <f>Tabela210[[#This Row],[5]]*Tabela210[[#This Row],[6]]</f>
        <v>0</v>
      </c>
      <c r="H592" s="24">
        <v>0.23</v>
      </c>
      <c r="I592" s="82">
        <f>(Tabela210[[#This Row],[7]]*Tabela210[[#This Row],[8]])+Tabela210[[#This Row],[7]]</f>
        <v>0</v>
      </c>
      <c r="J592" s="25">
        <v>0</v>
      </c>
      <c r="K592" s="25">
        <v>0</v>
      </c>
      <c r="L592" s="83"/>
      <c r="M592" s="83"/>
      <c r="N592" s="83">
        <v>5</v>
      </c>
      <c r="O592" s="83"/>
      <c r="P592" s="83"/>
      <c r="Q592" s="83"/>
      <c r="R592" s="83"/>
      <c r="S592" s="83"/>
      <c r="T592" s="83"/>
      <c r="U592" s="83">
        <v>0</v>
      </c>
      <c r="V592" s="83"/>
      <c r="W592" s="83"/>
      <c r="X592" s="83"/>
      <c r="Y592" s="83"/>
      <c r="Z592" s="18"/>
      <c r="AA592" s="161">
        <v>50</v>
      </c>
      <c r="AB592">
        <f>SUM(Tabela210[[#This Row],[10]:[27]])</f>
        <v>55</v>
      </c>
      <c r="AC592">
        <f>Tabela210[[#This Row],[6]]*AB592</f>
        <v>332.2</v>
      </c>
    </row>
    <row r="593" spans="1:29" ht="15.6">
      <c r="A593" s="79" t="s">
        <v>1659</v>
      </c>
      <c r="B593" s="18">
        <v>588</v>
      </c>
      <c r="C593" s="29" t="s">
        <v>1660</v>
      </c>
      <c r="D593" s="18" t="s">
        <v>16</v>
      </c>
      <c r="E593" s="80"/>
      <c r="F593" s="81">
        <v>0.1</v>
      </c>
      <c r="G593" s="23">
        <f>Tabela210[[#This Row],[5]]*Tabela210[[#This Row],[6]]</f>
        <v>0</v>
      </c>
      <c r="H593" s="24">
        <v>0.23</v>
      </c>
      <c r="I593" s="82">
        <f>(Tabela210[[#This Row],[7]]*Tabela210[[#This Row],[8]])+Tabela210[[#This Row],[7]]</f>
        <v>0</v>
      </c>
      <c r="J593" s="25">
        <v>0</v>
      </c>
      <c r="K593" s="25">
        <v>0</v>
      </c>
      <c r="L593" s="83"/>
      <c r="M593" s="83"/>
      <c r="N593" s="83"/>
      <c r="O593" s="83"/>
      <c r="P593" s="83"/>
      <c r="Q593" s="83"/>
      <c r="R593" s="83"/>
      <c r="S593" s="83"/>
      <c r="T593" s="83"/>
      <c r="U593" s="83">
        <v>0</v>
      </c>
      <c r="V593" s="83"/>
      <c r="W593" s="83"/>
      <c r="X593" s="83"/>
      <c r="Y593" s="83"/>
      <c r="Z593" s="18"/>
      <c r="AA593" s="161">
        <v>50</v>
      </c>
      <c r="AB593">
        <f>SUM(Tabela210[[#This Row],[10]:[27]])</f>
        <v>50</v>
      </c>
      <c r="AC593">
        <f>Tabela210[[#This Row],[6]]*AB593</f>
        <v>5</v>
      </c>
    </row>
    <row r="594" spans="1:29" ht="31.2">
      <c r="A594" s="79" t="s">
        <v>1661</v>
      </c>
      <c r="B594" s="18">
        <v>589</v>
      </c>
      <c r="C594" s="29" t="s">
        <v>1662</v>
      </c>
      <c r="D594" s="18" t="s">
        <v>16</v>
      </c>
      <c r="E594" s="80"/>
      <c r="F594" s="81">
        <v>2.5</v>
      </c>
      <c r="G594" s="23">
        <f>Tabela210[[#This Row],[5]]*Tabela210[[#This Row],[6]]</f>
        <v>0</v>
      </c>
      <c r="H594" s="24">
        <v>0.23</v>
      </c>
      <c r="I594" s="82">
        <f>(Tabela210[[#This Row],[7]]*Tabela210[[#This Row],[8]])+Tabela210[[#This Row],[7]]</f>
        <v>0</v>
      </c>
      <c r="J594" s="25">
        <v>0</v>
      </c>
      <c r="K594" s="25">
        <v>0</v>
      </c>
      <c r="L594" s="83"/>
      <c r="M594" s="83"/>
      <c r="N594" s="83"/>
      <c r="O594" s="83"/>
      <c r="P594" s="83"/>
      <c r="Q594" s="83"/>
      <c r="R594" s="83"/>
      <c r="S594" s="83"/>
      <c r="T594" s="83"/>
      <c r="U594" s="83">
        <v>0</v>
      </c>
      <c r="V594" s="83"/>
      <c r="W594" s="83"/>
      <c r="X594" s="83"/>
      <c r="Y594" s="83"/>
      <c r="Z594" s="18"/>
      <c r="AA594" s="161"/>
      <c r="AB594">
        <f>SUM(Tabela210[[#This Row],[10]:[27]])</f>
        <v>0</v>
      </c>
      <c r="AC594">
        <f>Tabela210[[#This Row],[6]]*AB594</f>
        <v>0</v>
      </c>
    </row>
    <row r="595" spans="1:29" ht="31.2">
      <c r="A595" s="79" t="s">
        <v>1663</v>
      </c>
      <c r="B595" s="18">
        <v>590</v>
      </c>
      <c r="C595" s="29" t="s">
        <v>1664</v>
      </c>
      <c r="D595" s="18" t="s">
        <v>16</v>
      </c>
      <c r="E595" s="80"/>
      <c r="F595" s="81">
        <v>2.5</v>
      </c>
      <c r="G595" s="23">
        <f>Tabela210[[#This Row],[5]]*Tabela210[[#This Row],[6]]</f>
        <v>0</v>
      </c>
      <c r="H595" s="24">
        <v>0.23</v>
      </c>
      <c r="I595" s="82">
        <f>(Tabela210[[#This Row],[7]]*Tabela210[[#This Row],[8]])+Tabela210[[#This Row],[7]]</f>
        <v>0</v>
      </c>
      <c r="J595" s="25">
        <v>0</v>
      </c>
      <c r="K595" s="25">
        <v>0</v>
      </c>
      <c r="L595" s="83"/>
      <c r="M595" s="83"/>
      <c r="N595" s="83"/>
      <c r="O595" s="83"/>
      <c r="P595" s="83"/>
      <c r="Q595" s="83"/>
      <c r="R595" s="83"/>
      <c r="S595" s="83"/>
      <c r="T595" s="83"/>
      <c r="U595" s="83">
        <v>0</v>
      </c>
      <c r="V595" s="83"/>
      <c r="W595" s="83"/>
      <c r="X595" s="83"/>
      <c r="Y595" s="83"/>
      <c r="Z595" s="18">
        <v>3</v>
      </c>
      <c r="AA595" s="161"/>
      <c r="AB595">
        <f>SUM(Tabela210[[#This Row],[10]:[27]])</f>
        <v>3</v>
      </c>
      <c r="AC595">
        <f>Tabela210[[#This Row],[6]]*AB595</f>
        <v>7.5</v>
      </c>
    </row>
    <row r="596" spans="1:29" ht="31.2">
      <c r="A596" s="79" t="s">
        <v>1665</v>
      </c>
      <c r="B596" s="18">
        <v>591</v>
      </c>
      <c r="C596" s="29" t="s">
        <v>1666</v>
      </c>
      <c r="D596" s="18" t="s">
        <v>16</v>
      </c>
      <c r="E596" s="80"/>
      <c r="F596" s="81">
        <v>2.5</v>
      </c>
      <c r="G596" s="23">
        <f>Tabela210[[#This Row],[5]]*Tabela210[[#This Row],[6]]</f>
        <v>0</v>
      </c>
      <c r="H596" s="24">
        <v>0.23</v>
      </c>
      <c r="I596" s="82">
        <f>(Tabela210[[#This Row],[7]]*Tabela210[[#This Row],[8]])+Tabela210[[#This Row],[7]]</f>
        <v>0</v>
      </c>
      <c r="J596" s="25">
        <v>0</v>
      </c>
      <c r="K596" s="25">
        <v>0</v>
      </c>
      <c r="L596" s="83"/>
      <c r="M596" s="83"/>
      <c r="N596" s="83"/>
      <c r="O596" s="83"/>
      <c r="P596" s="83"/>
      <c r="Q596" s="83"/>
      <c r="R596" s="83"/>
      <c r="S596" s="83"/>
      <c r="T596" s="83"/>
      <c r="U596" s="83">
        <v>0</v>
      </c>
      <c r="V596" s="83"/>
      <c r="W596" s="83"/>
      <c r="X596" s="83"/>
      <c r="Y596" s="83"/>
      <c r="Z596" s="18">
        <v>3</v>
      </c>
      <c r="AA596" s="161"/>
      <c r="AB596">
        <f>SUM(Tabela210[[#This Row],[10]:[27]])</f>
        <v>3</v>
      </c>
      <c r="AC596">
        <f>Tabela210[[#This Row],[6]]*AB596</f>
        <v>7.5</v>
      </c>
    </row>
    <row r="597" spans="1:29" ht="31.2">
      <c r="A597" s="79" t="s">
        <v>1667</v>
      </c>
      <c r="B597" s="18">
        <v>592</v>
      </c>
      <c r="C597" s="29" t="s">
        <v>1668</v>
      </c>
      <c r="D597" s="18" t="s">
        <v>16</v>
      </c>
      <c r="E597" s="80"/>
      <c r="F597" s="81">
        <v>0.08</v>
      </c>
      <c r="G597" s="23">
        <f>Tabela210[[#This Row],[5]]*Tabela210[[#This Row],[6]]</f>
        <v>0</v>
      </c>
      <c r="H597" s="24">
        <v>0.23</v>
      </c>
      <c r="I597" s="82">
        <f>(Tabela210[[#This Row],[7]]*Tabela210[[#This Row],[8]])+Tabela210[[#This Row],[7]]</f>
        <v>0</v>
      </c>
      <c r="J597" s="25">
        <v>0</v>
      </c>
      <c r="K597" s="25">
        <v>0</v>
      </c>
      <c r="L597" s="83"/>
      <c r="M597" s="83"/>
      <c r="N597" s="83"/>
      <c r="O597" s="83"/>
      <c r="P597" s="83"/>
      <c r="Q597" s="83"/>
      <c r="R597" s="83"/>
      <c r="S597" s="83"/>
      <c r="T597" s="83"/>
      <c r="U597" s="83">
        <v>0</v>
      </c>
      <c r="V597" s="83"/>
      <c r="W597" s="83"/>
      <c r="X597" s="83"/>
      <c r="Y597" s="83"/>
      <c r="Z597" s="18">
        <v>3</v>
      </c>
      <c r="AA597" s="161"/>
      <c r="AB597">
        <f>SUM(Tabela210[[#This Row],[10]:[27]])</f>
        <v>3</v>
      </c>
      <c r="AC597">
        <f>Tabela210[[#This Row],[6]]*AB597</f>
        <v>0.24</v>
      </c>
    </row>
    <row r="598" spans="1:29" ht="31.2">
      <c r="A598" s="79" t="s">
        <v>1669</v>
      </c>
      <c r="B598" s="18">
        <v>593</v>
      </c>
      <c r="C598" s="29" t="s">
        <v>1670</v>
      </c>
      <c r="D598" s="18" t="s">
        <v>16</v>
      </c>
      <c r="E598" s="80"/>
      <c r="F598" s="81">
        <v>0.08</v>
      </c>
      <c r="G598" s="23">
        <f>Tabela210[[#This Row],[5]]*Tabela210[[#This Row],[6]]</f>
        <v>0</v>
      </c>
      <c r="H598" s="24">
        <v>0.23</v>
      </c>
      <c r="I598" s="82">
        <f>(Tabela210[[#This Row],[7]]*Tabela210[[#This Row],[8]])+Tabela210[[#This Row],[7]]</f>
        <v>0</v>
      </c>
      <c r="J598" s="25">
        <v>0</v>
      </c>
      <c r="K598" s="25">
        <v>0</v>
      </c>
      <c r="L598" s="83"/>
      <c r="M598" s="83"/>
      <c r="N598" s="83"/>
      <c r="O598" s="83"/>
      <c r="P598" s="83"/>
      <c r="Q598" s="83"/>
      <c r="R598" s="83"/>
      <c r="S598" s="83"/>
      <c r="T598" s="83"/>
      <c r="U598" s="83">
        <v>0</v>
      </c>
      <c r="V598" s="83"/>
      <c r="W598" s="83"/>
      <c r="X598" s="83"/>
      <c r="Y598" s="83"/>
      <c r="Z598" s="18">
        <v>3</v>
      </c>
      <c r="AA598" s="161"/>
      <c r="AB598">
        <f>SUM(Tabela210[[#This Row],[10]:[27]])</f>
        <v>3</v>
      </c>
      <c r="AC598">
        <f>Tabela210[[#This Row],[6]]*AB598</f>
        <v>0.24</v>
      </c>
    </row>
    <row r="599" spans="1:29" ht="31.2">
      <c r="A599" s="79" t="s">
        <v>1671</v>
      </c>
      <c r="B599" s="18">
        <v>594</v>
      </c>
      <c r="C599" s="29" t="s">
        <v>1672</v>
      </c>
      <c r="D599" s="18" t="s">
        <v>16</v>
      </c>
      <c r="E599" s="80"/>
      <c r="F599" s="81">
        <v>0.1</v>
      </c>
      <c r="G599" s="23">
        <f>Tabela210[[#This Row],[5]]*Tabela210[[#This Row],[6]]</f>
        <v>0</v>
      </c>
      <c r="H599" s="24">
        <v>0.23</v>
      </c>
      <c r="I599" s="82">
        <f>(Tabela210[[#This Row],[7]]*Tabela210[[#This Row],[8]])+Tabela210[[#This Row],[7]]</f>
        <v>0</v>
      </c>
      <c r="J599" s="25">
        <v>0</v>
      </c>
      <c r="K599" s="25">
        <v>0</v>
      </c>
      <c r="L599" s="83"/>
      <c r="M599" s="83"/>
      <c r="N599" s="83"/>
      <c r="O599" s="83"/>
      <c r="P599" s="83"/>
      <c r="Q599" s="83"/>
      <c r="R599" s="83"/>
      <c r="S599" s="83"/>
      <c r="T599" s="83"/>
      <c r="U599" s="83">
        <v>0</v>
      </c>
      <c r="V599" s="83"/>
      <c r="W599" s="83"/>
      <c r="X599" s="83"/>
      <c r="Y599" s="83"/>
      <c r="Z599" s="18">
        <v>3</v>
      </c>
      <c r="AA599" s="161"/>
      <c r="AB599">
        <f>SUM(Tabela210[[#This Row],[10]:[27]])</f>
        <v>3</v>
      </c>
      <c r="AC599">
        <f>Tabela210[[#This Row],[6]]*AB599</f>
        <v>0.30000000000000004</v>
      </c>
    </row>
    <row r="600" spans="1:29" ht="31.2">
      <c r="A600" s="79" t="s">
        <v>1673</v>
      </c>
      <c r="B600" s="18">
        <v>595</v>
      </c>
      <c r="C600" s="29" t="s">
        <v>1674</v>
      </c>
      <c r="D600" s="18" t="s">
        <v>16</v>
      </c>
      <c r="E600" s="80"/>
      <c r="F600" s="81">
        <v>0.08</v>
      </c>
      <c r="G600" s="23">
        <f>Tabela210[[#This Row],[5]]*Tabela210[[#This Row],[6]]</f>
        <v>0</v>
      </c>
      <c r="H600" s="24">
        <v>0.23</v>
      </c>
      <c r="I600" s="82">
        <f>(Tabela210[[#This Row],[7]]*Tabela210[[#This Row],[8]])+Tabela210[[#This Row],[7]]</f>
        <v>0</v>
      </c>
      <c r="J600" s="25">
        <v>0</v>
      </c>
      <c r="K600" s="25">
        <v>0</v>
      </c>
      <c r="L600" s="83"/>
      <c r="M600" s="83"/>
      <c r="N600" s="83"/>
      <c r="O600" s="83"/>
      <c r="P600" s="83"/>
      <c r="Q600" s="83"/>
      <c r="R600" s="83"/>
      <c r="S600" s="83"/>
      <c r="T600" s="83"/>
      <c r="U600" s="83">
        <v>0</v>
      </c>
      <c r="V600" s="83"/>
      <c r="W600" s="83"/>
      <c r="X600" s="83"/>
      <c r="Y600" s="83"/>
      <c r="Z600" s="18">
        <v>3</v>
      </c>
      <c r="AA600" s="161"/>
      <c r="AB600">
        <f>SUM(Tabela210[[#This Row],[10]:[27]])</f>
        <v>3</v>
      </c>
      <c r="AC600">
        <f>Tabela210[[#This Row],[6]]*AB600</f>
        <v>0.24</v>
      </c>
    </row>
    <row r="601" spans="1:29" ht="31.2">
      <c r="A601" s="79" t="s">
        <v>1675</v>
      </c>
      <c r="B601" s="18">
        <v>596</v>
      </c>
      <c r="C601" s="29" t="s">
        <v>1676</v>
      </c>
      <c r="D601" s="18" t="s">
        <v>16</v>
      </c>
      <c r="E601" s="80"/>
      <c r="F601" s="81">
        <v>0.08</v>
      </c>
      <c r="G601" s="23">
        <f>Tabela210[[#This Row],[5]]*Tabela210[[#This Row],[6]]</f>
        <v>0</v>
      </c>
      <c r="H601" s="24">
        <v>0.23</v>
      </c>
      <c r="I601" s="82">
        <f>(Tabela210[[#This Row],[7]]*Tabela210[[#This Row],[8]])+Tabela210[[#This Row],[7]]</f>
        <v>0</v>
      </c>
      <c r="J601" s="25">
        <v>0</v>
      </c>
      <c r="K601" s="25">
        <v>0</v>
      </c>
      <c r="L601" s="83"/>
      <c r="M601" s="83"/>
      <c r="N601" s="83"/>
      <c r="O601" s="83"/>
      <c r="P601" s="83"/>
      <c r="Q601" s="83"/>
      <c r="R601" s="83"/>
      <c r="S601" s="83"/>
      <c r="T601" s="83"/>
      <c r="U601" s="83">
        <v>0</v>
      </c>
      <c r="V601" s="83"/>
      <c r="W601" s="83"/>
      <c r="X601" s="83"/>
      <c r="Y601" s="83"/>
      <c r="Z601" s="18">
        <v>3</v>
      </c>
      <c r="AA601" s="161"/>
      <c r="AB601">
        <f>SUM(Tabela210[[#This Row],[10]:[27]])</f>
        <v>3</v>
      </c>
      <c r="AC601">
        <f>Tabela210[[#This Row],[6]]*AB601</f>
        <v>0.24</v>
      </c>
    </row>
    <row r="602" spans="1:29" ht="31.2">
      <c r="A602" s="79" t="s">
        <v>1677</v>
      </c>
      <c r="B602" s="18">
        <v>597</v>
      </c>
      <c r="C602" s="29" t="s">
        <v>1678</v>
      </c>
      <c r="D602" s="18" t="s">
        <v>16</v>
      </c>
      <c r="E602" s="80"/>
      <c r="F602" s="81">
        <v>0.1</v>
      </c>
      <c r="G602" s="23">
        <f>Tabela210[[#This Row],[5]]*Tabela210[[#This Row],[6]]</f>
        <v>0</v>
      </c>
      <c r="H602" s="24">
        <v>0.23</v>
      </c>
      <c r="I602" s="82">
        <f>(Tabela210[[#This Row],[7]]*Tabela210[[#This Row],[8]])+Tabela210[[#This Row],[7]]</f>
        <v>0</v>
      </c>
      <c r="J602" s="25">
        <v>0</v>
      </c>
      <c r="K602" s="25">
        <v>0</v>
      </c>
      <c r="L602" s="83"/>
      <c r="M602" s="83"/>
      <c r="N602" s="83"/>
      <c r="O602" s="83"/>
      <c r="P602" s="83"/>
      <c r="Q602" s="83"/>
      <c r="R602" s="83"/>
      <c r="S602" s="83"/>
      <c r="T602" s="83"/>
      <c r="U602" s="83">
        <v>0</v>
      </c>
      <c r="V602" s="83"/>
      <c r="W602" s="83"/>
      <c r="X602" s="83"/>
      <c r="Y602" s="83"/>
      <c r="Z602" s="18">
        <v>3</v>
      </c>
      <c r="AA602" s="161"/>
      <c r="AB602">
        <f>SUM(Tabela210[[#This Row],[10]:[27]])</f>
        <v>3</v>
      </c>
      <c r="AC602">
        <f>Tabela210[[#This Row],[6]]*AB602</f>
        <v>0.30000000000000004</v>
      </c>
    </row>
    <row r="603" spans="1:29" ht="15.6">
      <c r="A603" s="79" t="s">
        <v>1679</v>
      </c>
      <c r="B603" s="18">
        <v>598</v>
      </c>
      <c r="C603" s="29" t="s">
        <v>1680</v>
      </c>
      <c r="D603" s="18" t="s">
        <v>16</v>
      </c>
      <c r="E603" s="80"/>
      <c r="F603" s="81">
        <v>4.5</v>
      </c>
      <c r="G603" s="23">
        <f>Tabela210[[#This Row],[5]]*Tabela210[[#This Row],[6]]</f>
        <v>0</v>
      </c>
      <c r="H603" s="24">
        <v>0.23</v>
      </c>
      <c r="I603" s="82">
        <f>(Tabela210[[#This Row],[7]]*Tabela210[[#This Row],[8]])+Tabela210[[#This Row],[7]]</f>
        <v>0</v>
      </c>
      <c r="J603" s="25">
        <v>0</v>
      </c>
      <c r="K603" s="25">
        <v>0</v>
      </c>
      <c r="L603" s="83"/>
      <c r="M603" s="83"/>
      <c r="N603" s="83"/>
      <c r="O603" s="83"/>
      <c r="P603" s="83"/>
      <c r="Q603" s="83"/>
      <c r="R603" s="83"/>
      <c r="S603" s="83"/>
      <c r="T603" s="83"/>
      <c r="U603" s="83">
        <v>0</v>
      </c>
      <c r="V603" s="83"/>
      <c r="W603" s="83"/>
      <c r="X603" s="83"/>
      <c r="Y603" s="83"/>
      <c r="Z603" s="18"/>
      <c r="AA603" s="161"/>
      <c r="AB603">
        <f>SUM(Tabela210[[#This Row],[10]:[27]])</f>
        <v>0</v>
      </c>
      <c r="AC603">
        <f>Tabela210[[#This Row],[6]]*AB603</f>
        <v>0</v>
      </c>
    </row>
    <row r="604" spans="1:29" ht="15.6">
      <c r="A604" s="79" t="s">
        <v>1681</v>
      </c>
      <c r="B604" s="18">
        <v>599</v>
      </c>
      <c r="C604" s="29" t="s">
        <v>1682</v>
      </c>
      <c r="D604" s="18" t="s">
        <v>16</v>
      </c>
      <c r="E604" s="80"/>
      <c r="F604" s="81">
        <v>4.5</v>
      </c>
      <c r="G604" s="23">
        <f>Tabela210[[#This Row],[5]]*Tabela210[[#This Row],[6]]</f>
        <v>0</v>
      </c>
      <c r="H604" s="24">
        <v>0.23</v>
      </c>
      <c r="I604" s="82">
        <f>(Tabela210[[#This Row],[7]]*Tabela210[[#This Row],[8]])+Tabela210[[#This Row],[7]]</f>
        <v>0</v>
      </c>
      <c r="J604" s="25">
        <v>0</v>
      </c>
      <c r="K604" s="25">
        <v>0</v>
      </c>
      <c r="L604" s="83"/>
      <c r="M604" s="83"/>
      <c r="N604" s="83"/>
      <c r="O604" s="83"/>
      <c r="P604" s="83"/>
      <c r="Q604" s="83"/>
      <c r="R604" s="83"/>
      <c r="S604" s="83"/>
      <c r="T604" s="83"/>
      <c r="U604" s="83">
        <v>0</v>
      </c>
      <c r="V604" s="83"/>
      <c r="W604" s="83"/>
      <c r="X604" s="83"/>
      <c r="Y604" s="83"/>
      <c r="Z604" s="18"/>
      <c r="AA604" s="161"/>
      <c r="AB604">
        <f>SUM(Tabela210[[#This Row],[10]:[27]])</f>
        <v>0</v>
      </c>
      <c r="AC604">
        <f>Tabela210[[#This Row],[6]]*AB604</f>
        <v>0</v>
      </c>
    </row>
    <row r="605" spans="1:29" ht="31.2">
      <c r="A605" s="79" t="s">
        <v>1683</v>
      </c>
      <c r="B605" s="18">
        <v>600</v>
      </c>
      <c r="C605" s="29" t="s">
        <v>1684</v>
      </c>
      <c r="D605" s="20" t="s">
        <v>27</v>
      </c>
      <c r="E605" s="80"/>
      <c r="F605" s="81">
        <v>44</v>
      </c>
      <c r="G605" s="23">
        <f>Tabela210[[#This Row],[5]]*Tabela210[[#This Row],[6]]</f>
        <v>0</v>
      </c>
      <c r="H605" s="24">
        <v>0.23</v>
      </c>
      <c r="I605" s="82">
        <f>(Tabela210[[#This Row],[7]]*Tabela210[[#This Row],[8]])+Tabela210[[#This Row],[7]]</f>
        <v>0</v>
      </c>
      <c r="J605" s="25">
        <v>0</v>
      </c>
      <c r="K605" s="25">
        <v>0</v>
      </c>
      <c r="L605" s="83">
        <v>2</v>
      </c>
      <c r="M605" s="83"/>
      <c r="N605" s="83"/>
      <c r="O605" s="83"/>
      <c r="P605" s="83"/>
      <c r="Q605" s="83"/>
      <c r="R605" s="83"/>
      <c r="S605" s="83"/>
      <c r="T605" s="83"/>
      <c r="U605" s="83">
        <v>0</v>
      </c>
      <c r="V605" s="83"/>
      <c r="W605" s="83"/>
      <c r="X605" s="83"/>
      <c r="Y605" s="83"/>
      <c r="Z605" s="18"/>
      <c r="AA605" s="161">
        <v>10</v>
      </c>
      <c r="AB605">
        <f>SUM(Tabela210[[#This Row],[10]:[27]])</f>
        <v>12</v>
      </c>
      <c r="AC605">
        <f>Tabela210[[#This Row],[6]]*AB605</f>
        <v>528</v>
      </c>
    </row>
    <row r="606" spans="1:29" ht="31.2">
      <c r="A606" s="79" t="s">
        <v>1685</v>
      </c>
      <c r="B606" s="18">
        <v>601</v>
      </c>
      <c r="C606" s="29" t="s">
        <v>1686</v>
      </c>
      <c r="D606" s="20" t="s">
        <v>27</v>
      </c>
      <c r="E606" s="80"/>
      <c r="F606" s="81">
        <v>12</v>
      </c>
      <c r="G606" s="23">
        <f>Tabela210[[#This Row],[5]]*Tabela210[[#This Row],[6]]</f>
        <v>0</v>
      </c>
      <c r="H606" s="24">
        <v>0.23</v>
      </c>
      <c r="I606" s="82">
        <f>(Tabela210[[#This Row],[7]]*Tabela210[[#This Row],[8]])+Tabela210[[#This Row],[7]]</f>
        <v>0</v>
      </c>
      <c r="J606" s="25">
        <v>0</v>
      </c>
      <c r="K606" s="25">
        <v>0</v>
      </c>
      <c r="L606" s="83"/>
      <c r="M606" s="83"/>
      <c r="N606" s="83"/>
      <c r="O606" s="83"/>
      <c r="P606" s="83"/>
      <c r="Q606" s="83"/>
      <c r="R606" s="83"/>
      <c r="S606" s="83"/>
      <c r="T606" s="83"/>
      <c r="U606" s="83">
        <v>0</v>
      </c>
      <c r="V606" s="83"/>
      <c r="W606" s="83"/>
      <c r="X606" s="83"/>
      <c r="Y606" s="83"/>
      <c r="Z606" s="18"/>
      <c r="AA606" s="161"/>
      <c r="AB606">
        <f>SUM(Tabela210[[#This Row],[10]:[27]])</f>
        <v>0</v>
      </c>
      <c r="AC606">
        <f>Tabela210[[#This Row],[6]]*AB606</f>
        <v>0</v>
      </c>
    </row>
    <row r="607" spans="1:29" ht="62.4">
      <c r="A607" s="79" t="s">
        <v>1687</v>
      </c>
      <c r="B607" s="18">
        <v>602</v>
      </c>
      <c r="C607" s="29" t="s">
        <v>1688</v>
      </c>
      <c r="D607" s="20" t="s">
        <v>16</v>
      </c>
      <c r="E607" s="80"/>
      <c r="F607" s="81">
        <v>220</v>
      </c>
      <c r="G607" s="23">
        <f>Tabela210[[#This Row],[5]]*Tabela210[[#This Row],[6]]</f>
        <v>0</v>
      </c>
      <c r="H607" s="24">
        <v>0.23</v>
      </c>
      <c r="I607" s="82">
        <f>(Tabela210[[#This Row],[7]]*Tabela210[[#This Row],[8]])+Tabela210[[#This Row],[7]]</f>
        <v>0</v>
      </c>
      <c r="J607" s="25">
        <v>0</v>
      </c>
      <c r="K607" s="25">
        <v>0</v>
      </c>
      <c r="L607" s="83"/>
      <c r="M607" s="83"/>
      <c r="N607" s="83"/>
      <c r="O607" s="83"/>
      <c r="P607" s="83"/>
      <c r="Q607" s="83"/>
      <c r="R607" s="83"/>
      <c r="S607" s="83"/>
      <c r="T607" s="83"/>
      <c r="U607" s="83">
        <v>0</v>
      </c>
      <c r="V607" s="83"/>
      <c r="W607" s="83"/>
      <c r="X607" s="83">
        <v>4</v>
      </c>
      <c r="Y607" s="83"/>
      <c r="Z607" s="18"/>
      <c r="AA607" s="161">
        <v>10</v>
      </c>
      <c r="AB607">
        <f>SUM(Tabela210[[#This Row],[10]:[27]])</f>
        <v>14</v>
      </c>
      <c r="AC607">
        <f>Tabela210[[#This Row],[6]]*AB607</f>
        <v>3080</v>
      </c>
    </row>
    <row r="608" spans="1:29" ht="31.2">
      <c r="A608" s="79" t="s">
        <v>1689</v>
      </c>
      <c r="B608" s="18">
        <v>603</v>
      </c>
      <c r="C608" s="29" t="s">
        <v>1690</v>
      </c>
      <c r="D608" s="20" t="s">
        <v>16</v>
      </c>
      <c r="E608" s="80"/>
      <c r="F608" s="81">
        <v>190</v>
      </c>
      <c r="G608" s="23">
        <f>Tabela210[[#This Row],[5]]*Tabela210[[#This Row],[6]]</f>
        <v>0</v>
      </c>
      <c r="H608" s="24">
        <v>0.23</v>
      </c>
      <c r="I608" s="82">
        <f>(Tabela210[[#This Row],[7]]*Tabela210[[#This Row],[8]])+Tabela210[[#This Row],[7]]</f>
        <v>0</v>
      </c>
      <c r="J608" s="25">
        <v>0</v>
      </c>
      <c r="K608" s="25">
        <v>0</v>
      </c>
      <c r="L608" s="83"/>
      <c r="M608" s="83"/>
      <c r="N608" s="83"/>
      <c r="O608" s="83"/>
      <c r="P608" s="83"/>
      <c r="Q608" s="83"/>
      <c r="R608" s="83"/>
      <c r="S608" s="83"/>
      <c r="T608" s="83"/>
      <c r="U608" s="83">
        <v>0</v>
      </c>
      <c r="V608" s="83"/>
      <c r="W608" s="83"/>
      <c r="X608" s="83">
        <v>1</v>
      </c>
      <c r="Y608" s="83"/>
      <c r="Z608" s="18"/>
      <c r="AA608" s="161">
        <v>1</v>
      </c>
      <c r="AB608">
        <f>SUM(Tabela210[[#This Row],[10]:[27]])</f>
        <v>2</v>
      </c>
      <c r="AC608">
        <f>Tabela210[[#This Row],[6]]*AB608</f>
        <v>380</v>
      </c>
    </row>
    <row r="609" spans="1:29" ht="15.6">
      <c r="A609" s="79" t="s">
        <v>1691</v>
      </c>
      <c r="B609" s="18">
        <v>604</v>
      </c>
      <c r="C609" s="29" t="s">
        <v>1204</v>
      </c>
      <c r="D609" s="20" t="s">
        <v>16</v>
      </c>
      <c r="E609" s="80"/>
      <c r="F609" s="81">
        <v>35.76</v>
      </c>
      <c r="G609" s="23">
        <f>Tabela210[[#This Row],[5]]*Tabela210[[#This Row],[6]]</f>
        <v>0</v>
      </c>
      <c r="H609" s="24">
        <v>0.23</v>
      </c>
      <c r="I609" s="82">
        <f>(Tabela210[[#This Row],[7]]*Tabela210[[#This Row],[8]])+Tabela210[[#This Row],[7]]</f>
        <v>0</v>
      </c>
      <c r="J609" s="25">
        <v>0</v>
      </c>
      <c r="K609" s="25">
        <v>0</v>
      </c>
      <c r="L609" s="83"/>
      <c r="M609" s="83"/>
      <c r="N609" s="83"/>
      <c r="O609" s="83"/>
      <c r="P609" s="83"/>
      <c r="Q609" s="83"/>
      <c r="R609" s="83"/>
      <c r="S609" s="83"/>
      <c r="T609" s="83"/>
      <c r="U609" s="83">
        <v>0</v>
      </c>
      <c r="V609" s="83"/>
      <c r="W609" s="83"/>
      <c r="X609" s="83"/>
      <c r="Y609" s="83"/>
      <c r="Z609" s="18"/>
      <c r="AA609" s="161">
        <v>10</v>
      </c>
      <c r="AB609">
        <f>SUM(Tabela210[[#This Row],[10]:[27]])</f>
        <v>10</v>
      </c>
      <c r="AC609">
        <f>Tabela210[[#This Row],[6]]*AB609</f>
        <v>357.59999999999997</v>
      </c>
    </row>
    <row r="610" spans="1:29" ht="15.6">
      <c r="A610" s="79" t="s">
        <v>1692</v>
      </c>
      <c r="B610" s="18">
        <v>605</v>
      </c>
      <c r="C610" s="29" t="s">
        <v>1693</v>
      </c>
      <c r="D610" s="20" t="s">
        <v>16</v>
      </c>
      <c r="E610" s="80"/>
      <c r="F610" s="81">
        <v>7</v>
      </c>
      <c r="G610" s="23">
        <f>Tabela210[[#This Row],[5]]*Tabela210[[#This Row],[6]]</f>
        <v>0</v>
      </c>
      <c r="H610" s="24">
        <v>0.23</v>
      </c>
      <c r="I610" s="82">
        <f>(Tabela210[[#This Row],[7]]*Tabela210[[#This Row],[8]])+Tabela210[[#This Row],[7]]</f>
        <v>0</v>
      </c>
      <c r="J610" s="25">
        <v>0</v>
      </c>
      <c r="K610" s="25">
        <v>0</v>
      </c>
      <c r="L610" s="83"/>
      <c r="M610" s="83"/>
      <c r="N610" s="83"/>
      <c r="O610" s="83"/>
      <c r="P610" s="83"/>
      <c r="Q610" s="83"/>
      <c r="R610" s="83"/>
      <c r="S610" s="83"/>
      <c r="T610" s="83"/>
      <c r="U610" s="83">
        <v>0</v>
      </c>
      <c r="V610" s="83"/>
      <c r="W610" s="83"/>
      <c r="X610" s="83"/>
      <c r="Y610" s="83"/>
      <c r="Z610" s="18">
        <v>3</v>
      </c>
      <c r="AA610" s="161">
        <v>10</v>
      </c>
      <c r="AB610">
        <f>SUM(Tabela210[[#This Row],[10]:[27]])</f>
        <v>13</v>
      </c>
      <c r="AC610">
        <f>Tabela210[[#This Row],[6]]*AB610</f>
        <v>91</v>
      </c>
    </row>
    <row r="611" spans="1:29" ht="15.6">
      <c r="A611" s="79" t="s">
        <v>1694</v>
      </c>
      <c r="B611" s="18">
        <v>606</v>
      </c>
      <c r="C611" s="29" t="s">
        <v>1695</v>
      </c>
      <c r="D611" s="20" t="s">
        <v>16</v>
      </c>
      <c r="E611" s="80"/>
      <c r="F611" s="81">
        <v>12</v>
      </c>
      <c r="G611" s="23">
        <f>Tabela210[[#This Row],[5]]*Tabela210[[#This Row],[6]]</f>
        <v>0</v>
      </c>
      <c r="H611" s="24">
        <v>0.23</v>
      </c>
      <c r="I611" s="82">
        <f>(Tabela210[[#This Row],[7]]*Tabela210[[#This Row],[8]])+Tabela210[[#This Row],[7]]</f>
        <v>0</v>
      </c>
      <c r="J611" s="25">
        <v>0</v>
      </c>
      <c r="K611" s="25">
        <v>0</v>
      </c>
      <c r="L611" s="83"/>
      <c r="M611" s="83"/>
      <c r="N611" s="83"/>
      <c r="O611" s="83"/>
      <c r="P611" s="83"/>
      <c r="Q611" s="83"/>
      <c r="R611" s="83"/>
      <c r="S611" s="83"/>
      <c r="T611" s="83"/>
      <c r="U611" s="83">
        <v>0</v>
      </c>
      <c r="V611" s="83"/>
      <c r="W611" s="83"/>
      <c r="X611" s="83"/>
      <c r="Y611" s="83"/>
      <c r="Z611" s="18">
        <v>2</v>
      </c>
      <c r="AA611" s="161">
        <v>10</v>
      </c>
      <c r="AB611">
        <f>SUM(Tabela210[[#This Row],[10]:[27]])</f>
        <v>12</v>
      </c>
      <c r="AC611">
        <f>Tabela210[[#This Row],[6]]*AB611</f>
        <v>144</v>
      </c>
    </row>
    <row r="612" spans="1:29" ht="31.2">
      <c r="A612" s="79" t="s">
        <v>1696</v>
      </c>
      <c r="B612" s="18">
        <v>607</v>
      </c>
      <c r="C612" s="29" t="s">
        <v>1697</v>
      </c>
      <c r="D612" s="20" t="s">
        <v>1698</v>
      </c>
      <c r="E612" s="80"/>
      <c r="F612" s="81">
        <v>392</v>
      </c>
      <c r="G612" s="23">
        <f>Tabela210[[#This Row],[5]]*Tabela210[[#This Row],[6]]</f>
        <v>0</v>
      </c>
      <c r="H612" s="24">
        <v>0.23</v>
      </c>
      <c r="I612" s="82">
        <f>(Tabela210[[#This Row],[7]]*Tabela210[[#This Row],[8]])+Tabela210[[#This Row],[7]]</f>
        <v>0</v>
      </c>
      <c r="J612" s="25">
        <v>0</v>
      </c>
      <c r="K612" s="25">
        <v>0</v>
      </c>
      <c r="L612" s="83"/>
      <c r="M612" s="83"/>
      <c r="N612" s="83"/>
      <c r="O612" s="83"/>
      <c r="P612" s="83"/>
      <c r="Q612" s="83"/>
      <c r="R612" s="83"/>
      <c r="S612" s="83"/>
      <c r="T612" s="83"/>
      <c r="U612" s="83">
        <v>0</v>
      </c>
      <c r="V612" s="83"/>
      <c r="W612" s="83"/>
      <c r="X612" s="83"/>
      <c r="Y612" s="83"/>
      <c r="Z612" s="18"/>
      <c r="AA612" s="161">
        <v>5</v>
      </c>
      <c r="AB612">
        <f>SUM(Tabela210[[#This Row],[10]:[27]])</f>
        <v>5</v>
      </c>
      <c r="AC612">
        <f>Tabela210[[#This Row],[6]]*AB612</f>
        <v>1960</v>
      </c>
    </row>
    <row r="613" spans="1:29" ht="15.6">
      <c r="A613" s="79" t="s">
        <v>1699</v>
      </c>
      <c r="B613" s="18">
        <v>608</v>
      </c>
      <c r="C613" s="29" t="s">
        <v>1700</v>
      </c>
      <c r="D613" s="20" t="s">
        <v>16</v>
      </c>
      <c r="E613" s="80"/>
      <c r="F613" s="87">
        <v>5</v>
      </c>
      <c r="G613" s="23">
        <f>Tabela210[[#This Row],[5]]*Tabela210[[#This Row],[6]]</f>
        <v>0</v>
      </c>
      <c r="H613" s="24">
        <v>0.23</v>
      </c>
      <c r="I613" s="82">
        <f>(Tabela210[[#This Row],[7]]*Tabela210[[#This Row],[8]])+Tabela210[[#This Row],[7]]</f>
        <v>0</v>
      </c>
      <c r="J613" s="25">
        <v>0</v>
      </c>
      <c r="K613" s="25">
        <v>0</v>
      </c>
      <c r="L613" s="83"/>
      <c r="M613" s="83"/>
      <c r="N613" s="83"/>
      <c r="O613" s="83"/>
      <c r="P613" s="83"/>
      <c r="Q613" s="83"/>
      <c r="R613" s="83"/>
      <c r="S613" s="83"/>
      <c r="T613" s="83"/>
      <c r="U613" s="83">
        <v>0</v>
      </c>
      <c r="V613" s="83"/>
      <c r="W613" s="83"/>
      <c r="X613" s="83"/>
      <c r="Y613" s="83"/>
      <c r="Z613" s="18"/>
      <c r="AA613" s="161">
        <v>10</v>
      </c>
      <c r="AB613">
        <f>SUM(Tabela210[[#This Row],[10]:[27]])</f>
        <v>10</v>
      </c>
      <c r="AC613">
        <f>Tabela210[[#This Row],[6]]*AB613</f>
        <v>50</v>
      </c>
    </row>
    <row r="614" spans="1:29" ht="15.6">
      <c r="A614" s="79" t="s">
        <v>1701</v>
      </c>
      <c r="B614" s="18">
        <v>609</v>
      </c>
      <c r="C614" s="29" t="s">
        <v>1702</v>
      </c>
      <c r="D614" s="20" t="s">
        <v>16</v>
      </c>
      <c r="E614" s="80"/>
      <c r="F614" s="81">
        <v>8</v>
      </c>
      <c r="G614" s="23">
        <f>Tabela210[[#This Row],[5]]*Tabela210[[#This Row],[6]]</f>
        <v>0</v>
      </c>
      <c r="H614" s="24">
        <v>0.23</v>
      </c>
      <c r="I614" s="82">
        <f>(Tabela210[[#This Row],[7]]*Tabela210[[#This Row],[8]])+Tabela210[[#This Row],[7]]</f>
        <v>0</v>
      </c>
      <c r="J614" s="25">
        <v>0</v>
      </c>
      <c r="K614" s="25">
        <v>0</v>
      </c>
      <c r="L614" s="83"/>
      <c r="M614" s="83"/>
      <c r="N614" s="83">
        <v>1</v>
      </c>
      <c r="O614" s="83"/>
      <c r="P614" s="83"/>
      <c r="Q614" s="83"/>
      <c r="R614" s="83"/>
      <c r="S614" s="83"/>
      <c r="T614" s="83"/>
      <c r="U614" s="83">
        <v>1</v>
      </c>
      <c r="V614" s="83"/>
      <c r="W614" s="83"/>
      <c r="X614" s="83"/>
      <c r="Y614" s="83"/>
      <c r="Z614" s="18"/>
      <c r="AA614" s="161">
        <v>10</v>
      </c>
      <c r="AB614">
        <f>SUM(Tabela210[[#This Row],[10]:[27]])</f>
        <v>12</v>
      </c>
      <c r="AC614">
        <f>Tabela210[[#This Row],[6]]*AB614</f>
        <v>96</v>
      </c>
    </row>
    <row r="615" spans="1:29" ht="31.2">
      <c r="A615" s="79" t="s">
        <v>1703</v>
      </c>
      <c r="B615" s="18">
        <v>610</v>
      </c>
      <c r="C615" s="29" t="s">
        <v>1704</v>
      </c>
      <c r="D615" s="20" t="s">
        <v>16</v>
      </c>
      <c r="E615" s="80"/>
      <c r="F615" s="81">
        <v>24.36</v>
      </c>
      <c r="G615" s="23">
        <f>Tabela210[[#This Row],[5]]*Tabela210[[#This Row],[6]]</f>
        <v>0</v>
      </c>
      <c r="H615" s="24">
        <v>0.23</v>
      </c>
      <c r="I615" s="82">
        <f>(Tabela210[[#This Row],[7]]*Tabela210[[#This Row],[8]])+Tabela210[[#This Row],[7]]</f>
        <v>0</v>
      </c>
      <c r="J615" s="25">
        <v>0</v>
      </c>
      <c r="K615" s="25">
        <v>0</v>
      </c>
      <c r="L615" s="83"/>
      <c r="M615" s="83"/>
      <c r="N615" s="83"/>
      <c r="O615" s="83"/>
      <c r="P615" s="83"/>
      <c r="Q615" s="83"/>
      <c r="R615" s="83"/>
      <c r="S615" s="83"/>
      <c r="T615" s="83"/>
      <c r="U615" s="83">
        <v>0</v>
      </c>
      <c r="V615" s="83"/>
      <c r="W615" s="83">
        <v>1</v>
      </c>
      <c r="X615" s="83"/>
      <c r="Y615" s="83"/>
      <c r="Z615" s="18">
        <v>1</v>
      </c>
      <c r="AA615" s="161"/>
      <c r="AB615">
        <f>SUM(Tabela210[[#This Row],[10]:[27]])</f>
        <v>2</v>
      </c>
      <c r="AC615">
        <f>Tabela210[[#This Row],[6]]*AB615</f>
        <v>48.72</v>
      </c>
    </row>
    <row r="616" spans="1:29" ht="31.2">
      <c r="A616" s="79" t="s">
        <v>1705</v>
      </c>
      <c r="B616" s="18">
        <v>611</v>
      </c>
      <c r="C616" s="29" t="s">
        <v>1706</v>
      </c>
      <c r="D616" s="20" t="s">
        <v>1698</v>
      </c>
      <c r="E616" s="80"/>
      <c r="F616" s="81">
        <v>480</v>
      </c>
      <c r="G616" s="23">
        <f>Tabela210[[#This Row],[5]]*Tabela210[[#This Row],[6]]</f>
        <v>0</v>
      </c>
      <c r="H616" s="24">
        <v>0.23</v>
      </c>
      <c r="I616" s="82">
        <f>(Tabela210[[#This Row],[7]]*Tabela210[[#This Row],[8]])+Tabela210[[#This Row],[7]]</f>
        <v>0</v>
      </c>
      <c r="J616" s="25">
        <v>0</v>
      </c>
      <c r="K616" s="25">
        <v>0</v>
      </c>
      <c r="L616" s="83"/>
      <c r="M616" s="83"/>
      <c r="N616" s="83"/>
      <c r="O616" s="83"/>
      <c r="P616" s="83"/>
      <c r="Q616" s="83"/>
      <c r="R616" s="83"/>
      <c r="S616" s="83"/>
      <c r="T616" s="83"/>
      <c r="U616" s="83">
        <v>0</v>
      </c>
      <c r="V616" s="83"/>
      <c r="W616" s="83"/>
      <c r="X616" s="83"/>
      <c r="Y616" s="83"/>
      <c r="Z616" s="18"/>
      <c r="AA616" s="161">
        <v>2</v>
      </c>
      <c r="AB616">
        <f>SUM(Tabela210[[#This Row],[10]:[27]])</f>
        <v>2</v>
      </c>
      <c r="AC616">
        <f>Tabela210[[#This Row],[6]]*AB616</f>
        <v>960</v>
      </c>
    </row>
    <row r="617" spans="1:29" ht="31.2">
      <c r="A617" s="79" t="s">
        <v>1707</v>
      </c>
      <c r="B617" s="18">
        <v>612</v>
      </c>
      <c r="C617" s="29" t="s">
        <v>1708</v>
      </c>
      <c r="D617" s="20" t="s">
        <v>16</v>
      </c>
      <c r="E617" s="80"/>
      <c r="F617" s="81">
        <v>28</v>
      </c>
      <c r="G617" s="23">
        <f>Tabela210[[#This Row],[5]]*Tabela210[[#This Row],[6]]</f>
        <v>0</v>
      </c>
      <c r="H617" s="24">
        <v>0.23</v>
      </c>
      <c r="I617" s="82">
        <f>(Tabela210[[#This Row],[7]]*Tabela210[[#This Row],[8]])+Tabela210[[#This Row],[7]]</f>
        <v>0</v>
      </c>
      <c r="J617" s="25">
        <v>0</v>
      </c>
      <c r="K617" s="25">
        <v>0</v>
      </c>
      <c r="L617" s="83"/>
      <c r="M617" s="83"/>
      <c r="N617" s="83"/>
      <c r="O617" s="83"/>
      <c r="P617" s="83"/>
      <c r="Q617" s="83"/>
      <c r="R617" s="83"/>
      <c r="S617" s="83"/>
      <c r="T617" s="83"/>
      <c r="U617" s="83">
        <v>0</v>
      </c>
      <c r="V617" s="83"/>
      <c r="W617" s="83"/>
      <c r="X617" s="83"/>
      <c r="Y617" s="83"/>
      <c r="Z617" s="18">
        <v>1</v>
      </c>
      <c r="AA617" s="161">
        <v>20</v>
      </c>
      <c r="AB617">
        <f>SUM(Tabela210[[#This Row],[10]:[27]])</f>
        <v>21</v>
      </c>
      <c r="AC617">
        <f>Tabela210[[#This Row],[6]]*AB617</f>
        <v>588</v>
      </c>
    </row>
    <row r="618" spans="1:29" ht="31.2">
      <c r="A618" s="79" t="s">
        <v>1709</v>
      </c>
      <c r="B618" s="18">
        <v>613</v>
      </c>
      <c r="C618" s="29" t="s">
        <v>1710</v>
      </c>
      <c r="D618" s="20" t="s">
        <v>16</v>
      </c>
      <c r="E618" s="80"/>
      <c r="F618" s="81">
        <v>46</v>
      </c>
      <c r="G618" s="23">
        <f>Tabela210[[#This Row],[5]]*Tabela210[[#This Row],[6]]</f>
        <v>0</v>
      </c>
      <c r="H618" s="24">
        <v>0.23</v>
      </c>
      <c r="I618" s="82">
        <f>(Tabela210[[#This Row],[7]]*Tabela210[[#This Row],[8]])+Tabela210[[#This Row],[7]]</f>
        <v>0</v>
      </c>
      <c r="J618" s="25">
        <v>0</v>
      </c>
      <c r="K618" s="25">
        <v>0</v>
      </c>
      <c r="L618" s="83"/>
      <c r="M618" s="83"/>
      <c r="N618" s="83"/>
      <c r="O618" s="83"/>
      <c r="P618" s="83"/>
      <c r="Q618" s="83"/>
      <c r="R618" s="83"/>
      <c r="S618" s="83"/>
      <c r="T618" s="83"/>
      <c r="U618" s="83">
        <v>0</v>
      </c>
      <c r="V618" s="83"/>
      <c r="W618" s="83"/>
      <c r="X618" s="83">
        <v>3</v>
      </c>
      <c r="Y618" s="83"/>
      <c r="Z618" s="18">
        <v>1</v>
      </c>
      <c r="AA618" s="161">
        <v>20</v>
      </c>
      <c r="AB618">
        <f>SUM(Tabela210[[#This Row],[10]:[27]])</f>
        <v>24</v>
      </c>
      <c r="AC618">
        <f>Tabela210[[#This Row],[6]]*AB618</f>
        <v>1104</v>
      </c>
    </row>
    <row r="619" spans="1:29" ht="15.6">
      <c r="A619" s="79" t="s">
        <v>1711</v>
      </c>
      <c r="B619" s="18">
        <v>614</v>
      </c>
      <c r="C619" s="86" t="s">
        <v>1712</v>
      </c>
      <c r="D619" s="20" t="s">
        <v>16</v>
      </c>
      <c r="E619" s="80"/>
      <c r="F619" s="81">
        <v>358</v>
      </c>
      <c r="G619" s="23">
        <f>Tabela210[[#This Row],[5]]*Tabela210[[#This Row],[6]]</f>
        <v>0</v>
      </c>
      <c r="H619" s="24">
        <v>0.23</v>
      </c>
      <c r="I619" s="82">
        <f>(Tabela210[[#This Row],[7]]*Tabela210[[#This Row],[8]])+Tabela210[[#This Row],[7]]</f>
        <v>0</v>
      </c>
      <c r="J619" s="25">
        <v>2</v>
      </c>
      <c r="K619" s="25">
        <v>0</v>
      </c>
      <c r="L619" s="83">
        <v>1</v>
      </c>
      <c r="M619" s="83"/>
      <c r="N619" s="83"/>
      <c r="O619" s="83"/>
      <c r="P619" s="83"/>
      <c r="Q619" s="83"/>
      <c r="R619" s="83"/>
      <c r="S619" s="83"/>
      <c r="T619" s="83"/>
      <c r="U619" s="83">
        <v>0</v>
      </c>
      <c r="V619" s="83"/>
      <c r="W619" s="83">
        <v>1</v>
      </c>
      <c r="X619" s="83"/>
      <c r="Y619" s="83"/>
      <c r="Z619" s="18"/>
      <c r="AA619" s="161">
        <v>5</v>
      </c>
      <c r="AB619">
        <f>SUM(Tabela210[[#This Row],[10]:[27]])</f>
        <v>9</v>
      </c>
      <c r="AC619">
        <f>Tabela210[[#This Row],[6]]*AB619</f>
        <v>3222</v>
      </c>
    </row>
    <row r="620" spans="1:29" ht="15.6">
      <c r="A620" s="79" t="s">
        <v>1713</v>
      </c>
      <c r="B620" s="18">
        <v>615</v>
      </c>
      <c r="C620" s="86" t="s">
        <v>1714</v>
      </c>
      <c r="D620" s="20" t="s">
        <v>16</v>
      </c>
      <c r="E620" s="80"/>
      <c r="F620" s="81">
        <v>270</v>
      </c>
      <c r="G620" s="23">
        <f>Tabela210[[#This Row],[5]]*Tabela210[[#This Row],[6]]</f>
        <v>0</v>
      </c>
      <c r="H620" s="24">
        <v>0.23</v>
      </c>
      <c r="I620" s="82">
        <f>(Tabela210[[#This Row],[7]]*Tabela210[[#This Row],[8]])+Tabela210[[#This Row],[7]]</f>
        <v>0</v>
      </c>
      <c r="J620" s="25">
        <v>2</v>
      </c>
      <c r="K620" s="25">
        <v>0</v>
      </c>
      <c r="L620" s="83">
        <v>1</v>
      </c>
      <c r="M620" s="83"/>
      <c r="N620" s="83"/>
      <c r="O620" s="83"/>
      <c r="P620" s="83"/>
      <c r="Q620" s="83"/>
      <c r="R620" s="83"/>
      <c r="S620" s="83"/>
      <c r="T620" s="83"/>
      <c r="U620" s="83">
        <v>0</v>
      </c>
      <c r="V620" s="83"/>
      <c r="W620" s="83">
        <v>1</v>
      </c>
      <c r="X620" s="83"/>
      <c r="Y620" s="83"/>
      <c r="Z620" s="18"/>
      <c r="AA620" s="161">
        <v>5</v>
      </c>
      <c r="AB620">
        <f>SUM(Tabela210[[#This Row],[10]:[27]])</f>
        <v>9</v>
      </c>
      <c r="AC620">
        <f>Tabela210[[#This Row],[6]]*AB620</f>
        <v>2430</v>
      </c>
    </row>
    <row r="621" spans="1:29" ht="15.6">
      <c r="A621" s="79" t="s">
        <v>1715</v>
      </c>
      <c r="B621" s="18">
        <v>616</v>
      </c>
      <c r="C621" s="86" t="s">
        <v>1716</v>
      </c>
      <c r="D621" s="20" t="s">
        <v>250</v>
      </c>
      <c r="E621" s="80"/>
      <c r="F621" s="81">
        <v>2.4</v>
      </c>
      <c r="G621" s="23">
        <f>Tabela210[[#This Row],[5]]*Tabela210[[#This Row],[6]]</f>
        <v>0</v>
      </c>
      <c r="H621" s="24">
        <v>0.23</v>
      </c>
      <c r="I621" s="82">
        <f>(Tabela210[[#This Row],[7]]*Tabela210[[#This Row],[8]])+Tabela210[[#This Row],[7]]</f>
        <v>0</v>
      </c>
      <c r="J621" s="25">
        <v>0</v>
      </c>
      <c r="K621" s="25">
        <v>0</v>
      </c>
      <c r="L621" s="83"/>
      <c r="M621" s="83"/>
      <c r="N621" s="83"/>
      <c r="O621" s="83"/>
      <c r="P621" s="83"/>
      <c r="Q621" s="83"/>
      <c r="R621" s="83"/>
      <c r="S621" s="83"/>
      <c r="T621" s="83"/>
      <c r="U621" s="83">
        <v>0</v>
      </c>
      <c r="V621" s="83"/>
      <c r="W621" s="83"/>
      <c r="X621" s="83"/>
      <c r="Y621" s="83"/>
      <c r="Z621" s="18">
        <v>10</v>
      </c>
      <c r="AA621" s="161">
        <v>200</v>
      </c>
      <c r="AB621">
        <f>SUM(Tabela210[[#This Row],[10]:[27]])</f>
        <v>210</v>
      </c>
      <c r="AC621">
        <f>Tabela210[[#This Row],[6]]*AB621</f>
        <v>504</v>
      </c>
    </row>
    <row r="622" spans="1:29" ht="15.6">
      <c r="A622" s="79" t="s">
        <v>1717</v>
      </c>
      <c r="B622" s="18">
        <v>617</v>
      </c>
      <c r="C622" s="86" t="s">
        <v>1718</v>
      </c>
      <c r="D622" s="20" t="s">
        <v>16</v>
      </c>
      <c r="E622" s="80"/>
      <c r="F622" s="81">
        <v>0.2</v>
      </c>
      <c r="G622" s="23">
        <f>Tabela210[[#This Row],[5]]*Tabela210[[#This Row],[6]]</f>
        <v>0</v>
      </c>
      <c r="H622" s="24">
        <v>0.23</v>
      </c>
      <c r="I622" s="82">
        <f>(Tabela210[[#This Row],[7]]*Tabela210[[#This Row],[8]])+Tabela210[[#This Row],[7]]</f>
        <v>0</v>
      </c>
      <c r="J622" s="25">
        <v>0</v>
      </c>
      <c r="K622" s="25">
        <v>0</v>
      </c>
      <c r="L622" s="83"/>
      <c r="M622" s="83"/>
      <c r="N622" s="83"/>
      <c r="O622" s="83"/>
      <c r="P622" s="83"/>
      <c r="Q622" s="83"/>
      <c r="R622" s="83"/>
      <c r="S622" s="83"/>
      <c r="T622" s="83"/>
      <c r="U622" s="83">
        <v>0</v>
      </c>
      <c r="V622" s="83"/>
      <c r="W622" s="83"/>
      <c r="X622" s="83"/>
      <c r="Y622" s="83"/>
      <c r="Z622" s="18"/>
      <c r="AA622" s="161">
        <v>200</v>
      </c>
      <c r="AB622">
        <f>SUM(Tabela210[[#This Row],[10]:[27]])</f>
        <v>200</v>
      </c>
      <c r="AC622">
        <f>Tabela210[[#This Row],[6]]*AB622</f>
        <v>40</v>
      </c>
    </row>
    <row r="623" spans="1:29" ht="15.6">
      <c r="A623" s="79" t="s">
        <v>1719</v>
      </c>
      <c r="B623" s="18">
        <v>618</v>
      </c>
      <c r="C623" s="86" t="s">
        <v>1720</v>
      </c>
      <c r="D623" s="20" t="s">
        <v>16</v>
      </c>
      <c r="E623" s="80"/>
      <c r="F623" s="81">
        <v>1.8</v>
      </c>
      <c r="G623" s="23">
        <f>Tabela210[[#This Row],[5]]*Tabela210[[#This Row],[6]]</f>
        <v>0</v>
      </c>
      <c r="H623" s="24">
        <v>0.23</v>
      </c>
      <c r="I623" s="82">
        <f>(Tabela210[[#This Row],[7]]*Tabela210[[#This Row],[8]])+Tabela210[[#This Row],[7]]</f>
        <v>0</v>
      </c>
      <c r="J623" s="25">
        <v>0</v>
      </c>
      <c r="K623" s="25">
        <v>0</v>
      </c>
      <c r="L623" s="83"/>
      <c r="M623" s="83"/>
      <c r="N623" s="83"/>
      <c r="O623" s="83"/>
      <c r="P623" s="83"/>
      <c r="Q623" s="83"/>
      <c r="R623" s="83"/>
      <c r="S623" s="83"/>
      <c r="T623" s="83"/>
      <c r="U623" s="83">
        <v>0</v>
      </c>
      <c r="V623" s="83"/>
      <c r="W623" s="83"/>
      <c r="X623" s="83"/>
      <c r="Y623" s="83"/>
      <c r="Z623" s="18"/>
      <c r="AA623" s="161">
        <v>200</v>
      </c>
      <c r="AB623">
        <f>SUM(Tabela210[[#This Row],[10]:[27]])</f>
        <v>200</v>
      </c>
      <c r="AC623">
        <f>Tabela210[[#This Row],[6]]*AB623</f>
        <v>360</v>
      </c>
    </row>
    <row r="624" spans="1:29" ht="15.6">
      <c r="A624" s="79" t="s">
        <v>1721</v>
      </c>
      <c r="B624" s="18">
        <v>619</v>
      </c>
      <c r="C624" s="86" t="s">
        <v>1722</v>
      </c>
      <c r="D624" s="20" t="s">
        <v>16</v>
      </c>
      <c r="E624" s="80"/>
      <c r="F624" s="81">
        <v>2.4</v>
      </c>
      <c r="G624" s="23">
        <f>Tabela210[[#This Row],[5]]*Tabela210[[#This Row],[6]]</f>
        <v>0</v>
      </c>
      <c r="H624" s="24">
        <v>0.23</v>
      </c>
      <c r="I624" s="82">
        <f>(Tabela210[[#This Row],[7]]*Tabela210[[#This Row],[8]])+Tabela210[[#This Row],[7]]</f>
        <v>0</v>
      </c>
      <c r="J624" s="25">
        <v>0</v>
      </c>
      <c r="K624" s="25">
        <v>0</v>
      </c>
      <c r="L624" s="83"/>
      <c r="M624" s="83"/>
      <c r="N624" s="83"/>
      <c r="O624" s="83"/>
      <c r="P624" s="83"/>
      <c r="Q624" s="83"/>
      <c r="R624" s="83"/>
      <c r="S624" s="83"/>
      <c r="T624" s="83"/>
      <c r="U624" s="83">
        <v>0</v>
      </c>
      <c r="V624" s="83"/>
      <c r="W624" s="83"/>
      <c r="X624" s="83"/>
      <c r="Y624" s="83"/>
      <c r="Z624" s="18"/>
      <c r="AA624" s="161">
        <v>200</v>
      </c>
      <c r="AB624">
        <f>SUM(Tabela210[[#This Row],[10]:[27]])</f>
        <v>200</v>
      </c>
      <c r="AC624">
        <f>Tabela210[[#This Row],[6]]*AB624</f>
        <v>480</v>
      </c>
    </row>
    <row r="625" spans="1:29" ht="15.6">
      <c r="A625" s="79" t="s">
        <v>1723</v>
      </c>
      <c r="B625" s="18">
        <v>620</v>
      </c>
      <c r="C625" s="86" t="s">
        <v>1724</v>
      </c>
      <c r="D625" s="20" t="s">
        <v>16</v>
      </c>
      <c r="E625" s="80"/>
      <c r="F625" s="81">
        <v>250</v>
      </c>
      <c r="G625" s="23">
        <f>Tabela210[[#This Row],[5]]*Tabela210[[#This Row],[6]]</f>
        <v>0</v>
      </c>
      <c r="H625" s="24">
        <v>0.23</v>
      </c>
      <c r="I625" s="82">
        <f>(Tabela210[[#This Row],[7]]*Tabela210[[#This Row],[8]])+Tabela210[[#This Row],[7]]</f>
        <v>0</v>
      </c>
      <c r="J625" s="25">
        <v>0</v>
      </c>
      <c r="K625" s="25">
        <v>0</v>
      </c>
      <c r="L625" s="83"/>
      <c r="M625" s="83"/>
      <c r="N625" s="83"/>
      <c r="O625" s="83"/>
      <c r="P625" s="83"/>
      <c r="Q625" s="83"/>
      <c r="R625" s="83"/>
      <c r="S625" s="83"/>
      <c r="T625" s="83"/>
      <c r="U625" s="83">
        <v>0</v>
      </c>
      <c r="V625" s="83"/>
      <c r="W625" s="83"/>
      <c r="X625" s="83"/>
      <c r="Y625" s="83"/>
      <c r="Z625" s="18"/>
      <c r="AA625" s="161">
        <v>10</v>
      </c>
      <c r="AB625">
        <f>SUM(Tabela210[[#This Row],[10]:[27]])</f>
        <v>10</v>
      </c>
      <c r="AC625">
        <f>Tabela210[[#This Row],[6]]*AB625</f>
        <v>2500</v>
      </c>
    </row>
    <row r="626" spans="1:29" ht="15.6">
      <c r="A626" s="79" t="s">
        <v>1725</v>
      </c>
      <c r="B626" s="18">
        <v>621</v>
      </c>
      <c r="C626" s="86" t="s">
        <v>1726</v>
      </c>
      <c r="D626" s="20" t="s">
        <v>16</v>
      </c>
      <c r="E626" s="80"/>
      <c r="F626" s="81">
        <v>110</v>
      </c>
      <c r="G626" s="23">
        <f>Tabela210[[#This Row],[5]]*Tabela210[[#This Row],[6]]</f>
        <v>0</v>
      </c>
      <c r="H626" s="24">
        <v>0.23</v>
      </c>
      <c r="I626" s="82">
        <f>(Tabela210[[#This Row],[7]]*Tabela210[[#This Row],[8]])+Tabela210[[#This Row],[7]]</f>
        <v>0</v>
      </c>
      <c r="J626" s="25">
        <v>0</v>
      </c>
      <c r="K626" s="25">
        <v>0</v>
      </c>
      <c r="L626" s="83"/>
      <c r="M626" s="83"/>
      <c r="N626" s="83"/>
      <c r="O626" s="83"/>
      <c r="P626" s="83"/>
      <c r="Q626" s="83"/>
      <c r="R626" s="83"/>
      <c r="S626" s="83"/>
      <c r="T626" s="83"/>
      <c r="U626" s="83">
        <v>0</v>
      </c>
      <c r="V626" s="83"/>
      <c r="W626" s="83"/>
      <c r="X626" s="83"/>
      <c r="Y626" s="83"/>
      <c r="Z626" s="18"/>
      <c r="AA626" s="161">
        <v>10</v>
      </c>
      <c r="AB626">
        <f>SUM(Tabela210[[#This Row],[10]:[27]])</f>
        <v>10</v>
      </c>
      <c r="AC626">
        <f>Tabela210[[#This Row],[6]]*AB626</f>
        <v>1100</v>
      </c>
    </row>
    <row r="627" spans="1:29" ht="15.6">
      <c r="A627" s="79" t="s">
        <v>1727</v>
      </c>
      <c r="B627" s="18">
        <v>622</v>
      </c>
      <c r="C627" s="86" t="s">
        <v>1728</v>
      </c>
      <c r="D627" s="20" t="s">
        <v>16</v>
      </c>
      <c r="E627" s="80"/>
      <c r="F627" s="81">
        <v>150</v>
      </c>
      <c r="G627" s="23">
        <f>Tabela210[[#This Row],[5]]*Tabela210[[#This Row],[6]]</f>
        <v>0</v>
      </c>
      <c r="H627" s="24">
        <v>0.23</v>
      </c>
      <c r="I627" s="82">
        <f>(Tabela210[[#This Row],[7]]*Tabela210[[#This Row],[8]])+Tabela210[[#This Row],[7]]</f>
        <v>0</v>
      </c>
      <c r="J627" s="25">
        <v>0</v>
      </c>
      <c r="K627" s="25">
        <v>0</v>
      </c>
      <c r="L627" s="83"/>
      <c r="M627" s="83"/>
      <c r="N627" s="83"/>
      <c r="O627" s="83"/>
      <c r="P627" s="83"/>
      <c r="Q627" s="83"/>
      <c r="R627" s="83"/>
      <c r="S627" s="83"/>
      <c r="T627" s="83"/>
      <c r="U627" s="83">
        <v>0</v>
      </c>
      <c r="V627" s="83"/>
      <c r="W627" s="83"/>
      <c r="X627" s="83"/>
      <c r="Y627" s="83"/>
      <c r="Z627" s="18"/>
      <c r="AA627" s="161">
        <v>10</v>
      </c>
      <c r="AB627">
        <f>SUM(Tabela210[[#This Row],[10]:[27]])</f>
        <v>10</v>
      </c>
      <c r="AC627">
        <f>Tabela210[[#This Row],[6]]*AB627</f>
        <v>1500</v>
      </c>
    </row>
    <row r="628" spans="1:29" ht="15.6">
      <c r="A628" s="79" t="s">
        <v>1729</v>
      </c>
      <c r="B628" s="18">
        <v>623</v>
      </c>
      <c r="C628" s="29" t="s">
        <v>1250</v>
      </c>
      <c r="D628" s="20" t="s">
        <v>16</v>
      </c>
      <c r="E628" s="80"/>
      <c r="F628" s="81">
        <v>8.0500000000000007</v>
      </c>
      <c r="G628" s="23">
        <f>Tabela210[[#This Row],[5]]*Tabela210[[#This Row],[6]]</f>
        <v>0</v>
      </c>
      <c r="H628" s="24">
        <v>0.23</v>
      </c>
      <c r="I628" s="82">
        <f>(Tabela210[[#This Row],[7]]*Tabela210[[#This Row],[8]])+Tabela210[[#This Row],[7]]</f>
        <v>0</v>
      </c>
      <c r="J628" s="25">
        <v>0</v>
      </c>
      <c r="K628" s="25">
        <v>0</v>
      </c>
      <c r="L628" s="83"/>
      <c r="M628" s="83"/>
      <c r="N628" s="83"/>
      <c r="O628" s="83"/>
      <c r="P628" s="83"/>
      <c r="Q628" s="83"/>
      <c r="R628" s="83"/>
      <c r="S628" s="83"/>
      <c r="T628" s="83"/>
      <c r="U628" s="83">
        <v>0</v>
      </c>
      <c r="V628" s="83"/>
      <c r="W628" s="83"/>
      <c r="X628" s="83"/>
      <c r="Y628" s="83"/>
      <c r="Z628" s="18">
        <v>2</v>
      </c>
      <c r="AA628" s="161"/>
      <c r="AB628">
        <f>SUM(Tabela210[[#This Row],[10]:[27]])</f>
        <v>2</v>
      </c>
      <c r="AC628">
        <f>Tabela210[[#This Row],[6]]*AB628</f>
        <v>16.100000000000001</v>
      </c>
    </row>
    <row r="629" spans="1:29" ht="15.6">
      <c r="A629" s="79" t="s">
        <v>1730</v>
      </c>
      <c r="B629" s="18">
        <v>624</v>
      </c>
      <c r="C629" s="29" t="s">
        <v>1731</v>
      </c>
      <c r="D629" s="20" t="s">
        <v>16</v>
      </c>
      <c r="E629" s="80"/>
      <c r="F629" s="81">
        <v>28.32</v>
      </c>
      <c r="G629" s="23">
        <f>Tabela210[[#This Row],[5]]*Tabela210[[#This Row],[6]]</f>
        <v>0</v>
      </c>
      <c r="H629" s="24">
        <v>0.23</v>
      </c>
      <c r="I629" s="82">
        <f>(Tabela210[[#This Row],[7]]*Tabela210[[#This Row],[8]])+Tabela210[[#This Row],[7]]</f>
        <v>0</v>
      </c>
      <c r="J629" s="25">
        <v>0</v>
      </c>
      <c r="K629" s="25">
        <v>0</v>
      </c>
      <c r="L629" s="83"/>
      <c r="M629" s="83"/>
      <c r="N629" s="83"/>
      <c r="O629" s="83"/>
      <c r="P629" s="83"/>
      <c r="Q629" s="83"/>
      <c r="R629" s="83"/>
      <c r="S629" s="83"/>
      <c r="T629" s="83"/>
      <c r="U629" s="83">
        <v>0</v>
      </c>
      <c r="V629" s="83"/>
      <c r="W629" s="83"/>
      <c r="X629" s="83"/>
      <c r="Y629" s="83"/>
      <c r="Z629" s="18"/>
      <c r="AA629" s="161"/>
      <c r="AB629">
        <f>SUM(Tabela210[[#This Row],[10]:[27]])</f>
        <v>0</v>
      </c>
      <c r="AC629">
        <f>Tabela210[[#This Row],[6]]*AB629</f>
        <v>0</v>
      </c>
    </row>
    <row r="630" spans="1:29" ht="15.6">
      <c r="A630" s="79" t="s">
        <v>1732</v>
      </c>
      <c r="B630" s="18">
        <v>625</v>
      </c>
      <c r="C630" s="29" t="s">
        <v>1248</v>
      </c>
      <c r="D630" s="20" t="s">
        <v>16</v>
      </c>
      <c r="E630" s="80"/>
      <c r="F630" s="81">
        <v>3.26</v>
      </c>
      <c r="G630" s="23">
        <f>Tabela210[[#This Row],[5]]*Tabela210[[#This Row],[6]]</f>
        <v>0</v>
      </c>
      <c r="H630" s="24">
        <v>0.23</v>
      </c>
      <c r="I630" s="82">
        <f>(Tabela210[[#This Row],[7]]*Tabela210[[#This Row],[8]])+Tabela210[[#This Row],[7]]</f>
        <v>0</v>
      </c>
      <c r="J630" s="25">
        <v>0</v>
      </c>
      <c r="K630" s="25">
        <v>0</v>
      </c>
      <c r="L630" s="83"/>
      <c r="M630" s="83"/>
      <c r="N630" s="83"/>
      <c r="O630" s="83"/>
      <c r="P630" s="83"/>
      <c r="Q630" s="83"/>
      <c r="R630" s="83"/>
      <c r="S630" s="83"/>
      <c r="T630" s="83"/>
      <c r="U630" s="83">
        <v>0</v>
      </c>
      <c r="V630" s="83"/>
      <c r="W630" s="83"/>
      <c r="X630" s="83"/>
      <c r="Y630" s="83"/>
      <c r="Z630" s="18">
        <v>2</v>
      </c>
      <c r="AA630" s="161">
        <v>50</v>
      </c>
      <c r="AB630">
        <f>SUM(Tabela210[[#This Row],[10]:[27]])</f>
        <v>52</v>
      </c>
      <c r="AC630">
        <f>Tabela210[[#This Row],[6]]*AB630</f>
        <v>169.51999999999998</v>
      </c>
    </row>
    <row r="631" spans="1:29" ht="15.6">
      <c r="A631" s="79" t="s">
        <v>1733</v>
      </c>
      <c r="B631" s="18">
        <v>626</v>
      </c>
      <c r="C631" s="29" t="s">
        <v>1734</v>
      </c>
      <c r="D631" s="20" t="s">
        <v>16</v>
      </c>
      <c r="E631" s="80"/>
      <c r="F631" s="81">
        <v>12.57</v>
      </c>
      <c r="G631" s="23">
        <f>Tabela210[[#This Row],[5]]*Tabela210[[#This Row],[6]]</f>
        <v>0</v>
      </c>
      <c r="H631" s="24">
        <v>0.23</v>
      </c>
      <c r="I631" s="82">
        <f>(Tabela210[[#This Row],[7]]*Tabela210[[#This Row],[8]])+Tabela210[[#This Row],[7]]</f>
        <v>0</v>
      </c>
      <c r="J631" s="25">
        <v>0</v>
      </c>
      <c r="K631" s="25">
        <v>0</v>
      </c>
      <c r="L631" s="83"/>
      <c r="M631" s="83"/>
      <c r="N631" s="83"/>
      <c r="O631" s="83"/>
      <c r="P631" s="83"/>
      <c r="Q631" s="83"/>
      <c r="R631" s="83"/>
      <c r="S631" s="83"/>
      <c r="T631" s="83"/>
      <c r="U631" s="83">
        <v>0</v>
      </c>
      <c r="V631" s="83"/>
      <c r="W631" s="83"/>
      <c r="X631" s="83"/>
      <c r="Y631" s="83"/>
      <c r="Z631" s="18"/>
      <c r="AA631" s="161">
        <v>50</v>
      </c>
      <c r="AB631">
        <f>SUM(Tabela210[[#This Row],[10]:[27]])</f>
        <v>50</v>
      </c>
      <c r="AC631">
        <f>Tabela210[[#This Row],[6]]*AB631</f>
        <v>628.5</v>
      </c>
    </row>
    <row r="632" spans="1:29" ht="15.6">
      <c r="A632" s="79" t="s">
        <v>1735</v>
      </c>
      <c r="B632" s="18">
        <v>627</v>
      </c>
      <c r="C632" s="86" t="s">
        <v>1736</v>
      </c>
      <c r="D632" s="20" t="s">
        <v>16</v>
      </c>
      <c r="E632" s="80"/>
      <c r="F632" s="81">
        <v>1.03</v>
      </c>
      <c r="G632" s="23">
        <f>Tabela210[[#This Row],[5]]*Tabela210[[#This Row],[6]]</f>
        <v>0</v>
      </c>
      <c r="H632" s="24">
        <v>0.23</v>
      </c>
      <c r="I632" s="82">
        <f>(Tabela210[[#This Row],[7]]*Tabela210[[#This Row],[8]])+Tabela210[[#This Row],[7]]</f>
        <v>0</v>
      </c>
      <c r="J632" s="25">
        <v>0</v>
      </c>
      <c r="K632" s="25">
        <v>0</v>
      </c>
      <c r="L632" s="83"/>
      <c r="M632" s="83"/>
      <c r="N632" s="83"/>
      <c r="O632" s="83"/>
      <c r="P632" s="83"/>
      <c r="Q632" s="83"/>
      <c r="R632" s="83"/>
      <c r="S632" s="83"/>
      <c r="T632" s="83"/>
      <c r="U632" s="83">
        <v>0</v>
      </c>
      <c r="V632" s="83"/>
      <c r="W632" s="83"/>
      <c r="X632" s="83"/>
      <c r="Y632" s="83"/>
      <c r="Z632" s="18">
        <v>10</v>
      </c>
      <c r="AA632" s="161">
        <v>50</v>
      </c>
      <c r="AB632">
        <f>SUM(Tabela210[[#This Row],[10]:[27]])</f>
        <v>60</v>
      </c>
      <c r="AC632">
        <f>Tabela210[[#This Row],[6]]*AB632</f>
        <v>61.800000000000004</v>
      </c>
    </row>
    <row r="633" spans="1:29" ht="15.6">
      <c r="A633" s="79" t="s">
        <v>1737</v>
      </c>
      <c r="B633" s="18">
        <v>628</v>
      </c>
      <c r="C633" s="86" t="s">
        <v>1738</v>
      </c>
      <c r="D633" s="20" t="s">
        <v>16</v>
      </c>
      <c r="E633" s="80"/>
      <c r="F633" s="81">
        <v>12.52</v>
      </c>
      <c r="G633" s="23">
        <f>Tabela210[[#This Row],[5]]*Tabela210[[#This Row],[6]]</f>
        <v>0</v>
      </c>
      <c r="H633" s="24">
        <v>0.23</v>
      </c>
      <c r="I633" s="82">
        <f>(Tabela210[[#This Row],[7]]*Tabela210[[#This Row],[8]])+Tabela210[[#This Row],[7]]</f>
        <v>0</v>
      </c>
      <c r="J633" s="25">
        <v>0</v>
      </c>
      <c r="K633" s="25">
        <v>0</v>
      </c>
      <c r="L633" s="83"/>
      <c r="M633" s="83"/>
      <c r="N633" s="83"/>
      <c r="O633" s="83"/>
      <c r="P633" s="83"/>
      <c r="Q633" s="83"/>
      <c r="R633" s="83"/>
      <c r="S633" s="83"/>
      <c r="T633" s="83"/>
      <c r="U633" s="83">
        <v>0</v>
      </c>
      <c r="V633" s="83"/>
      <c r="W633" s="83"/>
      <c r="X633" s="83"/>
      <c r="Y633" s="83"/>
      <c r="Z633" s="18"/>
      <c r="AA633" s="161">
        <v>10</v>
      </c>
      <c r="AB633">
        <f>SUM(Tabela210[[#This Row],[10]:[27]])</f>
        <v>10</v>
      </c>
      <c r="AC633">
        <f>Tabela210[[#This Row],[6]]*AB633</f>
        <v>125.19999999999999</v>
      </c>
    </row>
    <row r="634" spans="1:29" ht="15.6">
      <c r="A634" s="79" t="s">
        <v>1739</v>
      </c>
      <c r="B634" s="18">
        <v>629</v>
      </c>
      <c r="C634" s="86" t="s">
        <v>1740</v>
      </c>
      <c r="D634" s="20" t="s">
        <v>16</v>
      </c>
      <c r="E634" s="80"/>
      <c r="F634" s="81">
        <v>11.64</v>
      </c>
      <c r="G634" s="23">
        <f>Tabela210[[#This Row],[5]]*Tabela210[[#This Row],[6]]</f>
        <v>0</v>
      </c>
      <c r="H634" s="24">
        <v>0.23</v>
      </c>
      <c r="I634" s="82">
        <f>(Tabela210[[#This Row],[7]]*Tabela210[[#This Row],[8]])+Tabela210[[#This Row],[7]]</f>
        <v>0</v>
      </c>
      <c r="J634" s="25">
        <v>0</v>
      </c>
      <c r="K634" s="25">
        <v>0</v>
      </c>
      <c r="L634" s="83"/>
      <c r="M634" s="83"/>
      <c r="N634" s="83"/>
      <c r="O634" s="83"/>
      <c r="P634" s="83"/>
      <c r="Q634" s="83"/>
      <c r="R634" s="83"/>
      <c r="S634" s="83"/>
      <c r="T634" s="83"/>
      <c r="U634" s="83">
        <v>1</v>
      </c>
      <c r="V634" s="83"/>
      <c r="W634" s="83"/>
      <c r="X634" s="83"/>
      <c r="Y634" s="83"/>
      <c r="Z634" s="18"/>
      <c r="AA634" s="161">
        <v>10</v>
      </c>
      <c r="AB634">
        <f>SUM(Tabela210[[#This Row],[10]:[27]])</f>
        <v>11</v>
      </c>
      <c r="AC634">
        <f>Tabela210[[#This Row],[6]]*AB634</f>
        <v>128.04000000000002</v>
      </c>
    </row>
    <row r="635" spans="1:29" ht="15.6">
      <c r="A635" s="79" t="s">
        <v>1741</v>
      </c>
      <c r="B635" s="18">
        <v>630</v>
      </c>
      <c r="C635" s="29" t="s">
        <v>1742</v>
      </c>
      <c r="D635" s="20" t="s">
        <v>16</v>
      </c>
      <c r="E635" s="80"/>
      <c r="F635" s="81">
        <v>1.66</v>
      </c>
      <c r="G635" s="23">
        <f>Tabela210[[#This Row],[5]]*Tabela210[[#This Row],[6]]</f>
        <v>0</v>
      </c>
      <c r="H635" s="24">
        <v>0.23</v>
      </c>
      <c r="I635" s="82">
        <f>(Tabela210[[#This Row],[7]]*Tabela210[[#This Row],[8]])+Tabela210[[#This Row],[7]]</f>
        <v>0</v>
      </c>
      <c r="J635" s="25">
        <v>0</v>
      </c>
      <c r="K635" s="25">
        <v>0</v>
      </c>
      <c r="L635" s="83"/>
      <c r="M635" s="83"/>
      <c r="N635" s="83"/>
      <c r="O635" s="83"/>
      <c r="P635" s="83"/>
      <c r="Q635" s="83"/>
      <c r="R635" s="83"/>
      <c r="S635" s="83"/>
      <c r="T635" s="83"/>
      <c r="U635" s="83">
        <v>0</v>
      </c>
      <c r="V635" s="83"/>
      <c r="W635" s="83"/>
      <c r="X635" s="83"/>
      <c r="Y635" s="83"/>
      <c r="Z635" s="18"/>
      <c r="AA635" s="161">
        <v>20</v>
      </c>
      <c r="AB635">
        <f>SUM(Tabela210[[#This Row],[10]:[27]])</f>
        <v>20</v>
      </c>
      <c r="AC635">
        <f>Tabela210[[#This Row],[6]]*AB635</f>
        <v>33.199999999999996</v>
      </c>
    </row>
    <row r="636" spans="1:29" ht="15.6">
      <c r="A636" s="79" t="s">
        <v>1743</v>
      </c>
      <c r="B636" s="18">
        <v>631</v>
      </c>
      <c r="C636" s="29" t="s">
        <v>1744</v>
      </c>
      <c r="D636" s="18" t="s">
        <v>250</v>
      </c>
      <c r="E636" s="80"/>
      <c r="F636" s="87">
        <v>0.67</v>
      </c>
      <c r="G636" s="23">
        <f>Tabela210[[#This Row],[5]]*Tabela210[[#This Row],[6]]</f>
        <v>0</v>
      </c>
      <c r="H636" s="24">
        <v>0.23</v>
      </c>
      <c r="I636" s="82">
        <f>(Tabela210[[#This Row],[7]]*Tabela210[[#This Row],[8]])+Tabela210[[#This Row],[7]]</f>
        <v>0</v>
      </c>
      <c r="J636" s="25">
        <v>0</v>
      </c>
      <c r="K636" s="25">
        <v>0</v>
      </c>
      <c r="L636" s="83"/>
      <c r="M636" s="83"/>
      <c r="N636" s="83"/>
      <c r="O636" s="83"/>
      <c r="P636" s="83"/>
      <c r="Q636" s="83"/>
      <c r="R636" s="83"/>
      <c r="S636" s="83"/>
      <c r="T636" s="83"/>
      <c r="U636" s="83">
        <v>0</v>
      </c>
      <c r="V636" s="83"/>
      <c r="W636" s="83"/>
      <c r="X636" s="83"/>
      <c r="Y636" s="83"/>
      <c r="Z636" s="18"/>
      <c r="AA636" s="161">
        <v>200</v>
      </c>
      <c r="AB636">
        <f>SUM(Tabela210[[#This Row],[10]:[27]])</f>
        <v>200</v>
      </c>
      <c r="AC636">
        <f>Tabela210[[#This Row],[6]]*AB636</f>
        <v>134</v>
      </c>
    </row>
    <row r="637" spans="1:29" ht="15.6">
      <c r="A637" s="79" t="s">
        <v>1745</v>
      </c>
      <c r="B637" s="18">
        <v>632</v>
      </c>
      <c r="C637" s="29" t="s">
        <v>1746</v>
      </c>
      <c r="D637" s="18" t="s">
        <v>16</v>
      </c>
      <c r="E637" s="80"/>
      <c r="F637" s="87">
        <v>3.52</v>
      </c>
      <c r="G637" s="23">
        <f>Tabela210[[#This Row],[5]]*Tabela210[[#This Row],[6]]</f>
        <v>0</v>
      </c>
      <c r="H637" s="24">
        <v>0.23</v>
      </c>
      <c r="I637" s="82">
        <f>(Tabela210[[#This Row],[7]]*Tabela210[[#This Row],[8]])+Tabela210[[#This Row],[7]]</f>
        <v>0</v>
      </c>
      <c r="J637" s="25">
        <v>0</v>
      </c>
      <c r="K637" s="25">
        <v>0</v>
      </c>
      <c r="L637" s="83"/>
      <c r="M637" s="83"/>
      <c r="N637" s="83"/>
      <c r="O637" s="83">
        <v>4</v>
      </c>
      <c r="P637" s="83"/>
      <c r="Q637" s="83"/>
      <c r="R637" s="83"/>
      <c r="S637" s="83"/>
      <c r="T637" s="83"/>
      <c r="U637" s="83">
        <v>0</v>
      </c>
      <c r="V637" s="83"/>
      <c r="W637" s="83"/>
      <c r="X637" s="83"/>
      <c r="Y637" s="83"/>
      <c r="Z637" s="18"/>
      <c r="AA637" s="161">
        <v>100</v>
      </c>
      <c r="AB637">
        <f>SUM(Tabela210[[#This Row],[10]:[27]])</f>
        <v>104</v>
      </c>
      <c r="AC637">
        <f>Tabela210[[#This Row],[6]]*AB637</f>
        <v>366.08</v>
      </c>
    </row>
    <row r="638" spans="1:29" ht="15.6">
      <c r="A638" s="79" t="s">
        <v>1747</v>
      </c>
      <c r="B638" s="18">
        <v>633</v>
      </c>
      <c r="C638" s="29" t="s">
        <v>1748</v>
      </c>
      <c r="D638" s="18" t="s">
        <v>16</v>
      </c>
      <c r="E638" s="80"/>
      <c r="F638" s="87">
        <v>10.5</v>
      </c>
      <c r="G638" s="23">
        <f>Tabela210[[#This Row],[5]]*Tabela210[[#This Row],[6]]</f>
        <v>0</v>
      </c>
      <c r="H638" s="24">
        <v>0.23</v>
      </c>
      <c r="I638" s="82">
        <f>(Tabela210[[#This Row],[7]]*Tabela210[[#This Row],[8]])+Tabela210[[#This Row],[7]]</f>
        <v>0</v>
      </c>
      <c r="J638" s="25">
        <v>0</v>
      </c>
      <c r="K638" s="25">
        <v>0</v>
      </c>
      <c r="L638" s="83"/>
      <c r="M638" s="83"/>
      <c r="N638" s="83"/>
      <c r="O638" s="83"/>
      <c r="P638" s="83"/>
      <c r="Q638" s="83"/>
      <c r="R638" s="83"/>
      <c r="S638" s="83"/>
      <c r="T638" s="83"/>
      <c r="U638" s="83">
        <v>0</v>
      </c>
      <c r="V638" s="83"/>
      <c r="W638" s="83"/>
      <c r="X638" s="83"/>
      <c r="Y638" s="83"/>
      <c r="Z638" s="18"/>
      <c r="AA638" s="161">
        <v>20</v>
      </c>
      <c r="AB638">
        <f>SUM(Tabela210[[#This Row],[10]:[27]])</f>
        <v>20</v>
      </c>
      <c r="AC638">
        <f>Tabela210[[#This Row],[6]]*AB638</f>
        <v>210</v>
      </c>
    </row>
    <row r="639" spans="1:29" ht="15.6">
      <c r="A639" s="79" t="s">
        <v>1749</v>
      </c>
      <c r="B639" s="18">
        <v>634</v>
      </c>
      <c r="C639" s="29" t="s">
        <v>1750</v>
      </c>
      <c r="D639" s="18" t="s">
        <v>16</v>
      </c>
      <c r="E639" s="80"/>
      <c r="F639" s="87">
        <v>7.5</v>
      </c>
      <c r="G639" s="23">
        <f>Tabela210[[#This Row],[5]]*Tabela210[[#This Row],[6]]</f>
        <v>0</v>
      </c>
      <c r="H639" s="24">
        <v>0.23</v>
      </c>
      <c r="I639" s="82">
        <f>(Tabela210[[#This Row],[7]]*Tabela210[[#This Row],[8]])+Tabela210[[#This Row],[7]]</f>
        <v>0</v>
      </c>
      <c r="J639" s="25">
        <v>0</v>
      </c>
      <c r="K639" s="25">
        <v>0</v>
      </c>
      <c r="L639" s="83">
        <v>8</v>
      </c>
      <c r="M639" s="83"/>
      <c r="N639" s="83">
        <v>2</v>
      </c>
      <c r="O639" s="83"/>
      <c r="P639" s="83">
        <v>5</v>
      </c>
      <c r="Q639" s="83"/>
      <c r="R639" s="83"/>
      <c r="S639" s="83"/>
      <c r="T639" s="83"/>
      <c r="U639" s="83">
        <v>0</v>
      </c>
      <c r="V639" s="83"/>
      <c r="W639" s="83"/>
      <c r="X639" s="83"/>
      <c r="Y639" s="83"/>
      <c r="Z639" s="18"/>
      <c r="AA639" s="161">
        <v>1</v>
      </c>
      <c r="AB639">
        <f>SUM(Tabela210[[#This Row],[10]:[27]])</f>
        <v>16</v>
      </c>
      <c r="AC639">
        <f>Tabela210[[#This Row],[6]]*AB639</f>
        <v>120</v>
      </c>
    </row>
    <row r="640" spans="1:29" ht="15.6">
      <c r="A640" s="79" t="s">
        <v>1751</v>
      </c>
      <c r="B640" s="18">
        <v>635</v>
      </c>
      <c r="C640" s="29" t="s">
        <v>1752</v>
      </c>
      <c r="D640" s="18" t="s">
        <v>16</v>
      </c>
      <c r="E640" s="80"/>
      <c r="F640" s="87">
        <v>8</v>
      </c>
      <c r="G640" s="23">
        <f>Tabela210[[#This Row],[5]]*Tabela210[[#This Row],[6]]</f>
        <v>0</v>
      </c>
      <c r="H640" s="24">
        <v>0.23</v>
      </c>
      <c r="I640" s="82">
        <f>(Tabela210[[#This Row],[7]]*Tabela210[[#This Row],[8]])+Tabela210[[#This Row],[7]]</f>
        <v>0</v>
      </c>
      <c r="J640" s="25">
        <v>4</v>
      </c>
      <c r="K640" s="25">
        <v>0</v>
      </c>
      <c r="L640" s="83">
        <v>8</v>
      </c>
      <c r="M640" s="83"/>
      <c r="N640" s="83"/>
      <c r="O640" s="83"/>
      <c r="P640" s="83"/>
      <c r="Q640" s="83"/>
      <c r="R640" s="83"/>
      <c r="S640" s="83"/>
      <c r="T640" s="83"/>
      <c r="U640" s="83">
        <v>0</v>
      </c>
      <c r="V640" s="83"/>
      <c r="W640" s="83"/>
      <c r="X640" s="83"/>
      <c r="Y640" s="83"/>
      <c r="Z640" s="18"/>
      <c r="AA640" s="161">
        <v>100</v>
      </c>
      <c r="AB640">
        <f>SUM(Tabela210[[#This Row],[10]:[27]])</f>
        <v>112</v>
      </c>
      <c r="AC640">
        <f>Tabela210[[#This Row],[6]]*AB640</f>
        <v>896</v>
      </c>
    </row>
    <row r="641" spans="1:29" ht="15.6">
      <c r="A641" s="79" t="s">
        <v>1753</v>
      </c>
      <c r="B641" s="18">
        <v>636</v>
      </c>
      <c r="C641" s="29" t="s">
        <v>1754</v>
      </c>
      <c r="D641" s="18" t="s">
        <v>16</v>
      </c>
      <c r="E641" s="80"/>
      <c r="F641" s="87">
        <v>6</v>
      </c>
      <c r="G641" s="23">
        <f>Tabela210[[#This Row],[5]]*Tabela210[[#This Row],[6]]</f>
        <v>0</v>
      </c>
      <c r="H641" s="24">
        <v>0.23</v>
      </c>
      <c r="I641" s="82">
        <f>(Tabela210[[#This Row],[7]]*Tabela210[[#This Row],[8]])+Tabela210[[#This Row],[7]]</f>
        <v>0</v>
      </c>
      <c r="J641" s="25">
        <v>0</v>
      </c>
      <c r="K641" s="25">
        <v>0</v>
      </c>
      <c r="L641" s="83"/>
      <c r="M641" s="83"/>
      <c r="N641" s="83"/>
      <c r="O641" s="83"/>
      <c r="P641" s="83"/>
      <c r="Q641" s="83"/>
      <c r="R641" s="83"/>
      <c r="S641" s="83"/>
      <c r="T641" s="83"/>
      <c r="U641" s="83">
        <v>0</v>
      </c>
      <c r="V641" s="83"/>
      <c r="W641" s="83"/>
      <c r="X641" s="83"/>
      <c r="Y641" s="83"/>
      <c r="Z641" s="18"/>
      <c r="AA641" s="161">
        <v>50</v>
      </c>
      <c r="AB641">
        <f>SUM(Tabela210[[#This Row],[10]:[27]])</f>
        <v>50</v>
      </c>
      <c r="AC641">
        <f>Tabela210[[#This Row],[6]]*AB641</f>
        <v>300</v>
      </c>
    </row>
    <row r="642" spans="1:29" ht="15.6">
      <c r="A642" s="79" t="s">
        <v>1755</v>
      </c>
      <c r="B642" s="18">
        <v>637</v>
      </c>
      <c r="C642" s="29" t="s">
        <v>1756</v>
      </c>
      <c r="D642" s="18" t="s">
        <v>16</v>
      </c>
      <c r="E642" s="80"/>
      <c r="F642" s="87">
        <v>6.45</v>
      </c>
      <c r="G642" s="23">
        <f>Tabela210[[#This Row],[5]]*Tabela210[[#This Row],[6]]</f>
        <v>0</v>
      </c>
      <c r="H642" s="24">
        <v>0.23</v>
      </c>
      <c r="I642" s="82">
        <f>(Tabela210[[#This Row],[7]]*Tabela210[[#This Row],[8]])+Tabela210[[#This Row],[7]]</f>
        <v>0</v>
      </c>
      <c r="J642" s="25">
        <v>4</v>
      </c>
      <c r="K642" s="25">
        <v>0</v>
      </c>
      <c r="L642" s="83"/>
      <c r="M642" s="83"/>
      <c r="N642" s="83"/>
      <c r="O642" s="83"/>
      <c r="P642" s="83"/>
      <c r="Q642" s="83"/>
      <c r="R642" s="83"/>
      <c r="S642" s="83"/>
      <c r="T642" s="83"/>
      <c r="U642" s="83">
        <v>0</v>
      </c>
      <c r="V642" s="83"/>
      <c r="W642" s="83"/>
      <c r="X642" s="83"/>
      <c r="Y642" s="83"/>
      <c r="Z642" s="18"/>
      <c r="AA642" s="161">
        <v>100</v>
      </c>
      <c r="AB642">
        <f>SUM(Tabela210[[#This Row],[10]:[27]])</f>
        <v>104</v>
      </c>
      <c r="AC642">
        <f>Tabela210[[#This Row],[6]]*AB642</f>
        <v>670.80000000000007</v>
      </c>
    </row>
    <row r="643" spans="1:29" ht="15.6">
      <c r="A643" s="79" t="s">
        <v>1757</v>
      </c>
      <c r="B643" s="18">
        <v>638</v>
      </c>
      <c r="C643" s="29" t="s">
        <v>1758</v>
      </c>
      <c r="D643" s="18" t="s">
        <v>16</v>
      </c>
      <c r="E643" s="80"/>
      <c r="F643" s="87">
        <v>24</v>
      </c>
      <c r="G643" s="23">
        <f>Tabela210[[#This Row],[5]]*Tabela210[[#This Row],[6]]</f>
        <v>0</v>
      </c>
      <c r="H643" s="24">
        <v>0.23</v>
      </c>
      <c r="I643" s="82">
        <f>(Tabela210[[#This Row],[7]]*Tabela210[[#This Row],[8]])+Tabela210[[#This Row],[7]]</f>
        <v>0</v>
      </c>
      <c r="J643" s="25">
        <v>0</v>
      </c>
      <c r="K643" s="25">
        <v>0</v>
      </c>
      <c r="L643" s="83"/>
      <c r="M643" s="83"/>
      <c r="N643" s="83"/>
      <c r="O643" s="83"/>
      <c r="P643" s="83">
        <v>5</v>
      </c>
      <c r="Q643" s="83"/>
      <c r="R643" s="83"/>
      <c r="S643" s="83"/>
      <c r="T643" s="83"/>
      <c r="U643" s="83">
        <v>0</v>
      </c>
      <c r="V643" s="83"/>
      <c r="W643" s="83"/>
      <c r="X643" s="83"/>
      <c r="Y643" s="83"/>
      <c r="Z643" s="18"/>
      <c r="AA643" s="161">
        <v>1</v>
      </c>
      <c r="AB643">
        <f>SUM(Tabela210[[#This Row],[10]:[27]])</f>
        <v>6</v>
      </c>
      <c r="AC643">
        <f>Tabela210[[#This Row],[6]]*AB643</f>
        <v>144</v>
      </c>
    </row>
    <row r="644" spans="1:29" ht="15.6">
      <c r="A644" s="79" t="s">
        <v>1759</v>
      </c>
      <c r="B644" s="18">
        <v>639</v>
      </c>
      <c r="C644" s="29" t="s">
        <v>1760</v>
      </c>
      <c r="D644" s="18" t="s">
        <v>16</v>
      </c>
      <c r="E644" s="80"/>
      <c r="F644" s="87">
        <v>25</v>
      </c>
      <c r="G644" s="23">
        <f>Tabela210[[#This Row],[5]]*Tabela210[[#This Row],[6]]</f>
        <v>0</v>
      </c>
      <c r="H644" s="24">
        <v>0.23</v>
      </c>
      <c r="I644" s="82">
        <f>(Tabela210[[#This Row],[7]]*Tabela210[[#This Row],[8]])+Tabela210[[#This Row],[7]]</f>
        <v>0</v>
      </c>
      <c r="J644" s="25">
        <v>4</v>
      </c>
      <c r="K644" s="25">
        <v>0</v>
      </c>
      <c r="L644" s="83"/>
      <c r="M644" s="83"/>
      <c r="N644" s="83"/>
      <c r="O644" s="83"/>
      <c r="P644" s="83"/>
      <c r="Q644" s="83"/>
      <c r="R644" s="83"/>
      <c r="S644" s="83"/>
      <c r="T644" s="83"/>
      <c r="U644" s="83">
        <v>0</v>
      </c>
      <c r="V644" s="83"/>
      <c r="W644" s="83"/>
      <c r="X644" s="83"/>
      <c r="Y644" s="83"/>
      <c r="Z644" s="18"/>
      <c r="AA644" s="161">
        <v>100</v>
      </c>
      <c r="AB644">
        <f>SUM(Tabela210[[#This Row],[10]:[27]])</f>
        <v>104</v>
      </c>
      <c r="AC644">
        <f>Tabela210[[#This Row],[6]]*AB644</f>
        <v>2600</v>
      </c>
    </row>
    <row r="645" spans="1:29" ht="15.6">
      <c r="A645" s="79" t="s">
        <v>1761</v>
      </c>
      <c r="B645" s="18">
        <v>640</v>
      </c>
      <c r="C645" s="29" t="s">
        <v>1762</v>
      </c>
      <c r="D645" s="18" t="s">
        <v>16</v>
      </c>
      <c r="E645" s="80"/>
      <c r="F645" s="87">
        <v>28</v>
      </c>
      <c r="G645" s="23">
        <f>Tabela210[[#This Row],[5]]*Tabela210[[#This Row],[6]]</f>
        <v>0</v>
      </c>
      <c r="H645" s="24">
        <v>0.23</v>
      </c>
      <c r="I645" s="82">
        <f>(Tabela210[[#This Row],[7]]*Tabela210[[#This Row],[8]])+Tabela210[[#This Row],[7]]</f>
        <v>0</v>
      </c>
      <c r="J645" s="25">
        <v>0</v>
      </c>
      <c r="K645" s="25">
        <v>0</v>
      </c>
      <c r="L645" s="83"/>
      <c r="M645" s="83"/>
      <c r="N645" s="83"/>
      <c r="O645" s="83"/>
      <c r="P645" s="83"/>
      <c r="Q645" s="83"/>
      <c r="R645" s="83"/>
      <c r="S645" s="83"/>
      <c r="T645" s="83"/>
      <c r="U645" s="83">
        <v>0</v>
      </c>
      <c r="V645" s="83"/>
      <c r="W645" s="83"/>
      <c r="X645" s="83"/>
      <c r="Y645" s="83"/>
      <c r="Z645" s="18"/>
      <c r="AA645" s="161">
        <v>1</v>
      </c>
      <c r="AB645">
        <f>SUM(Tabela210[[#This Row],[10]:[27]])</f>
        <v>1</v>
      </c>
      <c r="AC645">
        <f>Tabela210[[#This Row],[6]]*AB645</f>
        <v>28</v>
      </c>
    </row>
    <row r="646" spans="1:29" ht="15.6">
      <c r="A646" s="79" t="s">
        <v>1763</v>
      </c>
      <c r="B646" s="18">
        <v>641</v>
      </c>
      <c r="C646" s="29" t="s">
        <v>1764</v>
      </c>
      <c r="D646" s="18" t="s">
        <v>16</v>
      </c>
      <c r="E646" s="80"/>
      <c r="F646" s="87">
        <v>30</v>
      </c>
      <c r="G646" s="23">
        <f>Tabela210[[#This Row],[5]]*Tabela210[[#This Row],[6]]</f>
        <v>0</v>
      </c>
      <c r="H646" s="24">
        <v>0.23</v>
      </c>
      <c r="I646" s="82">
        <f>(Tabela210[[#This Row],[7]]*Tabela210[[#This Row],[8]])+Tabela210[[#This Row],[7]]</f>
        <v>0</v>
      </c>
      <c r="J646" s="25">
        <v>0</v>
      </c>
      <c r="K646" s="25">
        <v>0</v>
      </c>
      <c r="L646" s="83"/>
      <c r="M646" s="83"/>
      <c r="N646" s="83"/>
      <c r="O646" s="83"/>
      <c r="P646" s="83"/>
      <c r="Q646" s="83"/>
      <c r="R646" s="83"/>
      <c r="S646" s="83"/>
      <c r="T646" s="83"/>
      <c r="U646" s="83">
        <v>0</v>
      </c>
      <c r="V646" s="83"/>
      <c r="W646" s="83"/>
      <c r="X646" s="83"/>
      <c r="Y646" s="83"/>
      <c r="Z646" s="18"/>
      <c r="AA646" s="161">
        <v>1</v>
      </c>
      <c r="AB646">
        <f>SUM(Tabela210[[#This Row],[10]:[27]])</f>
        <v>1</v>
      </c>
      <c r="AC646">
        <f>Tabela210[[#This Row],[6]]*AB646</f>
        <v>30</v>
      </c>
    </row>
    <row r="647" spans="1:29" ht="15.6">
      <c r="A647" s="79" t="s">
        <v>1765</v>
      </c>
      <c r="B647" s="18">
        <v>642</v>
      </c>
      <c r="C647" s="29" t="s">
        <v>1766</v>
      </c>
      <c r="D647" s="18" t="s">
        <v>16</v>
      </c>
      <c r="E647" s="80"/>
      <c r="F647" s="87">
        <v>42</v>
      </c>
      <c r="G647" s="23">
        <f>Tabela210[[#This Row],[5]]*Tabela210[[#This Row],[6]]</f>
        <v>0</v>
      </c>
      <c r="H647" s="24">
        <v>0.23</v>
      </c>
      <c r="I647" s="82">
        <f>(Tabela210[[#This Row],[7]]*Tabela210[[#This Row],[8]])+Tabela210[[#This Row],[7]]</f>
        <v>0</v>
      </c>
      <c r="J647" s="25">
        <v>0</v>
      </c>
      <c r="K647" s="25">
        <v>0</v>
      </c>
      <c r="L647" s="83"/>
      <c r="M647" s="83"/>
      <c r="N647" s="83"/>
      <c r="O647" s="83"/>
      <c r="P647" s="83"/>
      <c r="Q647" s="83"/>
      <c r="R647" s="83"/>
      <c r="S647" s="83"/>
      <c r="T647" s="83"/>
      <c r="U647" s="83">
        <v>0</v>
      </c>
      <c r="V647" s="83"/>
      <c r="W647" s="83"/>
      <c r="X647" s="83"/>
      <c r="Y647" s="83"/>
      <c r="Z647" s="18"/>
      <c r="AA647" s="161">
        <v>1</v>
      </c>
      <c r="AB647">
        <f>SUM(Tabela210[[#This Row],[10]:[27]])</f>
        <v>1</v>
      </c>
      <c r="AC647">
        <f>Tabela210[[#This Row],[6]]*AB647</f>
        <v>42</v>
      </c>
    </row>
    <row r="648" spans="1:29" ht="15.6">
      <c r="A648" s="79" t="s">
        <v>1767</v>
      </c>
      <c r="B648" s="18">
        <v>643</v>
      </c>
      <c r="C648" s="29" t="s">
        <v>1768</v>
      </c>
      <c r="D648" s="18" t="s">
        <v>16</v>
      </c>
      <c r="E648" s="80"/>
      <c r="F648" s="87">
        <v>55</v>
      </c>
      <c r="G648" s="23">
        <f>Tabela210[[#This Row],[5]]*Tabela210[[#This Row],[6]]</f>
        <v>0</v>
      </c>
      <c r="H648" s="24">
        <v>0.23</v>
      </c>
      <c r="I648" s="82">
        <f>(Tabela210[[#This Row],[7]]*Tabela210[[#This Row],[8]])+Tabela210[[#This Row],[7]]</f>
        <v>0</v>
      </c>
      <c r="J648" s="25">
        <v>0</v>
      </c>
      <c r="K648" s="25">
        <v>0</v>
      </c>
      <c r="L648" s="83"/>
      <c r="M648" s="83"/>
      <c r="N648" s="83"/>
      <c r="O648" s="83"/>
      <c r="P648" s="83"/>
      <c r="Q648" s="83"/>
      <c r="R648" s="83"/>
      <c r="S648" s="83"/>
      <c r="T648" s="83"/>
      <c r="U648" s="83">
        <v>0</v>
      </c>
      <c r="V648" s="83"/>
      <c r="W648" s="83"/>
      <c r="X648" s="83"/>
      <c r="Y648" s="83"/>
      <c r="Z648" s="18"/>
      <c r="AA648" s="161">
        <v>20</v>
      </c>
      <c r="AB648">
        <f>SUM(Tabela210[[#This Row],[10]:[27]])</f>
        <v>20</v>
      </c>
      <c r="AC648">
        <f>Tabela210[[#This Row],[6]]*AB648</f>
        <v>1100</v>
      </c>
    </row>
    <row r="649" spans="1:29" ht="15.6">
      <c r="A649" s="79" t="s">
        <v>1769</v>
      </c>
      <c r="B649" s="18">
        <v>644</v>
      </c>
      <c r="C649" s="29" t="s">
        <v>1770</v>
      </c>
      <c r="D649" s="18" t="s">
        <v>16</v>
      </c>
      <c r="E649" s="80"/>
      <c r="F649" s="87">
        <v>60</v>
      </c>
      <c r="G649" s="23">
        <f>Tabela210[[#This Row],[5]]*Tabela210[[#This Row],[6]]</f>
        <v>0</v>
      </c>
      <c r="H649" s="24">
        <v>0.23</v>
      </c>
      <c r="I649" s="82">
        <f>(Tabela210[[#This Row],[7]]*Tabela210[[#This Row],[8]])+Tabela210[[#This Row],[7]]</f>
        <v>0</v>
      </c>
      <c r="J649" s="25">
        <v>0</v>
      </c>
      <c r="K649" s="25">
        <v>0</v>
      </c>
      <c r="L649" s="83"/>
      <c r="M649" s="83"/>
      <c r="N649" s="83"/>
      <c r="O649" s="83"/>
      <c r="P649" s="83"/>
      <c r="Q649" s="83"/>
      <c r="R649" s="83"/>
      <c r="S649" s="83"/>
      <c r="T649" s="83"/>
      <c r="U649" s="83">
        <v>0</v>
      </c>
      <c r="V649" s="83"/>
      <c r="W649" s="83"/>
      <c r="X649" s="83"/>
      <c r="Y649" s="83"/>
      <c r="Z649" s="18"/>
      <c r="AA649" s="161">
        <v>1</v>
      </c>
      <c r="AB649">
        <f>SUM(Tabela210[[#This Row],[10]:[27]])</f>
        <v>1</v>
      </c>
      <c r="AC649">
        <f>Tabela210[[#This Row],[6]]*AB649</f>
        <v>60</v>
      </c>
    </row>
    <row r="650" spans="1:29" ht="15.6">
      <c r="A650" s="79" t="s">
        <v>1771</v>
      </c>
      <c r="B650" s="18">
        <v>645</v>
      </c>
      <c r="C650" s="29" t="s">
        <v>1772</v>
      </c>
      <c r="D650" s="18" t="s">
        <v>16</v>
      </c>
      <c r="E650" s="80"/>
      <c r="F650" s="87">
        <v>67</v>
      </c>
      <c r="G650" s="23">
        <f>Tabela210[[#This Row],[5]]*Tabela210[[#This Row],[6]]</f>
        <v>0</v>
      </c>
      <c r="H650" s="24">
        <v>0.23</v>
      </c>
      <c r="I650" s="82">
        <f>(Tabela210[[#This Row],[7]]*Tabela210[[#This Row],[8]])+Tabela210[[#This Row],[7]]</f>
        <v>0</v>
      </c>
      <c r="J650" s="25">
        <v>0</v>
      </c>
      <c r="K650" s="25">
        <v>0</v>
      </c>
      <c r="L650" s="83"/>
      <c r="M650" s="83"/>
      <c r="N650" s="83"/>
      <c r="O650" s="83"/>
      <c r="P650" s="83"/>
      <c r="Q650" s="83"/>
      <c r="R650" s="83"/>
      <c r="S650" s="83"/>
      <c r="T650" s="83"/>
      <c r="U650" s="83">
        <v>0</v>
      </c>
      <c r="V650" s="83"/>
      <c r="W650" s="83"/>
      <c r="X650" s="83"/>
      <c r="Y650" s="83"/>
      <c r="Z650" s="18"/>
      <c r="AA650" s="161">
        <v>20</v>
      </c>
      <c r="AB650">
        <f>SUM(Tabela210[[#This Row],[10]:[27]])</f>
        <v>20</v>
      </c>
      <c r="AC650">
        <f>Tabela210[[#This Row],[6]]*AB650</f>
        <v>1340</v>
      </c>
    </row>
    <row r="651" spans="1:29" ht="15.6">
      <c r="A651" s="79" t="s">
        <v>1773</v>
      </c>
      <c r="B651" s="18">
        <v>646</v>
      </c>
      <c r="C651" s="29" t="s">
        <v>1774</v>
      </c>
      <c r="D651" s="18" t="s">
        <v>16</v>
      </c>
      <c r="E651" s="80"/>
      <c r="F651" s="87">
        <v>0.13</v>
      </c>
      <c r="G651" s="23">
        <f>Tabela210[[#This Row],[5]]*Tabela210[[#This Row],[6]]</f>
        <v>0</v>
      </c>
      <c r="H651" s="24">
        <v>0.23</v>
      </c>
      <c r="I651" s="82">
        <f>(Tabela210[[#This Row],[7]]*Tabela210[[#This Row],[8]])+Tabela210[[#This Row],[7]]</f>
        <v>0</v>
      </c>
      <c r="J651" s="25">
        <v>0</v>
      </c>
      <c r="K651" s="25">
        <v>0</v>
      </c>
      <c r="L651" s="83"/>
      <c r="M651" s="83"/>
      <c r="N651" s="83"/>
      <c r="O651" s="83"/>
      <c r="P651" s="83"/>
      <c r="Q651" s="83"/>
      <c r="R651" s="83"/>
      <c r="S651" s="83"/>
      <c r="T651" s="83"/>
      <c r="U651" s="83">
        <v>6</v>
      </c>
      <c r="V651" s="83"/>
      <c r="W651" s="83"/>
      <c r="X651" s="83">
        <v>100</v>
      </c>
      <c r="Y651" s="83"/>
      <c r="Z651" s="18"/>
      <c r="AA651" s="161">
        <v>200</v>
      </c>
      <c r="AB651">
        <f>SUM(Tabela210[[#This Row],[10]:[27]])</f>
        <v>306</v>
      </c>
      <c r="AC651">
        <f>Tabela210[[#This Row],[6]]*AB651</f>
        <v>39.78</v>
      </c>
    </row>
    <row r="652" spans="1:29" ht="15.6">
      <c r="A652" s="79" t="s">
        <v>1775</v>
      </c>
      <c r="B652" s="18">
        <v>647</v>
      </c>
      <c r="C652" s="29" t="s">
        <v>1776</v>
      </c>
      <c r="D652" s="18" t="s">
        <v>16</v>
      </c>
      <c r="E652" s="80"/>
      <c r="F652" s="87">
        <v>0.2</v>
      </c>
      <c r="G652" s="23">
        <f>Tabela210[[#This Row],[5]]*Tabela210[[#This Row],[6]]</f>
        <v>0</v>
      </c>
      <c r="H652" s="24">
        <v>0.23</v>
      </c>
      <c r="I652" s="82">
        <f>(Tabela210[[#This Row],[7]]*Tabela210[[#This Row],[8]])+Tabela210[[#This Row],[7]]</f>
        <v>0</v>
      </c>
      <c r="J652" s="25">
        <v>0</v>
      </c>
      <c r="K652" s="25">
        <v>0</v>
      </c>
      <c r="L652" s="83"/>
      <c r="M652" s="83"/>
      <c r="N652" s="83"/>
      <c r="O652" s="83"/>
      <c r="P652" s="83"/>
      <c r="Q652" s="83"/>
      <c r="R652" s="83"/>
      <c r="S652" s="83"/>
      <c r="T652" s="83"/>
      <c r="U652" s="83">
        <v>6</v>
      </c>
      <c r="V652" s="83"/>
      <c r="W652" s="83"/>
      <c r="X652" s="83"/>
      <c r="Y652" s="83"/>
      <c r="Z652" s="18"/>
      <c r="AA652" s="161">
        <v>200</v>
      </c>
      <c r="AB652">
        <f>SUM(Tabela210[[#This Row],[10]:[27]])</f>
        <v>206</v>
      </c>
      <c r="AC652">
        <f>Tabela210[[#This Row],[6]]*AB652</f>
        <v>41.2</v>
      </c>
    </row>
    <row r="653" spans="1:29" ht="15.6">
      <c r="A653" s="79" t="s">
        <v>1777</v>
      </c>
      <c r="B653" s="18">
        <v>648</v>
      </c>
      <c r="C653" s="29" t="s">
        <v>1778</v>
      </c>
      <c r="D653" s="18" t="s">
        <v>16</v>
      </c>
      <c r="E653" s="80"/>
      <c r="F653" s="87">
        <v>0.16</v>
      </c>
      <c r="G653" s="23">
        <f>Tabela210[[#This Row],[5]]*Tabela210[[#This Row],[6]]</f>
        <v>0</v>
      </c>
      <c r="H653" s="24">
        <v>0.23</v>
      </c>
      <c r="I653" s="82">
        <f>(Tabela210[[#This Row],[7]]*Tabela210[[#This Row],[8]])+Tabela210[[#This Row],[7]]</f>
        <v>0</v>
      </c>
      <c r="J653" s="25">
        <v>0</v>
      </c>
      <c r="K653" s="25">
        <v>0</v>
      </c>
      <c r="L653" s="83"/>
      <c r="M653" s="83"/>
      <c r="N653" s="83"/>
      <c r="O653" s="83"/>
      <c r="P653" s="83"/>
      <c r="Q653" s="83"/>
      <c r="R653" s="83"/>
      <c r="S653" s="83"/>
      <c r="T653" s="83"/>
      <c r="U653" s="83">
        <v>0</v>
      </c>
      <c r="V653" s="83"/>
      <c r="W653" s="83"/>
      <c r="X653" s="83"/>
      <c r="Y653" s="83"/>
      <c r="Z653" s="18"/>
      <c r="AA653" s="161">
        <v>200</v>
      </c>
      <c r="AB653">
        <f>SUM(Tabela210[[#This Row],[10]:[27]])</f>
        <v>200</v>
      </c>
      <c r="AC653">
        <f>Tabela210[[#This Row],[6]]*AB653</f>
        <v>32</v>
      </c>
    </row>
    <row r="654" spans="1:29" ht="15.6">
      <c r="A654" s="79" t="s">
        <v>1779</v>
      </c>
      <c r="B654" s="18">
        <v>649</v>
      </c>
      <c r="C654" s="29" t="s">
        <v>1780</v>
      </c>
      <c r="D654" s="18" t="s">
        <v>16</v>
      </c>
      <c r="E654" s="80"/>
      <c r="F654" s="87">
        <v>0.19</v>
      </c>
      <c r="G654" s="23">
        <f>Tabela210[[#This Row],[5]]*Tabela210[[#This Row],[6]]</f>
        <v>0</v>
      </c>
      <c r="H654" s="24">
        <v>0.23</v>
      </c>
      <c r="I654" s="82">
        <f>(Tabela210[[#This Row],[7]]*Tabela210[[#This Row],[8]])+Tabela210[[#This Row],[7]]</f>
        <v>0</v>
      </c>
      <c r="J654" s="25">
        <v>0</v>
      </c>
      <c r="K654" s="25">
        <v>0</v>
      </c>
      <c r="L654" s="83"/>
      <c r="M654" s="83"/>
      <c r="N654" s="83"/>
      <c r="O654" s="83"/>
      <c r="P654" s="83"/>
      <c r="Q654" s="83"/>
      <c r="R654" s="83"/>
      <c r="S654" s="83"/>
      <c r="T654" s="83"/>
      <c r="U654" s="83">
        <v>6</v>
      </c>
      <c r="V654" s="83"/>
      <c r="W654" s="83"/>
      <c r="X654" s="83"/>
      <c r="Y654" s="83"/>
      <c r="Z654" s="18"/>
      <c r="AA654" s="161">
        <v>200</v>
      </c>
      <c r="AB654">
        <f>SUM(Tabela210[[#This Row],[10]:[27]])</f>
        <v>206</v>
      </c>
      <c r="AC654">
        <f>Tabela210[[#This Row],[6]]*AB654</f>
        <v>39.14</v>
      </c>
    </row>
    <row r="655" spans="1:29" ht="15.6">
      <c r="A655" s="79" t="s">
        <v>1781</v>
      </c>
      <c r="B655" s="18">
        <v>650</v>
      </c>
      <c r="C655" s="29" t="s">
        <v>1782</v>
      </c>
      <c r="D655" s="18" t="s">
        <v>16</v>
      </c>
      <c r="E655" s="80"/>
      <c r="F655" s="87">
        <v>0.21</v>
      </c>
      <c r="G655" s="23">
        <f>Tabela210[[#This Row],[5]]*Tabela210[[#This Row],[6]]</f>
        <v>0</v>
      </c>
      <c r="H655" s="24">
        <v>0.23</v>
      </c>
      <c r="I655" s="82">
        <f>(Tabela210[[#This Row],[7]]*Tabela210[[#This Row],[8]])+Tabela210[[#This Row],[7]]</f>
        <v>0</v>
      </c>
      <c r="J655" s="25">
        <v>0</v>
      </c>
      <c r="K655" s="25">
        <v>0</v>
      </c>
      <c r="L655" s="83"/>
      <c r="M655" s="83"/>
      <c r="N655" s="83"/>
      <c r="O655" s="83"/>
      <c r="P655" s="83"/>
      <c r="Q655" s="83"/>
      <c r="R655" s="83"/>
      <c r="S655" s="83"/>
      <c r="T655" s="83"/>
      <c r="U655" s="83">
        <v>0</v>
      </c>
      <c r="V655" s="83"/>
      <c r="W655" s="83"/>
      <c r="X655" s="83">
        <v>30</v>
      </c>
      <c r="Y655" s="83"/>
      <c r="Z655" s="18"/>
      <c r="AA655" s="161">
        <v>200</v>
      </c>
      <c r="AB655">
        <f>SUM(Tabela210[[#This Row],[10]:[27]])</f>
        <v>230</v>
      </c>
      <c r="AC655">
        <f>Tabela210[[#This Row],[6]]*AB655</f>
        <v>48.3</v>
      </c>
    </row>
    <row r="656" spans="1:29" ht="15.6">
      <c r="A656" s="79" t="s">
        <v>1783</v>
      </c>
      <c r="B656" s="18">
        <v>651</v>
      </c>
      <c r="C656" s="29" t="s">
        <v>1784</v>
      </c>
      <c r="D656" s="18" t="s">
        <v>16</v>
      </c>
      <c r="E656" s="80"/>
      <c r="F656" s="87">
        <v>0.22</v>
      </c>
      <c r="G656" s="23">
        <f>Tabela210[[#This Row],[5]]*Tabela210[[#This Row],[6]]</f>
        <v>0</v>
      </c>
      <c r="H656" s="24">
        <v>0.23</v>
      </c>
      <c r="I656" s="82">
        <f>(Tabela210[[#This Row],[7]]*Tabela210[[#This Row],[8]])+Tabela210[[#This Row],[7]]</f>
        <v>0</v>
      </c>
      <c r="J656" s="25">
        <v>0</v>
      </c>
      <c r="K656" s="25">
        <v>0</v>
      </c>
      <c r="L656" s="83"/>
      <c r="M656" s="83"/>
      <c r="N656" s="83"/>
      <c r="O656" s="83"/>
      <c r="P656" s="83"/>
      <c r="Q656" s="83"/>
      <c r="R656" s="83"/>
      <c r="S656" s="83"/>
      <c r="T656" s="83"/>
      <c r="U656" s="83">
        <v>0</v>
      </c>
      <c r="V656" s="83"/>
      <c r="W656" s="83"/>
      <c r="X656" s="83"/>
      <c r="Y656" s="83"/>
      <c r="Z656" s="18"/>
      <c r="AA656" s="161"/>
      <c r="AB656">
        <f>SUM(Tabela210[[#This Row],[10]:[27]])</f>
        <v>0</v>
      </c>
      <c r="AC656">
        <f>Tabela210[[#This Row],[6]]*AB656</f>
        <v>0</v>
      </c>
    </row>
    <row r="657" spans="1:29" ht="15.6">
      <c r="A657" s="79" t="s">
        <v>1785</v>
      </c>
      <c r="B657" s="18">
        <v>652</v>
      </c>
      <c r="C657" s="29" t="s">
        <v>1786</v>
      </c>
      <c r="D657" s="18" t="s">
        <v>16</v>
      </c>
      <c r="E657" s="80"/>
      <c r="F657" s="87">
        <v>0.23</v>
      </c>
      <c r="G657" s="23">
        <f>Tabela210[[#This Row],[5]]*Tabela210[[#This Row],[6]]</f>
        <v>0</v>
      </c>
      <c r="H657" s="24">
        <v>0.23</v>
      </c>
      <c r="I657" s="82">
        <f>(Tabela210[[#This Row],[7]]*Tabela210[[#This Row],[8]])+Tabela210[[#This Row],[7]]</f>
        <v>0</v>
      </c>
      <c r="J657" s="25">
        <v>0</v>
      </c>
      <c r="K657" s="25">
        <v>0</v>
      </c>
      <c r="L657" s="83"/>
      <c r="M657" s="83"/>
      <c r="N657" s="83"/>
      <c r="O657" s="83"/>
      <c r="P657" s="83"/>
      <c r="Q657" s="83"/>
      <c r="R657" s="83"/>
      <c r="S657" s="83"/>
      <c r="T657" s="83"/>
      <c r="U657" s="83">
        <v>0</v>
      </c>
      <c r="V657" s="83"/>
      <c r="W657" s="83"/>
      <c r="X657" s="83"/>
      <c r="Y657" s="83"/>
      <c r="Z657" s="18"/>
      <c r="AA657" s="161"/>
      <c r="AB657">
        <f>SUM(Tabela210[[#This Row],[10]:[27]])</f>
        <v>0</v>
      </c>
      <c r="AC657">
        <f>Tabela210[[#This Row],[6]]*AB657</f>
        <v>0</v>
      </c>
    </row>
    <row r="658" spans="1:29" ht="15.6">
      <c r="A658" s="79" t="s">
        <v>1787</v>
      </c>
      <c r="B658" s="18">
        <v>653</v>
      </c>
      <c r="C658" s="29" t="s">
        <v>1788</v>
      </c>
      <c r="D658" s="18" t="s">
        <v>16</v>
      </c>
      <c r="E658" s="80"/>
      <c r="F658" s="87">
        <v>0.27</v>
      </c>
      <c r="G658" s="23">
        <f>Tabela210[[#This Row],[5]]*Tabela210[[#This Row],[6]]</f>
        <v>0</v>
      </c>
      <c r="H658" s="24">
        <v>0.23</v>
      </c>
      <c r="I658" s="82">
        <f>(Tabela210[[#This Row],[7]]*Tabela210[[#This Row],[8]])+Tabela210[[#This Row],[7]]</f>
        <v>0</v>
      </c>
      <c r="J658" s="25">
        <v>0</v>
      </c>
      <c r="K658" s="25">
        <v>0</v>
      </c>
      <c r="L658" s="83"/>
      <c r="M658" s="83"/>
      <c r="N658" s="83"/>
      <c r="O658" s="83"/>
      <c r="P658" s="83"/>
      <c r="Q658" s="83"/>
      <c r="R658" s="83"/>
      <c r="S658" s="83"/>
      <c r="T658" s="83"/>
      <c r="U658" s="83">
        <v>0</v>
      </c>
      <c r="V658" s="83"/>
      <c r="W658" s="83"/>
      <c r="X658" s="83"/>
      <c r="Y658" s="83"/>
      <c r="Z658" s="18"/>
      <c r="AA658" s="161"/>
      <c r="AB658">
        <f>SUM(Tabela210[[#This Row],[10]:[27]])</f>
        <v>0</v>
      </c>
      <c r="AC658">
        <f>Tabela210[[#This Row],[6]]*AB658</f>
        <v>0</v>
      </c>
    </row>
    <row r="659" spans="1:29" ht="15.6">
      <c r="A659" s="79" t="s">
        <v>1789</v>
      </c>
      <c r="B659" s="18">
        <v>654</v>
      </c>
      <c r="C659" s="29" t="s">
        <v>1790</v>
      </c>
      <c r="D659" s="18" t="s">
        <v>1791</v>
      </c>
      <c r="E659" s="80"/>
      <c r="F659" s="87">
        <v>5</v>
      </c>
      <c r="G659" s="23">
        <f>Tabela210[[#This Row],[5]]*Tabela210[[#This Row],[6]]</f>
        <v>0</v>
      </c>
      <c r="H659" s="24">
        <v>0.23</v>
      </c>
      <c r="I659" s="82">
        <f>(Tabela210[[#This Row],[7]]*Tabela210[[#This Row],[8]])+Tabela210[[#This Row],[7]]</f>
        <v>0</v>
      </c>
      <c r="J659" s="25">
        <v>5</v>
      </c>
      <c r="K659" s="25">
        <v>0</v>
      </c>
      <c r="L659" s="83"/>
      <c r="M659" s="83"/>
      <c r="N659" s="83">
        <v>2</v>
      </c>
      <c r="O659" s="83"/>
      <c r="P659" s="83"/>
      <c r="Q659" s="83"/>
      <c r="R659" s="83"/>
      <c r="S659" s="83"/>
      <c r="T659" s="83"/>
      <c r="U659" s="83">
        <v>3</v>
      </c>
      <c r="V659" s="83"/>
      <c r="W659" s="83">
        <v>3</v>
      </c>
      <c r="X659" s="83"/>
      <c r="Y659" s="83"/>
      <c r="Z659" s="18">
        <v>1</v>
      </c>
      <c r="AA659" s="161">
        <v>10</v>
      </c>
      <c r="AB659">
        <f>SUM(Tabela210[[#This Row],[10]:[27]])</f>
        <v>24</v>
      </c>
      <c r="AC659">
        <f>Tabela210[[#This Row],[6]]*AB659</f>
        <v>120</v>
      </c>
    </row>
    <row r="660" spans="1:29" ht="15.6">
      <c r="A660" s="79" t="s">
        <v>1792</v>
      </c>
      <c r="B660" s="18">
        <v>655</v>
      </c>
      <c r="C660" s="29" t="s">
        <v>1793</v>
      </c>
      <c r="D660" s="18" t="s">
        <v>1791</v>
      </c>
      <c r="E660" s="80"/>
      <c r="F660" s="87">
        <v>5</v>
      </c>
      <c r="G660" s="23">
        <f>Tabela210[[#This Row],[5]]*Tabela210[[#This Row],[6]]</f>
        <v>0</v>
      </c>
      <c r="H660" s="24">
        <v>0.23</v>
      </c>
      <c r="I660" s="82">
        <f>(Tabela210[[#This Row],[7]]*Tabela210[[#This Row],[8]])+Tabela210[[#This Row],[7]]</f>
        <v>0</v>
      </c>
      <c r="J660" s="25">
        <v>2</v>
      </c>
      <c r="K660" s="25">
        <v>0</v>
      </c>
      <c r="L660" s="83"/>
      <c r="M660" s="83"/>
      <c r="N660" s="83">
        <v>2</v>
      </c>
      <c r="O660" s="83"/>
      <c r="P660" s="83">
        <v>1</v>
      </c>
      <c r="Q660" s="83"/>
      <c r="R660" s="83"/>
      <c r="S660" s="83"/>
      <c r="T660" s="83"/>
      <c r="U660" s="83">
        <v>3</v>
      </c>
      <c r="V660" s="83"/>
      <c r="W660" s="83">
        <v>3</v>
      </c>
      <c r="X660" s="83"/>
      <c r="Y660" s="83"/>
      <c r="Z660" s="18">
        <v>1</v>
      </c>
      <c r="AA660" s="161">
        <v>10</v>
      </c>
      <c r="AB660">
        <f>SUM(Tabela210[[#This Row],[10]:[27]])</f>
        <v>22</v>
      </c>
      <c r="AC660">
        <f>Tabela210[[#This Row],[6]]*AB660</f>
        <v>110</v>
      </c>
    </row>
    <row r="661" spans="1:29" ht="15.6">
      <c r="A661" s="79" t="s">
        <v>1794</v>
      </c>
      <c r="B661" s="18">
        <v>656</v>
      </c>
      <c r="C661" s="29" t="s">
        <v>1795</v>
      </c>
      <c r="D661" s="18" t="s">
        <v>1791</v>
      </c>
      <c r="E661" s="80"/>
      <c r="F661" s="87">
        <v>6</v>
      </c>
      <c r="G661" s="23">
        <f>Tabela210[[#This Row],[5]]*Tabela210[[#This Row],[6]]</f>
        <v>0</v>
      </c>
      <c r="H661" s="24">
        <v>0.23</v>
      </c>
      <c r="I661" s="82">
        <f>(Tabela210[[#This Row],[7]]*Tabela210[[#This Row],[8]])+Tabela210[[#This Row],[7]]</f>
        <v>0</v>
      </c>
      <c r="J661" s="25">
        <v>2</v>
      </c>
      <c r="K661" s="25">
        <v>0</v>
      </c>
      <c r="L661" s="83"/>
      <c r="M661" s="83"/>
      <c r="N661" s="83">
        <v>2</v>
      </c>
      <c r="O661" s="83"/>
      <c r="P661" s="83"/>
      <c r="Q661" s="83"/>
      <c r="R661" s="83"/>
      <c r="S661" s="83"/>
      <c r="T661" s="83"/>
      <c r="U661" s="83">
        <v>3</v>
      </c>
      <c r="V661" s="83"/>
      <c r="W661" s="83">
        <v>3</v>
      </c>
      <c r="X661" s="83"/>
      <c r="Y661" s="83"/>
      <c r="Z661" s="18"/>
      <c r="AA661" s="161">
        <v>10</v>
      </c>
      <c r="AB661">
        <f>SUM(Tabela210[[#This Row],[10]:[27]])</f>
        <v>20</v>
      </c>
      <c r="AC661">
        <f>Tabela210[[#This Row],[6]]*AB661</f>
        <v>120</v>
      </c>
    </row>
    <row r="662" spans="1:29" ht="15.6">
      <c r="A662" s="79" t="s">
        <v>1796</v>
      </c>
      <c r="B662" s="18">
        <v>657</v>
      </c>
      <c r="C662" s="29" t="s">
        <v>1797</v>
      </c>
      <c r="D662" s="18" t="s">
        <v>1791</v>
      </c>
      <c r="E662" s="80"/>
      <c r="F662" s="87">
        <v>6</v>
      </c>
      <c r="G662" s="23">
        <f>Tabela210[[#This Row],[5]]*Tabela210[[#This Row],[6]]</f>
        <v>0</v>
      </c>
      <c r="H662" s="24">
        <v>0.23</v>
      </c>
      <c r="I662" s="82">
        <f>(Tabela210[[#This Row],[7]]*Tabela210[[#This Row],[8]])+Tabela210[[#This Row],[7]]</f>
        <v>0</v>
      </c>
      <c r="J662" s="25">
        <v>4</v>
      </c>
      <c r="K662" s="25">
        <v>0</v>
      </c>
      <c r="L662" s="83"/>
      <c r="M662" s="83"/>
      <c r="N662" s="83">
        <v>2</v>
      </c>
      <c r="O662" s="83"/>
      <c r="P662" s="83"/>
      <c r="Q662" s="83"/>
      <c r="R662" s="83"/>
      <c r="S662" s="83"/>
      <c r="T662" s="83"/>
      <c r="U662" s="83">
        <v>0</v>
      </c>
      <c r="V662" s="83"/>
      <c r="W662" s="83">
        <v>2</v>
      </c>
      <c r="X662" s="83"/>
      <c r="Y662" s="83"/>
      <c r="Z662" s="18"/>
      <c r="AA662" s="161">
        <v>10</v>
      </c>
      <c r="AB662">
        <f>SUM(Tabela210[[#This Row],[10]:[27]])</f>
        <v>18</v>
      </c>
      <c r="AC662">
        <f>Tabela210[[#This Row],[6]]*AB662</f>
        <v>108</v>
      </c>
    </row>
    <row r="663" spans="1:29" ht="15.6">
      <c r="A663" s="79" t="s">
        <v>1798</v>
      </c>
      <c r="B663" s="18">
        <v>658</v>
      </c>
      <c r="C663" s="29" t="s">
        <v>1799</v>
      </c>
      <c r="D663" s="18" t="s">
        <v>1791</v>
      </c>
      <c r="E663" s="80"/>
      <c r="F663" s="87">
        <v>6.5</v>
      </c>
      <c r="G663" s="23">
        <f>Tabela210[[#This Row],[5]]*Tabela210[[#This Row],[6]]</f>
        <v>0</v>
      </c>
      <c r="H663" s="24">
        <v>0.23</v>
      </c>
      <c r="I663" s="82">
        <f>(Tabela210[[#This Row],[7]]*Tabela210[[#This Row],[8]])+Tabela210[[#This Row],[7]]</f>
        <v>0</v>
      </c>
      <c r="J663" s="25">
        <v>4</v>
      </c>
      <c r="K663" s="25">
        <v>0</v>
      </c>
      <c r="L663" s="83"/>
      <c r="M663" s="83"/>
      <c r="N663" s="83">
        <v>2</v>
      </c>
      <c r="O663" s="83"/>
      <c r="P663" s="83">
        <v>1</v>
      </c>
      <c r="Q663" s="83"/>
      <c r="R663" s="83"/>
      <c r="S663" s="83"/>
      <c r="T663" s="83"/>
      <c r="U663" s="83">
        <v>2</v>
      </c>
      <c r="V663" s="83"/>
      <c r="W663" s="83">
        <v>1</v>
      </c>
      <c r="X663" s="83"/>
      <c r="Y663" s="83"/>
      <c r="Z663" s="18"/>
      <c r="AA663" s="161">
        <v>10</v>
      </c>
      <c r="AB663">
        <f>SUM(Tabela210[[#This Row],[10]:[27]])</f>
        <v>20</v>
      </c>
      <c r="AC663">
        <f>Tabela210[[#This Row],[6]]*AB663</f>
        <v>130</v>
      </c>
    </row>
    <row r="664" spans="1:29" ht="15.6">
      <c r="A664" s="79" t="s">
        <v>1800</v>
      </c>
      <c r="B664" s="18">
        <v>659</v>
      </c>
      <c r="C664" s="29" t="s">
        <v>1801</v>
      </c>
      <c r="D664" s="18" t="s">
        <v>1791</v>
      </c>
      <c r="E664" s="80"/>
      <c r="F664" s="87">
        <v>7</v>
      </c>
      <c r="G664" s="23">
        <f>Tabela210[[#This Row],[5]]*Tabela210[[#This Row],[6]]</f>
        <v>0</v>
      </c>
      <c r="H664" s="24">
        <v>0.23</v>
      </c>
      <c r="I664" s="82">
        <f>(Tabela210[[#This Row],[7]]*Tabela210[[#This Row],[8]])+Tabela210[[#This Row],[7]]</f>
        <v>0</v>
      </c>
      <c r="J664" s="25">
        <v>4</v>
      </c>
      <c r="K664" s="25">
        <v>0</v>
      </c>
      <c r="L664" s="83"/>
      <c r="M664" s="83"/>
      <c r="N664" s="83">
        <v>2</v>
      </c>
      <c r="O664" s="83"/>
      <c r="P664" s="83"/>
      <c r="Q664" s="83"/>
      <c r="R664" s="83"/>
      <c r="S664" s="83"/>
      <c r="T664" s="83"/>
      <c r="U664" s="83">
        <v>0</v>
      </c>
      <c r="V664" s="83"/>
      <c r="W664" s="83">
        <v>3</v>
      </c>
      <c r="X664" s="83"/>
      <c r="Y664" s="83"/>
      <c r="Z664" s="18"/>
      <c r="AA664" s="161">
        <v>10</v>
      </c>
      <c r="AB664">
        <f>SUM(Tabela210[[#This Row],[10]:[27]])</f>
        <v>19</v>
      </c>
      <c r="AC664">
        <f>Tabela210[[#This Row],[6]]*AB664</f>
        <v>133</v>
      </c>
    </row>
    <row r="665" spans="1:29" ht="15.6">
      <c r="A665" s="79" t="s">
        <v>1802</v>
      </c>
      <c r="B665" s="18">
        <v>660</v>
      </c>
      <c r="C665" s="29" t="s">
        <v>1803</v>
      </c>
      <c r="D665" s="18" t="s">
        <v>1791</v>
      </c>
      <c r="E665" s="80"/>
      <c r="F665" s="87">
        <v>7</v>
      </c>
      <c r="G665" s="23">
        <f>Tabela210[[#This Row],[5]]*Tabela210[[#This Row],[6]]</f>
        <v>0</v>
      </c>
      <c r="H665" s="24">
        <v>0.23</v>
      </c>
      <c r="I665" s="82">
        <f>(Tabela210[[#This Row],[7]]*Tabela210[[#This Row],[8]])+Tabela210[[#This Row],[7]]</f>
        <v>0</v>
      </c>
      <c r="J665" s="25">
        <v>4</v>
      </c>
      <c r="K665" s="25">
        <v>0</v>
      </c>
      <c r="L665" s="83"/>
      <c r="M665" s="83"/>
      <c r="N665" s="83">
        <v>2</v>
      </c>
      <c r="O665" s="83"/>
      <c r="P665" s="83"/>
      <c r="Q665" s="83"/>
      <c r="R665" s="83"/>
      <c r="S665" s="83"/>
      <c r="T665" s="83"/>
      <c r="U665" s="83">
        <v>0</v>
      </c>
      <c r="V665" s="83"/>
      <c r="W665" s="83">
        <v>3</v>
      </c>
      <c r="X665" s="83"/>
      <c r="Y665" s="83"/>
      <c r="Z665" s="18"/>
      <c r="AA665" s="161">
        <v>10</v>
      </c>
      <c r="AB665">
        <f>SUM(Tabela210[[#This Row],[10]:[27]])</f>
        <v>19</v>
      </c>
      <c r="AC665">
        <f>Tabela210[[#This Row],[6]]*AB665</f>
        <v>133</v>
      </c>
    </row>
    <row r="666" spans="1:29" ht="15.6">
      <c r="A666" s="79" t="s">
        <v>1804</v>
      </c>
      <c r="B666" s="18">
        <v>661</v>
      </c>
      <c r="C666" s="29" t="s">
        <v>1805</v>
      </c>
      <c r="D666" s="18" t="s">
        <v>1791</v>
      </c>
      <c r="E666" s="80"/>
      <c r="F666" s="87">
        <v>8</v>
      </c>
      <c r="G666" s="23">
        <f>Tabela210[[#This Row],[5]]*Tabela210[[#This Row],[6]]</f>
        <v>0</v>
      </c>
      <c r="H666" s="24">
        <v>0.23</v>
      </c>
      <c r="I666" s="82">
        <f>(Tabela210[[#This Row],[7]]*Tabela210[[#This Row],[8]])+Tabela210[[#This Row],[7]]</f>
        <v>0</v>
      </c>
      <c r="J666" s="25">
        <v>4</v>
      </c>
      <c r="K666" s="25">
        <v>0</v>
      </c>
      <c r="L666" s="83"/>
      <c r="M666" s="83"/>
      <c r="N666" s="83">
        <v>2</v>
      </c>
      <c r="O666" s="83"/>
      <c r="P666" s="83">
        <v>1</v>
      </c>
      <c r="Q666" s="83"/>
      <c r="R666" s="83"/>
      <c r="S666" s="83"/>
      <c r="T666" s="83"/>
      <c r="U666" s="83">
        <v>3</v>
      </c>
      <c r="V666" s="83"/>
      <c r="W666" s="83">
        <v>3</v>
      </c>
      <c r="X666" s="83"/>
      <c r="Y666" s="83"/>
      <c r="Z666" s="18"/>
      <c r="AA666" s="161">
        <v>10</v>
      </c>
      <c r="AB666">
        <f>SUM(Tabela210[[#This Row],[10]:[27]])</f>
        <v>23</v>
      </c>
      <c r="AC666">
        <f>Tabela210[[#This Row],[6]]*AB666</f>
        <v>184</v>
      </c>
    </row>
    <row r="667" spans="1:29" ht="15.6">
      <c r="A667" s="79" t="s">
        <v>1806</v>
      </c>
      <c r="B667" s="18">
        <v>662</v>
      </c>
      <c r="C667" s="29" t="s">
        <v>1807</v>
      </c>
      <c r="D667" s="18" t="s">
        <v>250</v>
      </c>
      <c r="E667" s="80"/>
      <c r="F667" s="87">
        <v>0.36</v>
      </c>
      <c r="G667" s="23">
        <f>Tabela210[[#This Row],[5]]*Tabela210[[#This Row],[6]]</f>
        <v>0</v>
      </c>
      <c r="H667" s="24">
        <v>0.23</v>
      </c>
      <c r="I667" s="82">
        <f>(Tabela210[[#This Row],[7]]*Tabela210[[#This Row],[8]])+Tabela210[[#This Row],[7]]</f>
        <v>0</v>
      </c>
      <c r="J667" s="25">
        <v>5</v>
      </c>
      <c r="K667" s="25">
        <v>0</v>
      </c>
      <c r="L667" s="83"/>
      <c r="M667" s="83"/>
      <c r="N667" s="83"/>
      <c r="O667" s="83"/>
      <c r="P667" s="83"/>
      <c r="Q667" s="83"/>
      <c r="R667" s="83"/>
      <c r="S667" s="83"/>
      <c r="T667" s="83"/>
      <c r="U667" s="83">
        <v>0</v>
      </c>
      <c r="V667" s="83"/>
      <c r="W667" s="83"/>
      <c r="X667" s="83"/>
      <c r="Y667" s="83"/>
      <c r="Z667" s="18"/>
      <c r="AA667" s="161">
        <v>200</v>
      </c>
      <c r="AB667">
        <f>SUM(Tabela210[[#This Row],[10]:[27]])</f>
        <v>205</v>
      </c>
      <c r="AC667">
        <f>Tabela210[[#This Row],[6]]*AB667</f>
        <v>73.8</v>
      </c>
    </row>
    <row r="668" spans="1:29" ht="15.6">
      <c r="A668" s="79" t="s">
        <v>1808</v>
      </c>
      <c r="B668" s="18">
        <v>663</v>
      </c>
      <c r="C668" s="29" t="s">
        <v>1809</v>
      </c>
      <c r="D668" s="18" t="s">
        <v>250</v>
      </c>
      <c r="E668" s="80"/>
      <c r="F668" s="87">
        <v>0.5</v>
      </c>
      <c r="G668" s="23">
        <f>Tabela210[[#This Row],[5]]*Tabela210[[#This Row],[6]]</f>
        <v>0</v>
      </c>
      <c r="H668" s="24">
        <v>0.23</v>
      </c>
      <c r="I668" s="82">
        <f>(Tabela210[[#This Row],[7]]*Tabela210[[#This Row],[8]])+Tabela210[[#This Row],[7]]</f>
        <v>0</v>
      </c>
      <c r="J668" s="25">
        <v>5</v>
      </c>
      <c r="K668" s="25">
        <v>0</v>
      </c>
      <c r="L668" s="83"/>
      <c r="M668" s="83"/>
      <c r="N668" s="83"/>
      <c r="O668" s="83"/>
      <c r="P668" s="83">
        <v>50</v>
      </c>
      <c r="Q668" s="83"/>
      <c r="R668" s="83"/>
      <c r="S668" s="83"/>
      <c r="T668" s="83"/>
      <c r="U668" s="83">
        <v>0</v>
      </c>
      <c r="V668" s="83"/>
      <c r="W668" s="83"/>
      <c r="X668" s="83"/>
      <c r="Y668" s="83"/>
      <c r="Z668" s="18"/>
      <c r="AA668" s="161">
        <v>200</v>
      </c>
      <c r="AB668">
        <f>SUM(Tabela210[[#This Row],[10]:[27]])</f>
        <v>255</v>
      </c>
      <c r="AC668">
        <f>Tabela210[[#This Row],[6]]*AB668</f>
        <v>127.5</v>
      </c>
    </row>
    <row r="669" spans="1:29" ht="15.6">
      <c r="A669" s="79" t="s">
        <v>1810</v>
      </c>
      <c r="B669" s="18">
        <v>664</v>
      </c>
      <c r="C669" s="29" t="s">
        <v>1811</v>
      </c>
      <c r="D669" s="18" t="s">
        <v>250</v>
      </c>
      <c r="E669" s="80"/>
      <c r="F669" s="87">
        <v>0.7</v>
      </c>
      <c r="G669" s="23">
        <f>Tabela210[[#This Row],[5]]*Tabela210[[#This Row],[6]]</f>
        <v>0</v>
      </c>
      <c r="H669" s="24">
        <v>0.23</v>
      </c>
      <c r="I669" s="82">
        <f>(Tabela210[[#This Row],[7]]*Tabela210[[#This Row],[8]])+Tabela210[[#This Row],[7]]</f>
        <v>0</v>
      </c>
      <c r="J669" s="25">
        <v>5</v>
      </c>
      <c r="K669" s="25">
        <v>0</v>
      </c>
      <c r="L669" s="83"/>
      <c r="M669" s="83"/>
      <c r="N669" s="83"/>
      <c r="O669" s="83"/>
      <c r="P669" s="83"/>
      <c r="Q669" s="83"/>
      <c r="R669" s="83"/>
      <c r="S669" s="83"/>
      <c r="T669" s="83"/>
      <c r="U669" s="83">
        <v>0</v>
      </c>
      <c r="V669" s="83"/>
      <c r="W669" s="83"/>
      <c r="X669" s="83"/>
      <c r="Y669" s="83"/>
      <c r="Z669" s="18"/>
      <c r="AA669" s="161">
        <v>200</v>
      </c>
      <c r="AB669">
        <f>SUM(Tabela210[[#This Row],[10]:[27]])</f>
        <v>205</v>
      </c>
      <c r="AC669">
        <f>Tabela210[[#This Row],[6]]*AB669</f>
        <v>143.5</v>
      </c>
    </row>
    <row r="670" spans="1:29" ht="124.8">
      <c r="A670" s="18" t="s">
        <v>1812</v>
      </c>
      <c r="B670" s="18">
        <v>665</v>
      </c>
      <c r="C670" s="88" t="s">
        <v>1813</v>
      </c>
      <c r="D670" s="18" t="s">
        <v>160</v>
      </c>
      <c r="E670" s="80"/>
      <c r="F670" s="87">
        <v>550</v>
      </c>
      <c r="G670" s="23">
        <f>Tabela210[[#This Row],[5]]*Tabela210[[#This Row],[6]]</f>
        <v>0</v>
      </c>
      <c r="H670" s="24">
        <v>0.23</v>
      </c>
      <c r="I670" s="82">
        <f>(Tabela210[[#This Row],[7]]*Tabela210[[#This Row],[8]])+Tabela210[[#This Row],[7]]</f>
        <v>0</v>
      </c>
      <c r="J670" s="25">
        <v>2</v>
      </c>
      <c r="K670" s="25">
        <v>0</v>
      </c>
      <c r="L670" s="83"/>
      <c r="M670" s="83"/>
      <c r="N670" s="83"/>
      <c r="O670" s="83"/>
      <c r="P670" s="83"/>
      <c r="Q670" s="83"/>
      <c r="R670" s="83"/>
      <c r="S670" s="83"/>
      <c r="T670" s="83"/>
      <c r="U670" s="83">
        <v>0</v>
      </c>
      <c r="V670" s="83"/>
      <c r="W670" s="83"/>
      <c r="X670" s="83"/>
      <c r="Y670" s="83"/>
      <c r="Z670" s="18"/>
      <c r="AA670" s="161">
        <v>1</v>
      </c>
      <c r="AB670">
        <f>SUM(Tabela210[[#This Row],[10]:[27]])</f>
        <v>3</v>
      </c>
      <c r="AC670">
        <f>Tabela210[[#This Row],[6]]*AB670</f>
        <v>1650</v>
      </c>
    </row>
    <row r="671" spans="1:29" ht="124.8">
      <c r="A671" s="89" t="s">
        <v>1814</v>
      </c>
      <c r="B671" s="18">
        <v>666</v>
      </c>
      <c r="C671" s="88" t="s">
        <v>1815</v>
      </c>
      <c r="D671" s="83" t="s">
        <v>160</v>
      </c>
      <c r="E671" s="80"/>
      <c r="F671" s="87">
        <v>650</v>
      </c>
      <c r="G671" s="23">
        <f>Tabela210[[#This Row],[5]]*Tabela210[[#This Row],[6]]</f>
        <v>0</v>
      </c>
      <c r="H671" s="24">
        <v>0.23</v>
      </c>
      <c r="I671" s="82">
        <f>(Tabela210[[#This Row],[7]]*Tabela210[[#This Row],[8]])+Tabela210[[#This Row],[7]]</f>
        <v>0</v>
      </c>
      <c r="J671" s="25">
        <v>2</v>
      </c>
      <c r="K671" s="25">
        <v>0</v>
      </c>
      <c r="L671" s="83"/>
      <c r="M671" s="83"/>
      <c r="N671" s="83"/>
      <c r="O671" s="83"/>
      <c r="P671" s="83"/>
      <c r="Q671" s="83"/>
      <c r="R671" s="83"/>
      <c r="S671" s="83"/>
      <c r="T671" s="83"/>
      <c r="U671" s="83">
        <v>0</v>
      </c>
      <c r="V671" s="83"/>
      <c r="W671" s="83"/>
      <c r="X671" s="83"/>
      <c r="Y671" s="83"/>
      <c r="Z671" s="18"/>
      <c r="AA671" s="161">
        <v>1</v>
      </c>
      <c r="AB671">
        <f>SUM(Tabela210[[#This Row],[10]:[27]])</f>
        <v>3</v>
      </c>
      <c r="AC671">
        <f>Tabela210[[#This Row],[6]]*AB671</f>
        <v>1950</v>
      </c>
    </row>
    <row r="672" spans="1:29" ht="31.2">
      <c r="A672" s="89" t="s">
        <v>1816</v>
      </c>
      <c r="B672" s="18">
        <v>667</v>
      </c>
      <c r="C672" s="88" t="s">
        <v>1817</v>
      </c>
      <c r="D672" s="83" t="s">
        <v>160</v>
      </c>
      <c r="E672" s="80"/>
      <c r="F672" s="87">
        <v>3.5</v>
      </c>
      <c r="G672" s="23">
        <f>Tabela210[[#This Row],[5]]*Tabela210[[#This Row],[6]]</f>
        <v>0</v>
      </c>
      <c r="H672" s="24">
        <v>0.23</v>
      </c>
      <c r="I672" s="82">
        <f>(Tabela210[[#This Row],[7]]*Tabela210[[#This Row],[8]])+Tabela210[[#This Row],[7]]</f>
        <v>0</v>
      </c>
      <c r="J672" s="25">
        <v>50</v>
      </c>
      <c r="K672" s="25">
        <v>0</v>
      </c>
      <c r="L672" s="83"/>
      <c r="M672" s="83"/>
      <c r="N672" s="83"/>
      <c r="O672" s="83"/>
      <c r="P672" s="83"/>
      <c r="Q672" s="83"/>
      <c r="R672" s="83"/>
      <c r="S672" s="83"/>
      <c r="T672" s="83"/>
      <c r="U672" s="83">
        <v>0</v>
      </c>
      <c r="V672" s="83"/>
      <c r="W672" s="83"/>
      <c r="X672" s="83"/>
      <c r="Y672" s="83"/>
      <c r="Z672" s="18">
        <v>2</v>
      </c>
      <c r="AA672" s="161"/>
      <c r="AB672">
        <f>SUM(Tabela210[[#This Row],[10]:[27]])</f>
        <v>52</v>
      </c>
      <c r="AC672">
        <f>Tabela210[[#This Row],[6]]*AB672</f>
        <v>182</v>
      </c>
    </row>
    <row r="673" spans="1:29" ht="31.2">
      <c r="A673" s="89" t="s">
        <v>1818</v>
      </c>
      <c r="B673" s="18">
        <v>668</v>
      </c>
      <c r="C673" s="29" t="s">
        <v>1819</v>
      </c>
      <c r="D673" s="83" t="s">
        <v>16</v>
      </c>
      <c r="E673" s="80"/>
      <c r="F673" s="81">
        <v>55</v>
      </c>
      <c r="G673" s="23">
        <f>Tabela210[[#This Row],[5]]*Tabela210[[#This Row],[6]]</f>
        <v>0</v>
      </c>
      <c r="H673" s="24">
        <v>0.23</v>
      </c>
      <c r="I673" s="82">
        <f>(Tabela210[[#This Row],[7]]*Tabela210[[#This Row],[8]])+Tabela210[[#This Row],[7]]</f>
        <v>0</v>
      </c>
      <c r="J673" s="25">
        <v>6</v>
      </c>
      <c r="K673" s="25">
        <v>0</v>
      </c>
      <c r="L673" s="83"/>
      <c r="M673" s="83"/>
      <c r="N673" s="83"/>
      <c r="O673" s="83"/>
      <c r="P673" s="83"/>
      <c r="Q673" s="83"/>
      <c r="R673" s="83"/>
      <c r="S673" s="83"/>
      <c r="T673" s="83"/>
      <c r="U673" s="83">
        <v>2</v>
      </c>
      <c r="V673" s="83"/>
      <c r="W673" s="83"/>
      <c r="X673" s="83"/>
      <c r="Y673" s="83"/>
      <c r="Z673" s="18"/>
      <c r="AA673" s="161">
        <v>20</v>
      </c>
      <c r="AB673">
        <f>SUM(Tabela210[[#This Row],[10]:[27]])</f>
        <v>28</v>
      </c>
      <c r="AC673">
        <f>Tabela210[[#This Row],[6]]*AB673</f>
        <v>1540</v>
      </c>
    </row>
    <row r="674" spans="1:29" ht="46.8">
      <c r="A674" s="89" t="s">
        <v>1820</v>
      </c>
      <c r="B674" s="18">
        <v>669</v>
      </c>
      <c r="C674" s="90" t="s">
        <v>1821</v>
      </c>
      <c r="D674" s="83" t="s">
        <v>16</v>
      </c>
      <c r="E674" s="80"/>
      <c r="F674" s="87">
        <v>75</v>
      </c>
      <c r="G674" s="23">
        <f>Tabela210[[#This Row],[5]]*Tabela210[[#This Row],[6]]</f>
        <v>0</v>
      </c>
      <c r="H674" s="24">
        <v>0.23</v>
      </c>
      <c r="I674" s="82">
        <f>(Tabela210[[#This Row],[7]]*Tabela210[[#This Row],[8]])+Tabela210[[#This Row],[7]]</f>
        <v>0</v>
      </c>
      <c r="J674" s="25">
        <v>0</v>
      </c>
      <c r="K674" s="25">
        <v>0</v>
      </c>
      <c r="L674" s="83"/>
      <c r="M674" s="83"/>
      <c r="N674" s="83"/>
      <c r="O674" s="83"/>
      <c r="P674" s="83"/>
      <c r="Q674" s="83"/>
      <c r="R674" s="83"/>
      <c r="S674" s="83"/>
      <c r="T674" s="83"/>
      <c r="U674" s="83">
        <v>20</v>
      </c>
      <c r="V674" s="83"/>
      <c r="W674" s="83"/>
      <c r="X674" s="83"/>
      <c r="Y674" s="83"/>
      <c r="Z674" s="18"/>
      <c r="AA674" s="161">
        <v>10</v>
      </c>
      <c r="AB674">
        <f>SUM(Tabela210[[#This Row],[10]:[27]])</f>
        <v>30</v>
      </c>
      <c r="AC674">
        <f>Tabela210[[#This Row],[6]]*AB674</f>
        <v>2250</v>
      </c>
    </row>
    <row r="675" spans="1:29" ht="15.6">
      <c r="A675" s="89" t="s">
        <v>1822</v>
      </c>
      <c r="B675" s="18">
        <v>670</v>
      </c>
      <c r="C675" s="88" t="s">
        <v>1823</v>
      </c>
      <c r="D675" s="83" t="s">
        <v>16</v>
      </c>
      <c r="E675" s="80"/>
      <c r="F675" s="87">
        <v>6</v>
      </c>
      <c r="G675" s="23">
        <f>Tabela210[[#This Row],[5]]*Tabela210[[#This Row],[6]]</f>
        <v>0</v>
      </c>
      <c r="H675" s="24">
        <v>0.23</v>
      </c>
      <c r="I675" s="82">
        <f>(Tabela210[[#This Row],[7]]*Tabela210[[#This Row],[8]])+Tabela210[[#This Row],[7]]</f>
        <v>0</v>
      </c>
      <c r="J675" s="25">
        <v>0</v>
      </c>
      <c r="K675" s="25">
        <v>0</v>
      </c>
      <c r="L675" s="83"/>
      <c r="M675" s="83"/>
      <c r="N675" s="83"/>
      <c r="O675" s="83"/>
      <c r="P675" s="83"/>
      <c r="Q675" s="83"/>
      <c r="R675" s="83"/>
      <c r="S675" s="83"/>
      <c r="T675" s="83"/>
      <c r="U675" s="83">
        <v>0</v>
      </c>
      <c r="V675" s="83"/>
      <c r="W675" s="83"/>
      <c r="X675" s="83"/>
      <c r="Y675" s="83"/>
      <c r="Z675" s="18">
        <v>6</v>
      </c>
      <c r="AA675" s="161">
        <v>1</v>
      </c>
      <c r="AB675">
        <f>SUM(Tabela210[[#This Row],[10]:[27]])</f>
        <v>7</v>
      </c>
      <c r="AC675">
        <f>Tabela210[[#This Row],[6]]*AB675</f>
        <v>42</v>
      </c>
    </row>
    <row r="676" spans="1:29" ht="15.6">
      <c r="A676" s="89" t="s">
        <v>1824</v>
      </c>
      <c r="B676" s="18">
        <v>671</v>
      </c>
      <c r="C676" s="86" t="s">
        <v>1825</v>
      </c>
      <c r="D676" s="83" t="s">
        <v>27</v>
      </c>
      <c r="E676" s="80"/>
      <c r="F676" s="87">
        <v>3</v>
      </c>
      <c r="G676" s="23">
        <f>Tabela210[[#This Row],[5]]*Tabela210[[#This Row],[6]]</f>
        <v>0</v>
      </c>
      <c r="H676" s="24">
        <v>0.23</v>
      </c>
      <c r="I676" s="82">
        <f>(Tabela210[[#This Row],[7]]*Tabela210[[#This Row],[8]])+Tabela210[[#This Row],[7]]</f>
        <v>0</v>
      </c>
      <c r="J676" s="25">
        <v>0</v>
      </c>
      <c r="K676" s="25">
        <v>0</v>
      </c>
      <c r="L676" s="83"/>
      <c r="M676" s="83"/>
      <c r="N676" s="83"/>
      <c r="O676" s="83"/>
      <c r="P676" s="83"/>
      <c r="Q676" s="83"/>
      <c r="R676" s="83"/>
      <c r="S676" s="83"/>
      <c r="T676" s="83"/>
      <c r="U676" s="83">
        <v>0</v>
      </c>
      <c r="V676" s="83"/>
      <c r="W676" s="83"/>
      <c r="X676" s="83"/>
      <c r="Y676" s="83"/>
      <c r="Z676" s="18"/>
      <c r="AA676" s="161"/>
      <c r="AB676">
        <f>SUM(Tabela210[[#This Row],[10]:[27]])</f>
        <v>0</v>
      </c>
      <c r="AC676">
        <f>Tabela210[[#This Row],[6]]*AB676</f>
        <v>0</v>
      </c>
    </row>
    <row r="677" spans="1:29" ht="15.6">
      <c r="A677" s="89" t="s">
        <v>1826</v>
      </c>
      <c r="B677" s="18">
        <v>672</v>
      </c>
      <c r="C677" s="86" t="s">
        <v>1827</v>
      </c>
      <c r="D677" s="83" t="s">
        <v>27</v>
      </c>
      <c r="E677" s="80"/>
      <c r="F677" s="87">
        <v>50</v>
      </c>
      <c r="G677" s="23">
        <f>Tabela210[[#This Row],[5]]*Tabela210[[#This Row],[6]]</f>
        <v>0</v>
      </c>
      <c r="H677" s="24">
        <v>0.23</v>
      </c>
      <c r="I677" s="82">
        <f>(Tabela210[[#This Row],[7]]*Tabela210[[#This Row],[8]])+Tabela210[[#This Row],[7]]</f>
        <v>0</v>
      </c>
      <c r="J677" s="25">
        <v>0</v>
      </c>
      <c r="K677" s="25">
        <v>0</v>
      </c>
      <c r="L677" s="83"/>
      <c r="M677" s="83"/>
      <c r="N677" s="83"/>
      <c r="O677" s="83"/>
      <c r="P677" s="83"/>
      <c r="Q677" s="83"/>
      <c r="R677" s="83"/>
      <c r="S677" s="83"/>
      <c r="T677" s="83"/>
      <c r="U677" s="83">
        <v>2</v>
      </c>
      <c r="V677" s="83"/>
      <c r="W677" s="83"/>
      <c r="X677" s="83"/>
      <c r="Y677" s="83"/>
      <c r="Z677" s="18"/>
      <c r="AA677" s="161">
        <v>1</v>
      </c>
      <c r="AB677">
        <f>SUM(Tabela210[[#This Row],[10]:[27]])</f>
        <v>3</v>
      </c>
      <c r="AC677">
        <f>Tabela210[[#This Row],[6]]*AB677</f>
        <v>150</v>
      </c>
    </row>
    <row r="678" spans="1:29" ht="15.6">
      <c r="A678" s="89" t="s">
        <v>1828</v>
      </c>
      <c r="B678" s="18">
        <v>673</v>
      </c>
      <c r="C678" s="86" t="s">
        <v>1829</v>
      </c>
      <c r="D678" s="83" t="s">
        <v>430</v>
      </c>
      <c r="E678" s="80"/>
      <c r="F678" s="87">
        <v>250</v>
      </c>
      <c r="G678" s="23">
        <f>Tabela210[[#This Row],[5]]*Tabela210[[#This Row],[6]]</f>
        <v>0</v>
      </c>
      <c r="H678" s="24">
        <v>0.23</v>
      </c>
      <c r="I678" s="82">
        <f>(Tabela210[[#This Row],[7]]*Tabela210[[#This Row],[8]])+Tabela210[[#This Row],[7]]</f>
        <v>0</v>
      </c>
      <c r="J678" s="25">
        <v>0</v>
      </c>
      <c r="K678" s="25">
        <v>0</v>
      </c>
      <c r="L678" s="83">
        <v>1</v>
      </c>
      <c r="M678" s="83"/>
      <c r="N678" s="83"/>
      <c r="O678" s="83"/>
      <c r="P678" s="83"/>
      <c r="Q678" s="83">
        <v>1</v>
      </c>
      <c r="R678" s="83"/>
      <c r="S678" s="83"/>
      <c r="T678" s="83"/>
      <c r="U678" s="83">
        <v>0</v>
      </c>
      <c r="V678" s="83"/>
      <c r="W678" s="83"/>
      <c r="X678" s="83"/>
      <c r="Y678" s="83"/>
      <c r="Z678" s="18"/>
      <c r="AA678" s="161">
        <v>5</v>
      </c>
      <c r="AB678">
        <f>SUM(Tabela210[[#This Row],[10]:[27]])</f>
        <v>7</v>
      </c>
      <c r="AC678">
        <f>Tabela210[[#This Row],[6]]*AB678</f>
        <v>1750</v>
      </c>
    </row>
    <row r="679" spans="1:29" ht="15.6">
      <c r="A679" s="89" t="s">
        <v>1830</v>
      </c>
      <c r="B679" s="18">
        <v>674</v>
      </c>
      <c r="C679" s="86" t="s">
        <v>1831</v>
      </c>
      <c r="D679" s="83" t="s">
        <v>16</v>
      </c>
      <c r="E679" s="80"/>
      <c r="F679" s="87">
        <v>0.08</v>
      </c>
      <c r="G679" s="23">
        <f>Tabela210[[#This Row],[5]]*Tabela210[[#This Row],[6]]</f>
        <v>0</v>
      </c>
      <c r="H679" s="24">
        <v>0.23</v>
      </c>
      <c r="I679" s="82">
        <f>(Tabela210[[#This Row],[7]]*Tabela210[[#This Row],[8]])+Tabela210[[#This Row],[7]]</f>
        <v>0</v>
      </c>
      <c r="J679" s="25">
        <v>0</v>
      </c>
      <c r="K679" s="25">
        <v>0</v>
      </c>
      <c r="L679" s="83"/>
      <c r="M679" s="83"/>
      <c r="N679" s="83"/>
      <c r="O679" s="83"/>
      <c r="P679" s="83"/>
      <c r="Q679" s="83"/>
      <c r="R679" s="83"/>
      <c r="S679" s="83"/>
      <c r="T679" s="83"/>
      <c r="U679" s="83">
        <v>0</v>
      </c>
      <c r="V679" s="83"/>
      <c r="W679" s="83"/>
      <c r="X679" s="83"/>
      <c r="Y679" s="83"/>
      <c r="Z679" s="18"/>
      <c r="AA679" s="161">
        <v>10</v>
      </c>
      <c r="AB679">
        <f>SUM(Tabela210[[#This Row],[10]:[27]])</f>
        <v>10</v>
      </c>
      <c r="AC679">
        <f>Tabela210[[#This Row],[6]]*AB679</f>
        <v>0.8</v>
      </c>
    </row>
    <row r="680" spans="1:29" ht="15.6">
      <c r="A680" s="89" t="s">
        <v>1832</v>
      </c>
      <c r="B680" s="18">
        <v>675</v>
      </c>
      <c r="C680" s="86" t="s">
        <v>1833</v>
      </c>
      <c r="D680" s="83" t="s">
        <v>16</v>
      </c>
      <c r="E680" s="80"/>
      <c r="F680" s="87">
        <v>0.08</v>
      </c>
      <c r="G680" s="23">
        <f>Tabela210[[#This Row],[5]]*Tabela210[[#This Row],[6]]</f>
        <v>0</v>
      </c>
      <c r="H680" s="24">
        <v>0.23</v>
      </c>
      <c r="I680" s="82">
        <f>(Tabela210[[#This Row],[7]]*Tabela210[[#This Row],[8]])+Tabela210[[#This Row],[7]]</f>
        <v>0</v>
      </c>
      <c r="J680" s="25">
        <v>0</v>
      </c>
      <c r="K680" s="25">
        <v>0</v>
      </c>
      <c r="L680" s="83"/>
      <c r="M680" s="83"/>
      <c r="N680" s="83"/>
      <c r="O680" s="83"/>
      <c r="P680" s="83"/>
      <c r="Q680" s="83"/>
      <c r="R680" s="83"/>
      <c r="S680" s="83"/>
      <c r="T680" s="83"/>
      <c r="U680" s="83">
        <v>0</v>
      </c>
      <c r="V680" s="83"/>
      <c r="W680" s="83"/>
      <c r="X680" s="83"/>
      <c r="Y680" s="83"/>
      <c r="Z680" s="18"/>
      <c r="AA680" s="161">
        <v>10</v>
      </c>
      <c r="AB680">
        <f>SUM(Tabela210[[#This Row],[10]:[27]])</f>
        <v>10</v>
      </c>
      <c r="AC680">
        <f>Tabela210[[#This Row],[6]]*AB680</f>
        <v>0.8</v>
      </c>
    </row>
    <row r="681" spans="1:29" ht="15.6">
      <c r="A681" s="89" t="s">
        <v>1834</v>
      </c>
      <c r="B681" s="18">
        <v>676</v>
      </c>
      <c r="C681" s="86" t="s">
        <v>1835</v>
      </c>
      <c r="D681" s="83" t="s">
        <v>16</v>
      </c>
      <c r="E681" s="80"/>
      <c r="F681" s="87">
        <v>0.08</v>
      </c>
      <c r="G681" s="23">
        <f>Tabela210[[#This Row],[5]]*Tabela210[[#This Row],[6]]</f>
        <v>0</v>
      </c>
      <c r="H681" s="24">
        <v>0.23</v>
      </c>
      <c r="I681" s="82">
        <f>(Tabela210[[#This Row],[7]]*Tabela210[[#This Row],[8]])+Tabela210[[#This Row],[7]]</f>
        <v>0</v>
      </c>
      <c r="J681" s="25">
        <v>0</v>
      </c>
      <c r="K681" s="25">
        <v>0</v>
      </c>
      <c r="L681" s="83"/>
      <c r="M681" s="83"/>
      <c r="N681" s="83"/>
      <c r="O681" s="83"/>
      <c r="P681" s="83"/>
      <c r="Q681" s="83"/>
      <c r="R681" s="83"/>
      <c r="S681" s="83"/>
      <c r="T681" s="83"/>
      <c r="U681" s="83">
        <v>0</v>
      </c>
      <c r="V681" s="83"/>
      <c r="W681" s="83"/>
      <c r="X681" s="83"/>
      <c r="Y681" s="83"/>
      <c r="Z681" s="18"/>
      <c r="AA681" s="161">
        <v>10</v>
      </c>
      <c r="AB681">
        <f>SUM(Tabela210[[#This Row],[10]:[27]])</f>
        <v>10</v>
      </c>
      <c r="AC681">
        <f>Tabela210[[#This Row],[6]]*AB681</f>
        <v>0.8</v>
      </c>
    </row>
    <row r="682" spans="1:29" ht="15.6">
      <c r="A682" s="89" t="s">
        <v>1836</v>
      </c>
      <c r="B682" s="18">
        <v>677</v>
      </c>
      <c r="C682" s="86" t="s">
        <v>1837</v>
      </c>
      <c r="D682" s="83" t="s">
        <v>16</v>
      </c>
      <c r="E682" s="80"/>
      <c r="F682" s="87">
        <v>57</v>
      </c>
      <c r="G682" s="23">
        <f>Tabela210[[#This Row],[5]]*Tabela210[[#This Row],[6]]</f>
        <v>0</v>
      </c>
      <c r="H682" s="24">
        <v>0.23</v>
      </c>
      <c r="I682" s="82">
        <f>(Tabela210[[#This Row],[7]]*Tabela210[[#This Row],[8]])+Tabela210[[#This Row],[7]]</f>
        <v>0</v>
      </c>
      <c r="J682" s="25">
        <v>0</v>
      </c>
      <c r="K682" s="25">
        <v>0</v>
      </c>
      <c r="L682" s="83"/>
      <c r="M682" s="83"/>
      <c r="N682" s="83"/>
      <c r="O682" s="83"/>
      <c r="P682" s="83"/>
      <c r="Q682" s="83"/>
      <c r="R682" s="83"/>
      <c r="S682" s="83"/>
      <c r="T682" s="83"/>
      <c r="U682" s="83">
        <v>0</v>
      </c>
      <c r="V682" s="83"/>
      <c r="W682" s="83"/>
      <c r="X682" s="83"/>
      <c r="Y682" s="83"/>
      <c r="Z682" s="18"/>
      <c r="AA682" s="161">
        <v>10</v>
      </c>
      <c r="AB682">
        <f>SUM(Tabela210[[#This Row],[10]:[27]])</f>
        <v>10</v>
      </c>
      <c r="AC682">
        <f>Tabela210[[#This Row],[6]]*AB682</f>
        <v>570</v>
      </c>
    </row>
    <row r="683" spans="1:29" ht="15.6">
      <c r="A683" s="89" t="s">
        <v>1838</v>
      </c>
      <c r="B683" s="18">
        <v>678</v>
      </c>
      <c r="C683" s="86" t="s">
        <v>1839</v>
      </c>
      <c r="D683" s="83" t="s">
        <v>16</v>
      </c>
      <c r="E683" s="80"/>
      <c r="F683" s="87">
        <v>34</v>
      </c>
      <c r="G683" s="23">
        <f>Tabela210[[#This Row],[5]]*Tabela210[[#This Row],[6]]</f>
        <v>0</v>
      </c>
      <c r="H683" s="24">
        <v>0.23</v>
      </c>
      <c r="I683" s="82">
        <f>(Tabela210[[#This Row],[7]]*Tabela210[[#This Row],[8]])+Tabela210[[#This Row],[7]]</f>
        <v>0</v>
      </c>
      <c r="J683" s="25">
        <v>0</v>
      </c>
      <c r="K683" s="25">
        <v>0</v>
      </c>
      <c r="L683" s="83"/>
      <c r="M683" s="83"/>
      <c r="N683" s="83"/>
      <c r="O683" s="83"/>
      <c r="P683" s="83"/>
      <c r="Q683" s="83"/>
      <c r="R683" s="83"/>
      <c r="S683" s="83"/>
      <c r="T683" s="83"/>
      <c r="U683" s="83">
        <v>0</v>
      </c>
      <c r="V683" s="83"/>
      <c r="W683" s="83"/>
      <c r="X683" s="83"/>
      <c r="Y683" s="83"/>
      <c r="Z683" s="18"/>
      <c r="AA683" s="161">
        <v>100</v>
      </c>
      <c r="AB683">
        <f>SUM(Tabela210[[#This Row],[10]:[27]])</f>
        <v>100</v>
      </c>
      <c r="AC683">
        <f>Tabela210[[#This Row],[6]]*AB683</f>
        <v>3400</v>
      </c>
    </row>
    <row r="684" spans="1:29" ht="15.6">
      <c r="A684" s="89" t="s">
        <v>1840</v>
      </c>
      <c r="B684" s="18">
        <v>679</v>
      </c>
      <c r="C684" s="86" t="s">
        <v>1841</v>
      </c>
      <c r="D684" s="83" t="s">
        <v>16</v>
      </c>
      <c r="E684" s="80"/>
      <c r="F684" s="87">
        <v>4.5</v>
      </c>
      <c r="G684" s="23">
        <f>Tabela210[[#This Row],[5]]*Tabela210[[#This Row],[6]]</f>
        <v>0</v>
      </c>
      <c r="H684" s="24">
        <v>0.23</v>
      </c>
      <c r="I684" s="82">
        <f>(Tabela210[[#This Row],[7]]*Tabela210[[#This Row],[8]])+Tabela210[[#This Row],[7]]</f>
        <v>0</v>
      </c>
      <c r="J684" s="25">
        <v>0</v>
      </c>
      <c r="K684" s="25">
        <v>0</v>
      </c>
      <c r="L684" s="83"/>
      <c r="M684" s="83"/>
      <c r="N684" s="83"/>
      <c r="O684" s="83"/>
      <c r="P684" s="83"/>
      <c r="Q684" s="83"/>
      <c r="R684" s="83"/>
      <c r="S684" s="83"/>
      <c r="T684" s="83"/>
      <c r="U684" s="83">
        <v>0</v>
      </c>
      <c r="V684" s="83"/>
      <c r="W684" s="83"/>
      <c r="X684" s="83"/>
      <c r="Y684" s="83"/>
      <c r="Z684" s="18"/>
      <c r="AA684" s="161">
        <v>100</v>
      </c>
      <c r="AB684">
        <f>SUM(Tabela210[[#This Row],[10]:[27]])</f>
        <v>100</v>
      </c>
      <c r="AC684">
        <f>Tabela210[[#This Row],[6]]*AB684</f>
        <v>450</v>
      </c>
    </row>
    <row r="685" spans="1:29" ht="15.6">
      <c r="A685" s="89" t="s">
        <v>1842</v>
      </c>
      <c r="B685" s="18">
        <v>680</v>
      </c>
      <c r="C685" s="86" t="s">
        <v>1843</v>
      </c>
      <c r="D685" s="83" t="s">
        <v>16</v>
      </c>
      <c r="E685" s="80"/>
      <c r="F685" s="87">
        <v>9</v>
      </c>
      <c r="G685" s="23">
        <f>Tabela210[[#This Row],[5]]*Tabela210[[#This Row],[6]]</f>
        <v>0</v>
      </c>
      <c r="H685" s="24">
        <v>0.23</v>
      </c>
      <c r="I685" s="82">
        <f>(Tabela210[[#This Row],[7]]*Tabela210[[#This Row],[8]])+Tabela210[[#This Row],[7]]</f>
        <v>0</v>
      </c>
      <c r="J685" s="25">
        <v>0</v>
      </c>
      <c r="K685" s="25">
        <v>0</v>
      </c>
      <c r="L685" s="83"/>
      <c r="M685" s="83"/>
      <c r="N685" s="83"/>
      <c r="O685" s="83"/>
      <c r="P685" s="83"/>
      <c r="Q685" s="83"/>
      <c r="R685" s="83"/>
      <c r="S685" s="83"/>
      <c r="T685" s="83"/>
      <c r="U685" s="83">
        <v>0</v>
      </c>
      <c r="V685" s="83"/>
      <c r="W685" s="83"/>
      <c r="X685" s="83"/>
      <c r="Y685" s="83"/>
      <c r="Z685" s="18"/>
      <c r="AA685" s="161">
        <v>100</v>
      </c>
      <c r="AB685">
        <f>SUM(Tabela210[[#This Row],[10]:[27]])</f>
        <v>100</v>
      </c>
      <c r="AC685">
        <f>Tabela210[[#This Row],[6]]*AB685</f>
        <v>900</v>
      </c>
    </row>
    <row r="686" spans="1:29" ht="46.8">
      <c r="A686" s="89" t="s">
        <v>1844</v>
      </c>
      <c r="B686" s="18">
        <v>681</v>
      </c>
      <c r="C686" s="86" t="s">
        <v>1845</v>
      </c>
      <c r="D686" s="83" t="s">
        <v>27</v>
      </c>
      <c r="E686" s="80"/>
      <c r="F686" s="87">
        <v>5</v>
      </c>
      <c r="G686" s="23">
        <f>Tabela210[[#This Row],[5]]*Tabela210[[#This Row],[6]]</f>
        <v>0</v>
      </c>
      <c r="H686" s="24">
        <v>0.23</v>
      </c>
      <c r="I686" s="82">
        <f>(Tabela210[[#This Row],[7]]*Tabela210[[#This Row],[8]])+Tabela210[[#This Row],[7]]</f>
        <v>0</v>
      </c>
      <c r="J686" s="25">
        <v>0</v>
      </c>
      <c r="K686" s="25">
        <v>0</v>
      </c>
      <c r="L686" s="83"/>
      <c r="M686" s="83"/>
      <c r="N686" s="83">
        <v>5</v>
      </c>
      <c r="O686" s="83"/>
      <c r="P686" s="83"/>
      <c r="Q686" s="83"/>
      <c r="R686" s="83"/>
      <c r="S686" s="83"/>
      <c r="T686" s="83"/>
      <c r="U686" s="83">
        <v>0</v>
      </c>
      <c r="V686" s="83"/>
      <c r="W686" s="83"/>
      <c r="X686" s="83"/>
      <c r="Y686" s="83"/>
      <c r="Z686" s="18">
        <v>3</v>
      </c>
      <c r="AA686" s="161">
        <v>50</v>
      </c>
      <c r="AB686">
        <f>SUM(Tabela210[[#This Row],[10]:[27]])</f>
        <v>58</v>
      </c>
      <c r="AC686">
        <f>Tabela210[[#This Row],[6]]*AB686</f>
        <v>290</v>
      </c>
    </row>
    <row r="687" spans="1:29" ht="46.8">
      <c r="A687" s="89" t="s">
        <v>1846</v>
      </c>
      <c r="B687" s="18">
        <v>682</v>
      </c>
      <c r="C687" s="86" t="s">
        <v>1847</v>
      </c>
      <c r="D687" s="83" t="s">
        <v>27</v>
      </c>
      <c r="E687" s="80"/>
      <c r="F687" s="87">
        <v>7</v>
      </c>
      <c r="G687" s="23">
        <f>Tabela210[[#This Row],[5]]*Tabela210[[#This Row],[6]]</f>
        <v>0</v>
      </c>
      <c r="H687" s="24">
        <v>0.23</v>
      </c>
      <c r="I687" s="82">
        <f>(Tabela210[[#This Row],[7]]*Tabela210[[#This Row],[8]])+Tabela210[[#This Row],[7]]</f>
        <v>0</v>
      </c>
      <c r="J687" s="25">
        <v>0</v>
      </c>
      <c r="K687" s="25">
        <v>0</v>
      </c>
      <c r="L687" s="83"/>
      <c r="M687" s="83"/>
      <c r="N687" s="83">
        <v>3</v>
      </c>
      <c r="O687" s="83"/>
      <c r="P687" s="83"/>
      <c r="Q687" s="83"/>
      <c r="R687" s="83"/>
      <c r="S687" s="83"/>
      <c r="T687" s="83"/>
      <c r="U687" s="83">
        <v>0</v>
      </c>
      <c r="V687" s="83"/>
      <c r="W687" s="83"/>
      <c r="X687" s="83"/>
      <c r="Y687" s="83"/>
      <c r="Z687" s="18">
        <v>3</v>
      </c>
      <c r="AA687" s="161">
        <v>50</v>
      </c>
      <c r="AB687">
        <f>SUM(Tabela210[[#This Row],[10]:[27]])</f>
        <v>56</v>
      </c>
      <c r="AC687">
        <f>Tabela210[[#This Row],[6]]*AB687</f>
        <v>392</v>
      </c>
    </row>
    <row r="688" spans="1:29" ht="46.8">
      <c r="A688" s="89" t="s">
        <v>1848</v>
      </c>
      <c r="B688" s="18">
        <v>683</v>
      </c>
      <c r="C688" s="86" t="s">
        <v>1849</v>
      </c>
      <c r="D688" s="83" t="s">
        <v>27</v>
      </c>
      <c r="E688" s="80"/>
      <c r="F688" s="87">
        <v>6</v>
      </c>
      <c r="G688" s="23">
        <f>Tabela210[[#This Row],[5]]*Tabela210[[#This Row],[6]]</f>
        <v>0</v>
      </c>
      <c r="H688" s="24">
        <v>0.23</v>
      </c>
      <c r="I688" s="82">
        <f>(Tabela210[[#This Row],[7]]*Tabela210[[#This Row],[8]])+Tabela210[[#This Row],[7]]</f>
        <v>0</v>
      </c>
      <c r="J688" s="25">
        <v>0</v>
      </c>
      <c r="K688" s="25">
        <v>0</v>
      </c>
      <c r="L688" s="83">
        <v>5</v>
      </c>
      <c r="M688" s="83"/>
      <c r="N688" s="83"/>
      <c r="O688" s="83"/>
      <c r="P688" s="83"/>
      <c r="Q688" s="83"/>
      <c r="R688" s="83"/>
      <c r="S688" s="83"/>
      <c r="T688" s="83"/>
      <c r="U688" s="83">
        <v>0</v>
      </c>
      <c r="V688" s="83"/>
      <c r="W688" s="83"/>
      <c r="X688" s="83"/>
      <c r="Y688" s="91"/>
      <c r="Z688" s="18">
        <v>3</v>
      </c>
      <c r="AA688" s="161">
        <v>10</v>
      </c>
      <c r="AB688">
        <f>SUM(Tabela210[[#This Row],[10]:[27]])</f>
        <v>18</v>
      </c>
      <c r="AC688">
        <f>Tabela210[[#This Row],[6]]*AB688</f>
        <v>108</v>
      </c>
    </row>
    <row r="689" spans="1:29" ht="46.8">
      <c r="A689" s="89" t="s">
        <v>1850</v>
      </c>
      <c r="B689" s="18">
        <v>684</v>
      </c>
      <c r="C689" s="86" t="s">
        <v>1851</v>
      </c>
      <c r="D689" s="83" t="s">
        <v>27</v>
      </c>
      <c r="E689" s="80"/>
      <c r="F689" s="87">
        <v>8</v>
      </c>
      <c r="G689" s="23">
        <f>Tabela210[[#This Row],[5]]*Tabela210[[#This Row],[6]]</f>
        <v>0</v>
      </c>
      <c r="H689" s="24">
        <v>0.23</v>
      </c>
      <c r="I689" s="82">
        <f>(Tabela210[[#This Row],[7]]*Tabela210[[#This Row],[8]])+Tabela210[[#This Row],[7]]</f>
        <v>0</v>
      </c>
      <c r="J689" s="25">
        <v>0</v>
      </c>
      <c r="K689" s="25">
        <v>0</v>
      </c>
      <c r="L689" s="83"/>
      <c r="M689" s="83"/>
      <c r="N689" s="83"/>
      <c r="O689" s="83"/>
      <c r="P689" s="83"/>
      <c r="Q689" s="83">
        <v>5</v>
      </c>
      <c r="R689" s="83"/>
      <c r="S689" s="83"/>
      <c r="T689" s="83"/>
      <c r="U689" s="83">
        <v>0</v>
      </c>
      <c r="V689" s="83"/>
      <c r="W689" s="83"/>
      <c r="X689" s="83"/>
      <c r="Y689" s="91"/>
      <c r="Z689" s="18">
        <v>3</v>
      </c>
      <c r="AA689" s="161">
        <v>10</v>
      </c>
      <c r="AB689">
        <f>SUM(Tabela210[[#This Row],[10]:[27]])</f>
        <v>18</v>
      </c>
      <c r="AC689">
        <f>Tabela210[[#This Row],[6]]*AB689</f>
        <v>144</v>
      </c>
    </row>
    <row r="690" spans="1:29" ht="46.8">
      <c r="A690" s="89" t="s">
        <v>1852</v>
      </c>
      <c r="B690" s="18">
        <v>685</v>
      </c>
      <c r="C690" s="86" t="s">
        <v>1853</v>
      </c>
      <c r="D690" s="83" t="s">
        <v>27</v>
      </c>
      <c r="E690" s="80"/>
      <c r="F690" s="87">
        <v>10</v>
      </c>
      <c r="G690" s="23">
        <f>Tabela210[[#This Row],[5]]*Tabela210[[#This Row],[6]]</f>
        <v>0</v>
      </c>
      <c r="H690" s="24">
        <v>0.23</v>
      </c>
      <c r="I690" s="82">
        <f>(Tabela210[[#This Row],[7]]*Tabela210[[#This Row],[8]])+Tabela210[[#This Row],[7]]</f>
        <v>0</v>
      </c>
      <c r="J690" s="25">
        <v>0</v>
      </c>
      <c r="K690" s="25">
        <v>0</v>
      </c>
      <c r="L690" s="83"/>
      <c r="M690" s="83"/>
      <c r="N690" s="83"/>
      <c r="O690" s="83"/>
      <c r="P690" s="83"/>
      <c r="Q690" s="83">
        <v>5</v>
      </c>
      <c r="R690" s="83"/>
      <c r="S690" s="83"/>
      <c r="T690" s="83"/>
      <c r="U690" s="83">
        <v>0</v>
      </c>
      <c r="V690" s="83"/>
      <c r="W690" s="83"/>
      <c r="X690" s="83"/>
      <c r="Y690" s="91"/>
      <c r="Z690" s="18">
        <v>3</v>
      </c>
      <c r="AA690" s="161">
        <v>10</v>
      </c>
      <c r="AB690">
        <f>SUM(Tabela210[[#This Row],[10]:[27]])</f>
        <v>18</v>
      </c>
      <c r="AC690">
        <f>Tabela210[[#This Row],[6]]*AB690</f>
        <v>180</v>
      </c>
    </row>
    <row r="691" spans="1:29" ht="46.8">
      <c r="A691" s="89" t="s">
        <v>1854</v>
      </c>
      <c r="B691" s="18">
        <v>686</v>
      </c>
      <c r="C691" s="86" t="s">
        <v>1855</v>
      </c>
      <c r="D691" s="83" t="s">
        <v>27</v>
      </c>
      <c r="E691" s="80"/>
      <c r="F691" s="87">
        <v>15</v>
      </c>
      <c r="G691" s="23">
        <f>Tabela210[[#This Row],[5]]*Tabela210[[#This Row],[6]]</f>
        <v>0</v>
      </c>
      <c r="H691" s="24">
        <v>0.23</v>
      </c>
      <c r="I691" s="82">
        <f>(Tabela210[[#This Row],[7]]*Tabela210[[#This Row],[8]])+Tabela210[[#This Row],[7]]</f>
        <v>0</v>
      </c>
      <c r="J691" s="25">
        <v>0</v>
      </c>
      <c r="K691" s="25">
        <v>0</v>
      </c>
      <c r="L691" s="83"/>
      <c r="M691" s="83"/>
      <c r="N691" s="83">
        <v>10</v>
      </c>
      <c r="O691" s="83"/>
      <c r="P691" s="83"/>
      <c r="Q691" s="83">
        <v>2</v>
      </c>
      <c r="R691" s="83"/>
      <c r="S691" s="83"/>
      <c r="T691" s="83"/>
      <c r="U691" s="83">
        <v>0</v>
      </c>
      <c r="V691" s="83"/>
      <c r="W691" s="83"/>
      <c r="X691" s="83"/>
      <c r="Y691" s="91"/>
      <c r="Z691" s="18">
        <v>1</v>
      </c>
      <c r="AA691" s="161">
        <v>10</v>
      </c>
      <c r="AB691">
        <f>SUM(Tabela210[[#This Row],[10]:[27]])</f>
        <v>23</v>
      </c>
      <c r="AC691">
        <f>Tabela210[[#This Row],[6]]*AB691</f>
        <v>345</v>
      </c>
    </row>
    <row r="692" spans="1:29" ht="46.8">
      <c r="A692" s="89" t="s">
        <v>1856</v>
      </c>
      <c r="B692" s="18">
        <v>687</v>
      </c>
      <c r="C692" s="86" t="s">
        <v>1857</v>
      </c>
      <c r="D692" s="83" t="s">
        <v>27</v>
      </c>
      <c r="E692" s="80"/>
      <c r="F692" s="87">
        <v>16</v>
      </c>
      <c r="G692" s="23">
        <f>Tabela210[[#This Row],[5]]*Tabela210[[#This Row],[6]]</f>
        <v>0</v>
      </c>
      <c r="H692" s="24">
        <v>0.23</v>
      </c>
      <c r="I692" s="82">
        <f>(Tabela210[[#This Row],[7]]*Tabela210[[#This Row],[8]])+Tabela210[[#This Row],[7]]</f>
        <v>0</v>
      </c>
      <c r="J692" s="25">
        <v>0</v>
      </c>
      <c r="K692" s="25">
        <v>0</v>
      </c>
      <c r="L692" s="83"/>
      <c r="M692" s="83"/>
      <c r="N692" s="83">
        <v>5</v>
      </c>
      <c r="O692" s="83"/>
      <c r="P692" s="83"/>
      <c r="Q692" s="83">
        <v>2</v>
      </c>
      <c r="R692" s="83"/>
      <c r="S692" s="83"/>
      <c r="T692" s="83"/>
      <c r="U692" s="83">
        <v>0</v>
      </c>
      <c r="V692" s="83"/>
      <c r="W692" s="83"/>
      <c r="X692" s="83"/>
      <c r="Y692" s="91"/>
      <c r="Z692" s="18">
        <v>1</v>
      </c>
      <c r="AA692" s="161">
        <v>10</v>
      </c>
      <c r="AB692">
        <f>SUM(Tabela210[[#This Row],[10]:[27]])</f>
        <v>18</v>
      </c>
      <c r="AC692">
        <f>Tabela210[[#This Row],[6]]*AB692</f>
        <v>288</v>
      </c>
    </row>
    <row r="693" spans="1:29" ht="31.2">
      <c r="A693" s="89" t="s">
        <v>1858</v>
      </c>
      <c r="B693" s="18">
        <v>688</v>
      </c>
      <c r="C693" s="86" t="s">
        <v>1859</v>
      </c>
      <c r="D693" s="83" t="s">
        <v>27</v>
      </c>
      <c r="E693" s="80"/>
      <c r="F693" s="87">
        <v>17</v>
      </c>
      <c r="G693" s="23">
        <f>Tabela210[[#This Row],[5]]*Tabela210[[#This Row],[6]]</f>
        <v>0</v>
      </c>
      <c r="H693" s="24">
        <v>0.23</v>
      </c>
      <c r="I693" s="82">
        <f>(Tabela210[[#This Row],[7]]*Tabela210[[#This Row],[8]])+Tabela210[[#This Row],[7]]</f>
        <v>0</v>
      </c>
      <c r="J693" s="25">
        <v>0</v>
      </c>
      <c r="K693" s="25">
        <v>0</v>
      </c>
      <c r="L693" s="83"/>
      <c r="M693" s="83"/>
      <c r="N693" s="83"/>
      <c r="O693" s="83"/>
      <c r="P693" s="83"/>
      <c r="Q693" s="83"/>
      <c r="R693" s="83"/>
      <c r="S693" s="83"/>
      <c r="T693" s="83"/>
      <c r="U693" s="83">
        <v>0</v>
      </c>
      <c r="V693" s="83"/>
      <c r="W693" s="83"/>
      <c r="X693" s="83"/>
      <c r="Y693" s="91"/>
      <c r="Z693" s="18">
        <v>1</v>
      </c>
      <c r="AA693" s="161">
        <v>10</v>
      </c>
      <c r="AB693">
        <f>SUM(Tabela210[[#This Row],[10]:[27]])</f>
        <v>11</v>
      </c>
      <c r="AC693">
        <f>Tabela210[[#This Row],[6]]*AB693</f>
        <v>187</v>
      </c>
    </row>
    <row r="694" spans="1:29" ht="46.8">
      <c r="A694" s="89" t="s">
        <v>1860</v>
      </c>
      <c r="B694" s="18">
        <v>689</v>
      </c>
      <c r="C694" s="86" t="s">
        <v>1861</v>
      </c>
      <c r="D694" s="83" t="s">
        <v>27</v>
      </c>
      <c r="E694" s="80"/>
      <c r="F694" s="87">
        <v>23</v>
      </c>
      <c r="G694" s="23">
        <f>Tabela210[[#This Row],[5]]*Tabela210[[#This Row],[6]]</f>
        <v>0</v>
      </c>
      <c r="H694" s="24">
        <v>0.23</v>
      </c>
      <c r="I694" s="82">
        <f>(Tabela210[[#This Row],[7]]*Tabela210[[#This Row],[8]])+Tabela210[[#This Row],[7]]</f>
        <v>0</v>
      </c>
      <c r="J694" s="25">
        <v>0</v>
      </c>
      <c r="K694" s="25">
        <v>0</v>
      </c>
      <c r="L694" s="83"/>
      <c r="M694" s="83"/>
      <c r="N694" s="83"/>
      <c r="O694" s="83"/>
      <c r="P694" s="83"/>
      <c r="Q694" s="83"/>
      <c r="R694" s="83"/>
      <c r="S694" s="83"/>
      <c r="T694" s="83"/>
      <c r="U694" s="83">
        <v>0</v>
      </c>
      <c r="V694" s="83"/>
      <c r="W694" s="83"/>
      <c r="X694" s="83"/>
      <c r="Y694" s="91"/>
      <c r="Z694" s="18">
        <v>1</v>
      </c>
      <c r="AA694" s="161">
        <v>10</v>
      </c>
      <c r="AB694">
        <f>SUM(Tabela210[[#This Row],[10]:[27]])</f>
        <v>11</v>
      </c>
      <c r="AC694">
        <f>Tabela210[[#This Row],[6]]*AB694</f>
        <v>253</v>
      </c>
    </row>
    <row r="695" spans="1:29" ht="46.8">
      <c r="A695" s="89" t="s">
        <v>1862</v>
      </c>
      <c r="B695" s="18">
        <v>690</v>
      </c>
      <c r="C695" s="86" t="s">
        <v>1863</v>
      </c>
      <c r="D695" s="83" t="s">
        <v>27</v>
      </c>
      <c r="E695" s="80"/>
      <c r="F695" s="87">
        <v>33</v>
      </c>
      <c r="G695" s="23">
        <f>Tabela210[[#This Row],[5]]*Tabela210[[#This Row],[6]]</f>
        <v>0</v>
      </c>
      <c r="H695" s="24">
        <v>0.23</v>
      </c>
      <c r="I695" s="82">
        <f>(Tabela210[[#This Row],[7]]*Tabela210[[#This Row],[8]])+Tabela210[[#This Row],[7]]</f>
        <v>0</v>
      </c>
      <c r="J695" s="25">
        <v>0</v>
      </c>
      <c r="K695" s="25">
        <v>0</v>
      </c>
      <c r="L695" s="83"/>
      <c r="M695" s="83"/>
      <c r="N695" s="83"/>
      <c r="O695" s="83"/>
      <c r="P695" s="83"/>
      <c r="Q695" s="83"/>
      <c r="R695" s="83"/>
      <c r="S695" s="83"/>
      <c r="T695" s="83"/>
      <c r="U695" s="83">
        <v>0</v>
      </c>
      <c r="V695" s="83"/>
      <c r="W695" s="83"/>
      <c r="X695" s="83"/>
      <c r="Y695" s="91"/>
      <c r="Z695" s="18">
        <v>1</v>
      </c>
      <c r="AA695" s="161">
        <v>10</v>
      </c>
      <c r="AB695">
        <f>SUM(Tabela210[[#This Row],[10]:[27]])</f>
        <v>11</v>
      </c>
      <c r="AC695">
        <f>Tabela210[[#This Row],[6]]*AB695</f>
        <v>363</v>
      </c>
    </row>
    <row r="696" spans="1:29" ht="31.2">
      <c r="A696" s="89" t="s">
        <v>1864</v>
      </c>
      <c r="B696" s="18">
        <v>691</v>
      </c>
      <c r="C696" s="86" t="s">
        <v>1865</v>
      </c>
      <c r="D696" s="83" t="s">
        <v>27</v>
      </c>
      <c r="E696" s="80"/>
      <c r="F696" s="87">
        <v>43</v>
      </c>
      <c r="G696" s="23">
        <f>Tabela210[[#This Row],[5]]*Tabela210[[#This Row],[6]]</f>
        <v>0</v>
      </c>
      <c r="H696" s="24">
        <v>0.23</v>
      </c>
      <c r="I696" s="82">
        <f>(Tabela210[[#This Row],[7]]*Tabela210[[#This Row],[8]])+Tabela210[[#This Row],[7]]</f>
        <v>0</v>
      </c>
      <c r="J696" s="25">
        <v>0</v>
      </c>
      <c r="K696" s="25">
        <v>0</v>
      </c>
      <c r="L696" s="83"/>
      <c r="M696" s="83"/>
      <c r="N696" s="83"/>
      <c r="O696" s="83"/>
      <c r="P696" s="83"/>
      <c r="Q696" s="83"/>
      <c r="R696" s="83"/>
      <c r="S696" s="83"/>
      <c r="T696" s="83"/>
      <c r="U696" s="83">
        <v>0</v>
      </c>
      <c r="V696" s="83"/>
      <c r="W696" s="83"/>
      <c r="X696" s="83"/>
      <c r="Y696" s="91"/>
      <c r="Z696" s="18">
        <v>1</v>
      </c>
      <c r="AA696" s="161">
        <v>10</v>
      </c>
      <c r="AB696">
        <f>SUM(Tabela210[[#This Row],[10]:[27]])</f>
        <v>11</v>
      </c>
      <c r="AC696">
        <f>Tabela210[[#This Row],[6]]*AB696</f>
        <v>473</v>
      </c>
    </row>
    <row r="697" spans="1:29" ht="31.2">
      <c r="A697" s="89" t="s">
        <v>1866</v>
      </c>
      <c r="B697" s="18">
        <v>692</v>
      </c>
      <c r="C697" s="86" t="s">
        <v>1867</v>
      </c>
      <c r="D697" s="83" t="s">
        <v>27</v>
      </c>
      <c r="E697" s="80"/>
      <c r="F697" s="87">
        <v>4.5</v>
      </c>
      <c r="G697" s="23">
        <f>Tabela210[[#This Row],[5]]*Tabela210[[#This Row],[6]]</f>
        <v>0</v>
      </c>
      <c r="H697" s="24">
        <v>0.23</v>
      </c>
      <c r="I697" s="82">
        <f>(Tabela210[[#This Row],[7]]*Tabela210[[#This Row],[8]])+Tabela210[[#This Row],[7]]</f>
        <v>0</v>
      </c>
      <c r="J697" s="25">
        <v>0</v>
      </c>
      <c r="K697" s="25">
        <v>0</v>
      </c>
      <c r="L697" s="83"/>
      <c r="M697" s="83"/>
      <c r="N697" s="83">
        <v>3</v>
      </c>
      <c r="O697" s="83"/>
      <c r="P697" s="83"/>
      <c r="Q697" s="83"/>
      <c r="R697" s="83"/>
      <c r="S697" s="83"/>
      <c r="T697" s="83"/>
      <c r="U697" s="83">
        <v>0</v>
      </c>
      <c r="V697" s="83"/>
      <c r="W697" s="83"/>
      <c r="X697" s="83"/>
      <c r="Y697" s="91"/>
      <c r="Z697" s="18">
        <v>1</v>
      </c>
      <c r="AA697" s="161">
        <v>10</v>
      </c>
      <c r="AB697">
        <f>SUM(Tabela210[[#This Row],[10]:[27]])</f>
        <v>14</v>
      </c>
      <c r="AC697">
        <f>Tabela210[[#This Row],[6]]*AB697</f>
        <v>63</v>
      </c>
    </row>
    <row r="698" spans="1:29" ht="31.2">
      <c r="A698" s="89" t="s">
        <v>1868</v>
      </c>
      <c r="B698" s="18">
        <v>693</v>
      </c>
      <c r="C698" s="86" t="s">
        <v>1869</v>
      </c>
      <c r="D698" s="83"/>
      <c r="E698" s="80"/>
      <c r="F698" s="87">
        <v>81</v>
      </c>
      <c r="G698" s="23">
        <f>Tabela210[[#This Row],[5]]*Tabela210[[#This Row],[6]]</f>
        <v>0</v>
      </c>
      <c r="H698" s="24">
        <v>0.23</v>
      </c>
      <c r="I698" s="82">
        <f>(Tabela210[[#This Row],[7]]*Tabela210[[#This Row],[8]])+Tabela210[[#This Row],[7]]</f>
        <v>0</v>
      </c>
      <c r="J698" s="25">
        <v>0</v>
      </c>
      <c r="K698" s="25">
        <v>0</v>
      </c>
      <c r="L698" s="83"/>
      <c r="M698" s="83"/>
      <c r="N698" s="83"/>
      <c r="O698" s="83"/>
      <c r="P698" s="83"/>
      <c r="Q698" s="83"/>
      <c r="R698" s="83"/>
      <c r="S698" s="83"/>
      <c r="T698" s="83"/>
      <c r="U698" s="83">
        <v>0</v>
      </c>
      <c r="V698" s="83"/>
      <c r="W698" s="83"/>
      <c r="X698" s="83"/>
      <c r="Y698" s="91"/>
      <c r="Z698" s="18">
        <v>2</v>
      </c>
      <c r="AA698" s="161">
        <v>5</v>
      </c>
      <c r="AB698">
        <f>SUM(Tabela210[[#This Row],[10]:[27]])</f>
        <v>7</v>
      </c>
      <c r="AC698">
        <f>Tabela210[[#This Row],[6]]*AB698</f>
        <v>567</v>
      </c>
    </row>
    <row r="699" spans="1:29" ht="46.8">
      <c r="A699" s="89" t="s">
        <v>1870</v>
      </c>
      <c r="B699" s="18">
        <v>694</v>
      </c>
      <c r="C699" s="86" t="s">
        <v>1871</v>
      </c>
      <c r="D699" s="83" t="s">
        <v>16</v>
      </c>
      <c r="E699" s="80"/>
      <c r="F699" s="87">
        <v>95</v>
      </c>
      <c r="G699" s="23">
        <f>Tabela210[[#This Row],[5]]*Tabela210[[#This Row],[6]]</f>
        <v>0</v>
      </c>
      <c r="H699" s="24">
        <v>0.23</v>
      </c>
      <c r="I699" s="82">
        <f>(Tabela210[[#This Row],[7]]*Tabela210[[#This Row],[8]])+Tabela210[[#This Row],[7]]</f>
        <v>0</v>
      </c>
      <c r="J699" s="25">
        <v>0</v>
      </c>
      <c r="K699" s="25">
        <v>0</v>
      </c>
      <c r="L699" s="83"/>
      <c r="M699" s="83"/>
      <c r="N699" s="83"/>
      <c r="O699" s="83"/>
      <c r="P699" s="83"/>
      <c r="Q699" s="83"/>
      <c r="R699" s="83"/>
      <c r="S699" s="83"/>
      <c r="T699" s="83"/>
      <c r="U699" s="83">
        <v>0</v>
      </c>
      <c r="V699" s="83"/>
      <c r="W699" s="83"/>
      <c r="X699" s="83"/>
      <c r="Y699" s="91"/>
      <c r="Z699" s="18">
        <v>2</v>
      </c>
      <c r="AA699" s="161">
        <v>1</v>
      </c>
      <c r="AB699">
        <f>SUM(Tabela210[[#This Row],[10]:[27]])</f>
        <v>3</v>
      </c>
      <c r="AC699">
        <f>Tabela210[[#This Row],[6]]*AB699</f>
        <v>285</v>
      </c>
    </row>
    <row r="700" spans="1:29" ht="15.6">
      <c r="A700" s="89" t="s">
        <v>1872</v>
      </c>
      <c r="B700" s="18">
        <v>695</v>
      </c>
      <c r="C700" s="86" t="s">
        <v>1873</v>
      </c>
      <c r="D700" s="92" t="s">
        <v>16</v>
      </c>
      <c r="E700" s="80"/>
      <c r="F700" s="93">
        <v>45</v>
      </c>
      <c r="G700" s="23">
        <f>Tabela210[[#This Row],[5]]*Tabela210[[#This Row],[6]]</f>
        <v>0</v>
      </c>
      <c r="H700" s="24">
        <v>0.23</v>
      </c>
      <c r="I700" s="82">
        <f>(Tabela210[[#This Row],[7]]*Tabela210[[#This Row],[8]])+Tabela210[[#This Row],[7]]</f>
        <v>0</v>
      </c>
      <c r="J700" s="25">
        <v>0</v>
      </c>
      <c r="K700" s="25">
        <v>0</v>
      </c>
      <c r="L700" s="83"/>
      <c r="M700" s="83"/>
      <c r="N700" s="83"/>
      <c r="O700" s="83"/>
      <c r="P700" s="83"/>
      <c r="Q700" s="83"/>
      <c r="R700" s="83"/>
      <c r="S700" s="83"/>
      <c r="T700" s="83"/>
      <c r="U700" s="83">
        <v>0</v>
      </c>
      <c r="V700" s="83"/>
      <c r="W700" s="83"/>
      <c r="X700" s="83"/>
      <c r="Y700" s="91"/>
      <c r="Z700" s="18"/>
      <c r="AA700" s="161">
        <v>10</v>
      </c>
      <c r="AB700">
        <f>SUM(Tabela210[[#This Row],[10]:[27]])</f>
        <v>10</v>
      </c>
      <c r="AC700">
        <f>Tabela210[[#This Row],[6]]*AB700</f>
        <v>450</v>
      </c>
    </row>
    <row r="701" spans="1:29" ht="31.2">
      <c r="A701" s="89" t="s">
        <v>1874</v>
      </c>
      <c r="B701" s="18">
        <v>696</v>
      </c>
      <c r="C701" s="86" t="s">
        <v>1875</v>
      </c>
      <c r="D701" s="83" t="s">
        <v>16</v>
      </c>
      <c r="E701" s="80"/>
      <c r="F701" s="94">
        <v>22.1</v>
      </c>
      <c r="G701" s="23">
        <f>Tabela210[[#This Row],[5]]*Tabela210[[#This Row],[6]]</f>
        <v>0</v>
      </c>
      <c r="H701" s="24">
        <v>0.23</v>
      </c>
      <c r="I701" s="82">
        <f>(Tabela210[[#This Row],[7]]*Tabela210[[#This Row],[8]])+Tabela210[[#This Row],[7]]</f>
        <v>0</v>
      </c>
      <c r="J701" s="25">
        <v>0</v>
      </c>
      <c r="K701" s="25">
        <v>0</v>
      </c>
      <c r="L701" s="83"/>
      <c r="M701" s="83"/>
      <c r="N701" s="83"/>
      <c r="O701" s="83"/>
      <c r="P701" s="83"/>
      <c r="Q701" s="83"/>
      <c r="R701" s="83"/>
      <c r="S701" s="83"/>
      <c r="T701" s="83"/>
      <c r="U701" s="83">
        <v>0</v>
      </c>
      <c r="V701" s="83"/>
      <c r="W701" s="83"/>
      <c r="X701" s="83"/>
      <c r="Y701" s="91"/>
      <c r="Z701" s="18"/>
      <c r="AA701" s="161"/>
      <c r="AB701">
        <f>SUM(Tabela210[[#This Row],[10]:[27]])</f>
        <v>0</v>
      </c>
      <c r="AC701">
        <f>Tabela210[[#This Row],[6]]*AB701</f>
        <v>0</v>
      </c>
    </row>
    <row r="702" spans="1:29" ht="15.6">
      <c r="A702" s="89" t="s">
        <v>1876</v>
      </c>
      <c r="B702" s="18">
        <v>697</v>
      </c>
      <c r="C702" s="86" t="s">
        <v>1877</v>
      </c>
      <c r="D702" s="83" t="s">
        <v>16</v>
      </c>
      <c r="E702" s="80"/>
      <c r="F702" s="94">
        <v>5.5</v>
      </c>
      <c r="G702" s="23">
        <f>Tabela210[[#This Row],[5]]*Tabela210[[#This Row],[6]]</f>
        <v>0</v>
      </c>
      <c r="H702" s="24">
        <v>0.23</v>
      </c>
      <c r="I702" s="82">
        <f>(Tabela210[[#This Row],[7]]*Tabela210[[#This Row],[8]])+Tabela210[[#This Row],[7]]</f>
        <v>0</v>
      </c>
      <c r="J702" s="25">
        <v>0</v>
      </c>
      <c r="K702" s="25">
        <v>0</v>
      </c>
      <c r="L702" s="83"/>
      <c r="M702" s="83"/>
      <c r="N702" s="83">
        <v>20</v>
      </c>
      <c r="O702" s="83"/>
      <c r="P702" s="83"/>
      <c r="Q702" s="83"/>
      <c r="R702" s="83"/>
      <c r="S702" s="83"/>
      <c r="T702" s="83"/>
      <c r="U702" s="83">
        <v>0</v>
      </c>
      <c r="V702" s="83"/>
      <c r="W702" s="83"/>
      <c r="X702" s="83"/>
      <c r="Y702" s="91"/>
      <c r="Z702" s="18"/>
      <c r="AA702" s="161">
        <v>10</v>
      </c>
      <c r="AB702">
        <f>SUM(Tabela210[[#This Row],[10]:[27]])</f>
        <v>30</v>
      </c>
      <c r="AC702">
        <f>Tabela210[[#This Row],[6]]*AB702</f>
        <v>165</v>
      </c>
    </row>
    <row r="703" spans="1:29" ht="31.2">
      <c r="A703" s="89" t="s">
        <v>1878</v>
      </c>
      <c r="B703" s="18">
        <v>698</v>
      </c>
      <c r="C703" s="86" t="s">
        <v>1879</v>
      </c>
      <c r="D703" s="83" t="s">
        <v>16</v>
      </c>
      <c r="E703" s="80"/>
      <c r="F703" s="94">
        <v>14</v>
      </c>
      <c r="G703" s="23">
        <f>Tabela210[[#This Row],[5]]*Tabela210[[#This Row],[6]]</f>
        <v>0</v>
      </c>
      <c r="H703" s="24">
        <v>0.23</v>
      </c>
      <c r="I703" s="82">
        <f>(Tabela210[[#This Row],[7]]*Tabela210[[#This Row],[8]])+Tabela210[[#This Row],[7]]</f>
        <v>0</v>
      </c>
      <c r="J703" s="25">
        <v>0</v>
      </c>
      <c r="K703" s="25">
        <v>0</v>
      </c>
      <c r="L703" s="83"/>
      <c r="M703" s="83"/>
      <c r="N703" s="83">
        <v>10</v>
      </c>
      <c r="O703" s="83"/>
      <c r="P703" s="83"/>
      <c r="Q703" s="83"/>
      <c r="R703" s="83"/>
      <c r="S703" s="83"/>
      <c r="T703" s="83"/>
      <c r="U703" s="83">
        <v>0</v>
      </c>
      <c r="V703" s="83"/>
      <c r="W703" s="83"/>
      <c r="X703" s="83"/>
      <c r="Y703" s="91"/>
      <c r="Z703" s="18"/>
      <c r="AA703" s="161">
        <v>10</v>
      </c>
      <c r="AB703">
        <f>SUM(Tabela210[[#This Row],[10]:[27]])</f>
        <v>20</v>
      </c>
      <c r="AC703">
        <f>Tabela210[[#This Row],[6]]*AB703</f>
        <v>280</v>
      </c>
    </row>
    <row r="704" spans="1:29" ht="15.6">
      <c r="A704" s="89" t="s">
        <v>1880</v>
      </c>
      <c r="B704" s="18">
        <v>699</v>
      </c>
      <c r="C704" s="86" t="s">
        <v>1881</v>
      </c>
      <c r="D704" s="83" t="s">
        <v>16</v>
      </c>
      <c r="E704" s="80"/>
      <c r="F704" s="94">
        <v>14.5</v>
      </c>
      <c r="G704" s="23">
        <f>Tabela210[[#This Row],[5]]*Tabela210[[#This Row],[6]]</f>
        <v>0</v>
      </c>
      <c r="H704" s="24">
        <v>0.23</v>
      </c>
      <c r="I704" s="82">
        <f>(Tabela210[[#This Row],[7]]*Tabela210[[#This Row],[8]])+Tabela210[[#This Row],[7]]</f>
        <v>0</v>
      </c>
      <c r="J704" s="25">
        <v>0</v>
      </c>
      <c r="K704" s="25">
        <v>0</v>
      </c>
      <c r="L704" s="83"/>
      <c r="M704" s="83"/>
      <c r="N704" s="83">
        <v>10</v>
      </c>
      <c r="O704" s="83"/>
      <c r="P704" s="83"/>
      <c r="Q704" s="83"/>
      <c r="R704" s="83"/>
      <c r="S704" s="83"/>
      <c r="T704" s="83"/>
      <c r="U704" s="83">
        <v>0</v>
      </c>
      <c r="V704" s="83"/>
      <c r="W704" s="83"/>
      <c r="X704" s="83"/>
      <c r="Y704" s="91"/>
      <c r="Z704" s="18"/>
      <c r="AA704" s="161">
        <v>10</v>
      </c>
      <c r="AB704">
        <f>SUM(Tabela210[[#This Row],[10]:[27]])</f>
        <v>20</v>
      </c>
      <c r="AC704">
        <f>Tabela210[[#This Row],[6]]*AB704</f>
        <v>290</v>
      </c>
    </row>
    <row r="705" spans="1:29" ht="78">
      <c r="A705" s="89" t="s">
        <v>1882</v>
      </c>
      <c r="B705" s="18">
        <v>700</v>
      </c>
      <c r="C705" s="86" t="s">
        <v>1883</v>
      </c>
      <c r="D705" s="83" t="s">
        <v>16</v>
      </c>
      <c r="E705" s="80"/>
      <c r="F705" s="94">
        <v>54</v>
      </c>
      <c r="G705" s="23">
        <f>Tabela210[[#This Row],[5]]*Tabela210[[#This Row],[6]]</f>
        <v>0</v>
      </c>
      <c r="H705" s="24">
        <v>0.23</v>
      </c>
      <c r="I705" s="82">
        <f>(Tabela210[[#This Row],[7]]*Tabela210[[#This Row],[8]])+Tabela210[[#This Row],[7]]</f>
        <v>0</v>
      </c>
      <c r="J705" s="25">
        <v>0</v>
      </c>
      <c r="K705" s="25">
        <v>0</v>
      </c>
      <c r="L705" s="83"/>
      <c r="M705" s="83"/>
      <c r="N705" s="83">
        <v>5</v>
      </c>
      <c r="O705" s="83"/>
      <c r="P705" s="83"/>
      <c r="Q705" s="83"/>
      <c r="R705" s="83"/>
      <c r="S705" s="83"/>
      <c r="T705" s="83"/>
      <c r="U705" s="83">
        <v>0</v>
      </c>
      <c r="V705" s="83"/>
      <c r="W705" s="83"/>
      <c r="X705" s="83"/>
      <c r="Y705" s="91"/>
      <c r="Z705" s="18"/>
      <c r="AA705" s="161">
        <v>1</v>
      </c>
      <c r="AB705">
        <f>SUM(Tabela210[[#This Row],[10]:[27]])</f>
        <v>6</v>
      </c>
      <c r="AC705">
        <f>Tabela210[[#This Row],[6]]*AB705</f>
        <v>324</v>
      </c>
    </row>
    <row r="706" spans="1:29" ht="62.4">
      <c r="A706" s="89" t="s">
        <v>1884</v>
      </c>
      <c r="B706" s="18">
        <v>701</v>
      </c>
      <c r="C706" s="86" t="s">
        <v>1885</v>
      </c>
      <c r="D706" s="83" t="s">
        <v>16</v>
      </c>
      <c r="E706" s="80"/>
      <c r="F706" s="94">
        <v>3.5</v>
      </c>
      <c r="G706" s="23">
        <f>Tabela210[[#This Row],[5]]*Tabela210[[#This Row],[6]]</f>
        <v>0</v>
      </c>
      <c r="H706" s="24">
        <v>0.23</v>
      </c>
      <c r="I706" s="82">
        <f>(Tabela210[[#This Row],[7]]*Tabela210[[#This Row],[8]])+Tabela210[[#This Row],[7]]</f>
        <v>0</v>
      </c>
      <c r="J706" s="25">
        <v>0</v>
      </c>
      <c r="K706" s="25">
        <v>0</v>
      </c>
      <c r="L706" s="83"/>
      <c r="M706" s="83"/>
      <c r="N706" s="83">
        <v>200</v>
      </c>
      <c r="O706" s="83"/>
      <c r="P706" s="83"/>
      <c r="Q706" s="83"/>
      <c r="R706" s="83"/>
      <c r="S706" s="83"/>
      <c r="T706" s="83"/>
      <c r="U706" s="83">
        <v>0</v>
      </c>
      <c r="V706" s="83"/>
      <c r="W706" s="83"/>
      <c r="X706" s="83"/>
      <c r="Y706" s="91"/>
      <c r="Z706" s="18">
        <v>2</v>
      </c>
      <c r="AA706" s="161"/>
      <c r="AB706">
        <f>SUM(Tabela210[[#This Row],[10]:[27]])</f>
        <v>202</v>
      </c>
      <c r="AC706">
        <f>Tabela210[[#This Row],[6]]*AB706</f>
        <v>707</v>
      </c>
    </row>
    <row r="707" spans="1:29" ht="62.4">
      <c r="A707" s="89" t="s">
        <v>1886</v>
      </c>
      <c r="B707" s="18">
        <v>702</v>
      </c>
      <c r="C707" s="86" t="s">
        <v>1887</v>
      </c>
      <c r="D707" s="83" t="s">
        <v>16</v>
      </c>
      <c r="E707" s="80"/>
      <c r="F707" s="94">
        <v>1.43</v>
      </c>
      <c r="G707" s="23">
        <f>Tabela210[[#This Row],[5]]*Tabela210[[#This Row],[6]]</f>
        <v>0</v>
      </c>
      <c r="H707" s="24">
        <v>0.23</v>
      </c>
      <c r="I707" s="82">
        <f>(Tabela210[[#This Row],[7]]*Tabela210[[#This Row],[8]])+Tabela210[[#This Row],[7]]</f>
        <v>0</v>
      </c>
      <c r="J707" s="25">
        <v>0</v>
      </c>
      <c r="K707" s="25">
        <v>0</v>
      </c>
      <c r="L707" s="83"/>
      <c r="M707" s="83"/>
      <c r="N707" s="83">
        <v>550</v>
      </c>
      <c r="O707" s="83"/>
      <c r="P707" s="83"/>
      <c r="Q707" s="83"/>
      <c r="R707" s="83"/>
      <c r="S707" s="83"/>
      <c r="T707" s="83"/>
      <c r="U707" s="83">
        <v>0</v>
      </c>
      <c r="V707" s="83"/>
      <c r="W707" s="83"/>
      <c r="X707" s="83"/>
      <c r="Y707" s="91"/>
      <c r="Z707" s="18">
        <v>2</v>
      </c>
      <c r="AA707" s="161"/>
      <c r="AB707">
        <f>SUM(Tabela210[[#This Row],[10]:[27]])</f>
        <v>552</v>
      </c>
      <c r="AC707">
        <f>Tabela210[[#This Row],[6]]*AB707</f>
        <v>789.36</v>
      </c>
    </row>
    <row r="708" spans="1:29" ht="31.2">
      <c r="A708" s="89" t="s">
        <v>1888</v>
      </c>
      <c r="B708" s="18">
        <v>703</v>
      </c>
      <c r="C708" s="86" t="s">
        <v>1889</v>
      </c>
      <c r="D708" s="83" t="s">
        <v>16</v>
      </c>
      <c r="E708" s="80"/>
      <c r="F708" s="94">
        <v>40</v>
      </c>
      <c r="G708" s="23">
        <f>Tabela210[[#This Row],[5]]*Tabela210[[#This Row],[6]]</f>
        <v>0</v>
      </c>
      <c r="H708" s="24">
        <v>0.23</v>
      </c>
      <c r="I708" s="82">
        <f>(Tabela210[[#This Row],[7]]*Tabela210[[#This Row],[8]])+Tabela210[[#This Row],[7]]</f>
        <v>0</v>
      </c>
      <c r="J708" s="25">
        <v>0</v>
      </c>
      <c r="K708" s="25">
        <v>0</v>
      </c>
      <c r="L708" s="83"/>
      <c r="M708" s="83"/>
      <c r="N708" s="83">
        <v>5</v>
      </c>
      <c r="O708" s="83"/>
      <c r="P708" s="83"/>
      <c r="Q708" s="83"/>
      <c r="R708" s="83"/>
      <c r="S708" s="83"/>
      <c r="T708" s="83"/>
      <c r="U708" s="83">
        <v>0</v>
      </c>
      <c r="V708" s="83"/>
      <c r="W708" s="83"/>
      <c r="X708" s="83"/>
      <c r="Y708" s="91"/>
      <c r="Z708" s="18">
        <v>1</v>
      </c>
      <c r="AA708" s="161"/>
      <c r="AB708">
        <f>SUM(Tabela210[[#This Row],[10]:[27]])</f>
        <v>6</v>
      </c>
      <c r="AC708">
        <f>Tabela210[[#This Row],[6]]*AB708</f>
        <v>240</v>
      </c>
    </row>
    <row r="709" spans="1:29" ht="31.2">
      <c r="A709" s="89" t="s">
        <v>1890</v>
      </c>
      <c r="B709" s="18">
        <v>704</v>
      </c>
      <c r="C709" s="86" t="s">
        <v>1891</v>
      </c>
      <c r="D709" s="83" t="s">
        <v>16</v>
      </c>
      <c r="E709" s="80"/>
      <c r="F709" s="94">
        <v>30</v>
      </c>
      <c r="G709" s="23">
        <f>Tabela210[[#This Row],[5]]*Tabela210[[#This Row],[6]]</f>
        <v>0</v>
      </c>
      <c r="H709" s="24">
        <v>0.23</v>
      </c>
      <c r="I709" s="82">
        <f>(Tabela210[[#This Row],[7]]*Tabela210[[#This Row],[8]])+Tabela210[[#This Row],[7]]</f>
        <v>0</v>
      </c>
      <c r="J709" s="25">
        <v>0</v>
      </c>
      <c r="K709" s="25">
        <v>0</v>
      </c>
      <c r="L709" s="83"/>
      <c r="M709" s="83"/>
      <c r="N709" s="83">
        <v>5</v>
      </c>
      <c r="O709" s="83"/>
      <c r="P709" s="83"/>
      <c r="Q709" s="83"/>
      <c r="R709" s="83"/>
      <c r="S709" s="83"/>
      <c r="T709" s="83"/>
      <c r="U709" s="83">
        <v>0</v>
      </c>
      <c r="V709" s="83"/>
      <c r="W709" s="83"/>
      <c r="X709" s="83"/>
      <c r="Y709" s="91"/>
      <c r="Z709" s="18">
        <v>1</v>
      </c>
      <c r="AA709" s="161"/>
      <c r="AB709">
        <f>SUM(Tabela210[[#This Row],[10]:[27]])</f>
        <v>6</v>
      </c>
      <c r="AC709">
        <f>Tabela210[[#This Row],[6]]*AB709</f>
        <v>180</v>
      </c>
    </row>
    <row r="710" spans="1:29" ht="46.8">
      <c r="A710" s="89" t="s">
        <v>1892</v>
      </c>
      <c r="B710" s="18">
        <v>705</v>
      </c>
      <c r="C710" s="86" t="s">
        <v>1893</v>
      </c>
      <c r="D710" s="83" t="s">
        <v>16</v>
      </c>
      <c r="E710" s="80"/>
      <c r="F710" s="94">
        <v>5</v>
      </c>
      <c r="G710" s="23">
        <f>Tabela210[[#This Row],[5]]*Tabela210[[#This Row],[6]]</f>
        <v>0</v>
      </c>
      <c r="H710" s="24">
        <v>0.23</v>
      </c>
      <c r="I710" s="82">
        <f>(Tabela210[[#This Row],[7]]*Tabela210[[#This Row],[8]])+Tabela210[[#This Row],[7]]</f>
        <v>0</v>
      </c>
      <c r="J710" s="25">
        <v>0</v>
      </c>
      <c r="K710" s="25">
        <v>0</v>
      </c>
      <c r="L710" s="83"/>
      <c r="M710" s="83"/>
      <c r="N710" s="83"/>
      <c r="O710" s="83"/>
      <c r="P710" s="83"/>
      <c r="Q710" s="83"/>
      <c r="R710" s="83"/>
      <c r="S710" s="83"/>
      <c r="T710" s="83"/>
      <c r="U710" s="83">
        <v>0</v>
      </c>
      <c r="V710" s="83"/>
      <c r="W710" s="83"/>
      <c r="X710" s="83"/>
      <c r="Y710" s="91"/>
      <c r="Z710" s="18">
        <v>10</v>
      </c>
      <c r="AA710" s="161"/>
      <c r="AB710">
        <f>SUM(Tabela210[[#This Row],[10]:[27]])</f>
        <v>10</v>
      </c>
      <c r="AC710">
        <f>Tabela210[[#This Row],[6]]*AB710</f>
        <v>50</v>
      </c>
    </row>
    <row r="711" spans="1:29" ht="15.6">
      <c r="A711" s="89" t="s">
        <v>1894</v>
      </c>
      <c r="B711" s="18">
        <v>706</v>
      </c>
      <c r="C711" s="86" t="s">
        <v>1895</v>
      </c>
      <c r="D711" s="83" t="s">
        <v>16</v>
      </c>
      <c r="E711" s="80"/>
      <c r="F711" s="94">
        <v>3</v>
      </c>
      <c r="G711" s="23">
        <f>Tabela210[[#This Row],[5]]*Tabela210[[#This Row],[6]]</f>
        <v>0</v>
      </c>
      <c r="H711" s="24">
        <v>0.23</v>
      </c>
      <c r="I711" s="82">
        <f>(Tabela210[[#This Row],[7]]*Tabela210[[#This Row],[8]])+Tabela210[[#This Row],[7]]</f>
        <v>0</v>
      </c>
      <c r="J711" s="25">
        <v>0</v>
      </c>
      <c r="K711" s="25">
        <v>0</v>
      </c>
      <c r="L711" s="83"/>
      <c r="M711" s="83"/>
      <c r="N711" s="83"/>
      <c r="O711" s="83"/>
      <c r="P711" s="83"/>
      <c r="Q711" s="83"/>
      <c r="R711" s="83"/>
      <c r="S711" s="83"/>
      <c r="T711" s="83"/>
      <c r="U711" s="83">
        <v>0</v>
      </c>
      <c r="V711" s="83"/>
      <c r="W711" s="83"/>
      <c r="X711" s="83"/>
      <c r="Y711" s="91"/>
      <c r="Z711" s="18"/>
      <c r="AA711" s="161"/>
      <c r="AB711">
        <f>SUM(Tabela210[[#This Row],[10]:[27]])</f>
        <v>0</v>
      </c>
      <c r="AC711">
        <f>Tabela210[[#This Row],[6]]*AB711</f>
        <v>0</v>
      </c>
    </row>
    <row r="712" spans="1:29" ht="31.2">
      <c r="A712" s="89" t="s">
        <v>1896</v>
      </c>
      <c r="B712" s="18">
        <v>707</v>
      </c>
      <c r="C712" s="86" t="s">
        <v>1897</v>
      </c>
      <c r="D712" s="83" t="s">
        <v>16</v>
      </c>
      <c r="E712" s="80"/>
      <c r="F712" s="94">
        <v>9.9</v>
      </c>
      <c r="G712" s="23">
        <f>Tabela210[[#This Row],[5]]*Tabela210[[#This Row],[6]]</f>
        <v>0</v>
      </c>
      <c r="H712" s="24">
        <v>0.23</v>
      </c>
      <c r="I712" s="82">
        <f>(Tabela210[[#This Row],[7]]*Tabela210[[#This Row],[8]])+Tabela210[[#This Row],[7]]</f>
        <v>0</v>
      </c>
      <c r="J712" s="25">
        <v>0</v>
      </c>
      <c r="K712" s="25">
        <v>0</v>
      </c>
      <c r="L712" s="83"/>
      <c r="M712" s="83"/>
      <c r="N712" s="83">
        <v>8</v>
      </c>
      <c r="O712" s="83"/>
      <c r="P712" s="83"/>
      <c r="Q712" s="83"/>
      <c r="R712" s="83"/>
      <c r="S712" s="83"/>
      <c r="T712" s="83"/>
      <c r="U712" s="83">
        <v>2</v>
      </c>
      <c r="V712" s="83"/>
      <c r="W712" s="83"/>
      <c r="X712" s="83"/>
      <c r="Y712" s="91"/>
      <c r="Z712" s="18">
        <v>2</v>
      </c>
      <c r="AA712" s="161"/>
      <c r="AB712">
        <f>SUM(Tabela210[[#This Row],[10]:[27]])</f>
        <v>12</v>
      </c>
      <c r="AC712">
        <f>Tabela210[[#This Row],[6]]*AB712</f>
        <v>118.80000000000001</v>
      </c>
    </row>
    <row r="713" spans="1:29" ht="62.4">
      <c r="A713" s="89" t="s">
        <v>1898</v>
      </c>
      <c r="B713" s="18">
        <v>708</v>
      </c>
      <c r="C713" s="86" t="s">
        <v>1899</v>
      </c>
      <c r="D713" s="83" t="s">
        <v>16</v>
      </c>
      <c r="E713" s="80"/>
      <c r="F713" s="94">
        <v>8</v>
      </c>
      <c r="G713" s="23">
        <f>Tabela210[[#This Row],[5]]*Tabela210[[#This Row],[6]]</f>
        <v>0</v>
      </c>
      <c r="H713" s="24">
        <v>0.23</v>
      </c>
      <c r="I713" s="82">
        <f>(Tabela210[[#This Row],[7]]*Tabela210[[#This Row],[8]])+Tabela210[[#This Row],[7]]</f>
        <v>0</v>
      </c>
      <c r="J713" s="25">
        <v>0</v>
      </c>
      <c r="K713" s="25">
        <v>0</v>
      </c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91"/>
      <c r="Z713" s="18"/>
      <c r="AA713" s="161"/>
      <c r="AB713">
        <f>SUM(Tabela210[[#This Row],[10]:[27]])</f>
        <v>0</v>
      </c>
      <c r="AC713">
        <f>Tabela210[[#This Row],[6]]*AB713</f>
        <v>0</v>
      </c>
    </row>
    <row r="714" spans="1:29" ht="62.4">
      <c r="A714" s="89" t="s">
        <v>1900</v>
      </c>
      <c r="B714" s="18">
        <v>709</v>
      </c>
      <c r="C714" s="86" t="s">
        <v>1901</v>
      </c>
      <c r="D714" s="83" t="s">
        <v>16</v>
      </c>
      <c r="E714" s="80"/>
      <c r="F714" s="94">
        <v>7</v>
      </c>
      <c r="G714" s="23">
        <f>Tabela210[[#This Row],[5]]*Tabela210[[#This Row],[6]]</f>
        <v>0</v>
      </c>
      <c r="H714" s="24">
        <v>0.23</v>
      </c>
      <c r="I714" s="82">
        <f>(Tabela210[[#This Row],[7]]*Tabela210[[#This Row],[8]])+Tabela210[[#This Row],[7]]</f>
        <v>0</v>
      </c>
      <c r="J714" s="25">
        <v>0</v>
      </c>
      <c r="K714" s="25">
        <v>0</v>
      </c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91"/>
      <c r="Z714" s="18"/>
      <c r="AA714" s="161"/>
      <c r="AB714">
        <f>SUM(Tabela210[[#This Row],[10]:[27]])</f>
        <v>0</v>
      </c>
      <c r="AC714">
        <f>Tabela210[[#This Row],[6]]*AB714</f>
        <v>0</v>
      </c>
    </row>
    <row r="715" spans="1:29" ht="62.4">
      <c r="A715" s="89" t="s">
        <v>1902</v>
      </c>
      <c r="B715" s="18">
        <v>710</v>
      </c>
      <c r="C715" s="86" t="s">
        <v>1903</v>
      </c>
      <c r="D715" s="83" t="s">
        <v>16</v>
      </c>
      <c r="E715" s="80"/>
      <c r="F715" s="94">
        <v>2.5</v>
      </c>
      <c r="G715" s="23">
        <f>Tabela210[[#This Row],[5]]*Tabela210[[#This Row],[6]]</f>
        <v>0</v>
      </c>
      <c r="H715" s="24">
        <v>0.23</v>
      </c>
      <c r="I715" s="82">
        <f>(Tabela210[[#This Row],[7]]*Tabela210[[#This Row],[8]])+Tabela210[[#This Row],[7]]</f>
        <v>0</v>
      </c>
      <c r="J715" s="25">
        <v>0</v>
      </c>
      <c r="K715" s="25">
        <v>0</v>
      </c>
      <c r="L715" s="83"/>
      <c r="M715" s="83"/>
      <c r="N715" s="83">
        <v>10</v>
      </c>
      <c r="O715" s="83"/>
      <c r="P715" s="83"/>
      <c r="Q715" s="83"/>
      <c r="R715" s="83"/>
      <c r="S715" s="83"/>
      <c r="T715" s="83"/>
      <c r="U715" s="83">
        <v>0</v>
      </c>
      <c r="V715" s="83"/>
      <c r="W715" s="83"/>
      <c r="X715" s="83"/>
      <c r="Y715" s="91"/>
      <c r="Z715" s="18"/>
      <c r="AA715" s="161"/>
      <c r="AB715">
        <f>SUM(Tabela210[[#This Row],[10]:[27]])</f>
        <v>10</v>
      </c>
      <c r="AC715">
        <f>Tabela210[[#This Row],[6]]*AB715</f>
        <v>25</v>
      </c>
    </row>
    <row r="716" spans="1:29" ht="46.8">
      <c r="A716" s="89" t="s">
        <v>1904</v>
      </c>
      <c r="B716" s="18">
        <v>711</v>
      </c>
      <c r="C716" s="86" t="s">
        <v>1905</v>
      </c>
      <c r="D716" s="83" t="s">
        <v>16</v>
      </c>
      <c r="E716" s="80"/>
      <c r="F716" s="94">
        <v>1.9</v>
      </c>
      <c r="G716" s="23">
        <f>Tabela210[[#This Row],[5]]*Tabela210[[#This Row],[6]]</f>
        <v>0</v>
      </c>
      <c r="H716" s="24">
        <v>0.23</v>
      </c>
      <c r="I716" s="82">
        <f>(Tabela210[[#This Row],[7]]*Tabela210[[#This Row],[8]])+Tabela210[[#This Row],[7]]</f>
        <v>0</v>
      </c>
      <c r="J716" s="25">
        <v>0</v>
      </c>
      <c r="K716" s="25">
        <v>0</v>
      </c>
      <c r="L716" s="83"/>
      <c r="M716" s="83"/>
      <c r="N716" s="83">
        <v>10</v>
      </c>
      <c r="O716" s="83"/>
      <c r="P716" s="83"/>
      <c r="Q716" s="83"/>
      <c r="R716" s="83"/>
      <c r="S716" s="83"/>
      <c r="T716" s="83"/>
      <c r="U716" s="83">
        <v>0</v>
      </c>
      <c r="V716" s="83"/>
      <c r="W716" s="83"/>
      <c r="X716" s="83"/>
      <c r="Y716" s="83"/>
      <c r="Z716" s="18"/>
      <c r="AA716" s="161"/>
      <c r="AB716">
        <f>SUM(Tabela210[[#This Row],[10]:[27]])</f>
        <v>10</v>
      </c>
      <c r="AC716">
        <f>Tabela210[[#This Row],[6]]*AB716</f>
        <v>19</v>
      </c>
    </row>
    <row r="717" spans="1:29" ht="15.6">
      <c r="A717" s="89" t="s">
        <v>1906</v>
      </c>
      <c r="B717" s="18">
        <v>712</v>
      </c>
      <c r="C717" s="86" t="s">
        <v>1907</v>
      </c>
      <c r="D717" s="83" t="s">
        <v>16</v>
      </c>
      <c r="E717" s="80"/>
      <c r="F717" s="94">
        <v>1.4</v>
      </c>
      <c r="G717" s="23">
        <f>Tabela210[[#This Row],[5]]*Tabela210[[#This Row],[6]]</f>
        <v>0</v>
      </c>
      <c r="H717" s="24">
        <v>0.23</v>
      </c>
      <c r="I717" s="82">
        <f>(Tabela210[[#This Row],[7]]*Tabela210[[#This Row],[8]])+Tabela210[[#This Row],[7]]</f>
        <v>0</v>
      </c>
      <c r="J717" s="25">
        <v>0</v>
      </c>
      <c r="K717" s="25">
        <v>0</v>
      </c>
      <c r="L717" s="83"/>
      <c r="M717" s="83"/>
      <c r="N717" s="83">
        <v>5</v>
      </c>
      <c r="O717" s="83"/>
      <c r="P717" s="83"/>
      <c r="Q717" s="83"/>
      <c r="R717" s="83"/>
      <c r="S717" s="83"/>
      <c r="T717" s="83"/>
      <c r="U717" s="83">
        <v>0</v>
      </c>
      <c r="V717" s="83"/>
      <c r="W717" s="83"/>
      <c r="X717" s="83"/>
      <c r="Y717" s="83"/>
      <c r="Z717" s="18">
        <v>10</v>
      </c>
      <c r="AA717" s="161"/>
      <c r="AB717">
        <f>SUM(Tabela210[[#This Row],[10]:[27]])</f>
        <v>15</v>
      </c>
      <c r="AC717">
        <f>Tabela210[[#This Row],[6]]*AB717</f>
        <v>21</v>
      </c>
    </row>
    <row r="718" spans="1:29" ht="62.4">
      <c r="A718" s="89" t="s">
        <v>1908</v>
      </c>
      <c r="B718" s="18">
        <v>713</v>
      </c>
      <c r="C718" s="86" t="s">
        <v>1909</v>
      </c>
      <c r="D718" s="83" t="s">
        <v>16</v>
      </c>
      <c r="E718" s="80"/>
      <c r="F718" s="94">
        <v>2</v>
      </c>
      <c r="G718" s="23">
        <f>Tabela210[[#This Row],[5]]*Tabela210[[#This Row],[6]]</f>
        <v>0</v>
      </c>
      <c r="H718" s="24">
        <v>0.23</v>
      </c>
      <c r="I718" s="82">
        <f>(Tabela210[[#This Row],[7]]*Tabela210[[#This Row],[8]])+Tabela210[[#This Row],[7]]</f>
        <v>0</v>
      </c>
      <c r="J718" s="25">
        <v>0</v>
      </c>
      <c r="K718" s="25">
        <v>0</v>
      </c>
      <c r="L718" s="83"/>
      <c r="M718" s="83"/>
      <c r="N718" s="83"/>
      <c r="O718" s="83"/>
      <c r="P718" s="83"/>
      <c r="Q718" s="83"/>
      <c r="R718" s="83"/>
      <c r="S718" s="83"/>
      <c r="T718" s="83"/>
      <c r="U718" s="83">
        <v>0</v>
      </c>
      <c r="V718" s="83"/>
      <c r="W718" s="83"/>
      <c r="X718" s="83"/>
      <c r="Y718" s="83"/>
      <c r="Z718" s="18">
        <v>5</v>
      </c>
      <c r="AA718" s="161"/>
      <c r="AB718">
        <f>SUM(Tabela210[[#This Row],[10]:[27]])</f>
        <v>5</v>
      </c>
      <c r="AC718">
        <f>Tabela210[[#This Row],[6]]*AB718</f>
        <v>10</v>
      </c>
    </row>
    <row r="719" spans="1:29" ht="15.6">
      <c r="A719" s="89" t="s">
        <v>1910</v>
      </c>
      <c r="B719" s="18">
        <v>714</v>
      </c>
      <c r="C719" s="86" t="s">
        <v>1911</v>
      </c>
      <c r="D719" s="83" t="s">
        <v>16</v>
      </c>
      <c r="E719" s="80"/>
      <c r="F719" s="81">
        <v>8</v>
      </c>
      <c r="G719" s="23">
        <f>Tabela210[[#This Row],[5]]*Tabela210[[#This Row],[6]]</f>
        <v>0</v>
      </c>
      <c r="H719" s="24">
        <v>0.23</v>
      </c>
      <c r="I719" s="82">
        <f>(Tabela210[[#This Row],[7]]*Tabela210[[#This Row],[8]])+Tabela210[[#This Row],[7]]</f>
        <v>0</v>
      </c>
      <c r="J719" s="25">
        <v>0</v>
      </c>
      <c r="K719" s="25">
        <v>0</v>
      </c>
      <c r="L719" s="83"/>
      <c r="M719" s="83"/>
      <c r="N719" s="83">
        <v>1</v>
      </c>
      <c r="O719" s="83"/>
      <c r="P719" s="83"/>
      <c r="Q719" s="83"/>
      <c r="R719" s="83"/>
      <c r="S719" s="83"/>
      <c r="T719" s="83"/>
      <c r="U719" s="83">
        <v>0</v>
      </c>
      <c r="V719" s="83"/>
      <c r="W719" s="83"/>
      <c r="X719" s="83"/>
      <c r="Y719" s="83"/>
      <c r="Z719" s="18"/>
      <c r="AA719" s="161">
        <v>10</v>
      </c>
      <c r="AB719">
        <f>SUM(Tabela210[[#This Row],[10]:[27]])</f>
        <v>11</v>
      </c>
      <c r="AC719">
        <f>Tabela210[[#This Row],[6]]*AB719</f>
        <v>88</v>
      </c>
    </row>
    <row r="720" spans="1:29" ht="15.6">
      <c r="A720" s="89" t="s">
        <v>1912</v>
      </c>
      <c r="B720" s="18">
        <v>715</v>
      </c>
      <c r="C720" s="86" t="s">
        <v>1913</v>
      </c>
      <c r="D720" s="83" t="s">
        <v>16</v>
      </c>
      <c r="E720" s="80"/>
      <c r="F720" s="95">
        <v>12.1</v>
      </c>
      <c r="G720" s="23">
        <f>Tabela210[[#This Row],[5]]*Tabela210[[#This Row],[6]]</f>
        <v>0</v>
      </c>
      <c r="H720" s="24">
        <v>0.23</v>
      </c>
      <c r="I720" s="82">
        <f>(Tabela210[[#This Row],[7]]*Tabela210[[#This Row],[8]])+Tabela210[[#This Row],[7]]</f>
        <v>0</v>
      </c>
      <c r="J720" s="25">
        <v>0</v>
      </c>
      <c r="K720" s="25">
        <v>0</v>
      </c>
      <c r="L720" s="83"/>
      <c r="M720" s="83"/>
      <c r="N720" s="83">
        <v>1</v>
      </c>
      <c r="O720" s="83"/>
      <c r="P720" s="83"/>
      <c r="Q720" s="83"/>
      <c r="R720" s="83"/>
      <c r="S720" s="83"/>
      <c r="T720" s="83"/>
      <c r="U720" s="83">
        <v>0</v>
      </c>
      <c r="V720" s="83"/>
      <c r="W720" s="83"/>
      <c r="X720" s="83"/>
      <c r="Y720" s="83"/>
      <c r="Z720" s="18"/>
      <c r="AA720" s="161">
        <v>10</v>
      </c>
      <c r="AB720">
        <f>SUM(Tabela210[[#This Row],[10]:[27]])</f>
        <v>11</v>
      </c>
      <c r="AC720">
        <f>Tabela210[[#This Row],[6]]*AB720</f>
        <v>133.1</v>
      </c>
    </row>
    <row r="721" spans="1:29" ht="15.6">
      <c r="A721" s="89" t="s">
        <v>1914</v>
      </c>
      <c r="B721" s="18">
        <v>716</v>
      </c>
      <c r="C721" s="86" t="s">
        <v>1915</v>
      </c>
      <c r="D721" s="20" t="s">
        <v>1916</v>
      </c>
      <c r="E721" s="80"/>
      <c r="F721" s="95">
        <v>2.5</v>
      </c>
      <c r="G721" s="23">
        <f>Tabela210[[#This Row],[5]]*Tabela210[[#This Row],[6]]</f>
        <v>0</v>
      </c>
      <c r="H721" s="24">
        <v>0.23</v>
      </c>
      <c r="I721" s="82">
        <f>(Tabela210[[#This Row],[7]]*Tabela210[[#This Row],[8]])+Tabela210[[#This Row],[7]]</f>
        <v>0</v>
      </c>
      <c r="J721" s="25">
        <v>0</v>
      </c>
      <c r="K721" s="25">
        <v>0</v>
      </c>
      <c r="L721" s="83"/>
      <c r="M721" s="83"/>
      <c r="N721" s="83"/>
      <c r="O721" s="83"/>
      <c r="P721" s="83"/>
      <c r="Q721" s="83"/>
      <c r="R721" s="83"/>
      <c r="S721" s="83"/>
      <c r="T721" s="83"/>
      <c r="U721" s="83">
        <v>0</v>
      </c>
      <c r="V721" s="83"/>
      <c r="W721" s="83"/>
      <c r="X721" s="83"/>
      <c r="Y721" s="83"/>
      <c r="Z721" s="18"/>
      <c r="AA721" s="161"/>
      <c r="AB721">
        <f>SUM(Tabela210[[#This Row],[10]:[27]])</f>
        <v>0</v>
      </c>
      <c r="AC721">
        <f>Tabela210[[#This Row],[6]]*AB721</f>
        <v>0</v>
      </c>
    </row>
    <row r="722" spans="1:29" ht="15.6">
      <c r="A722" s="89" t="s">
        <v>1917</v>
      </c>
      <c r="B722" s="18">
        <v>717</v>
      </c>
      <c r="C722" s="86" t="s">
        <v>1918</v>
      </c>
      <c r="D722" s="18" t="s">
        <v>16</v>
      </c>
      <c r="E722" s="80"/>
      <c r="F722" s="87">
        <v>3.5</v>
      </c>
      <c r="G722" s="23">
        <f>Tabela210[[#This Row],[5]]*Tabela210[[#This Row],[6]]</f>
        <v>0</v>
      </c>
      <c r="H722" s="24">
        <v>0.23</v>
      </c>
      <c r="I722" s="82">
        <f>(Tabela210[[#This Row],[7]]*Tabela210[[#This Row],[8]])+Tabela210[[#This Row],[7]]</f>
        <v>0</v>
      </c>
      <c r="J722" s="25">
        <v>0</v>
      </c>
      <c r="K722" s="25">
        <v>0</v>
      </c>
      <c r="L722" s="83"/>
      <c r="M722" s="83"/>
      <c r="N722" s="83"/>
      <c r="O722" s="83"/>
      <c r="P722" s="83"/>
      <c r="Q722" s="83"/>
      <c r="R722" s="83"/>
      <c r="S722" s="83"/>
      <c r="T722" s="83"/>
      <c r="U722" s="83">
        <v>0</v>
      </c>
      <c r="V722" s="83"/>
      <c r="W722" s="83"/>
      <c r="X722" s="83"/>
      <c r="Y722" s="83"/>
      <c r="Z722" s="18"/>
      <c r="AA722" s="161"/>
      <c r="AB722">
        <f>SUM(Tabela210[[#This Row],[10]:[27]])</f>
        <v>0</v>
      </c>
      <c r="AC722">
        <f>Tabela210[[#This Row],[6]]*AB722</f>
        <v>0</v>
      </c>
    </row>
    <row r="723" spans="1:29" ht="15.6">
      <c r="A723" s="89" t="s">
        <v>1919</v>
      </c>
      <c r="B723" s="18">
        <v>718</v>
      </c>
      <c r="C723" s="86" t="s">
        <v>1920</v>
      </c>
      <c r="D723" s="83" t="s">
        <v>1014</v>
      </c>
      <c r="E723" s="80"/>
      <c r="F723" s="87">
        <v>7.5</v>
      </c>
      <c r="G723" s="23">
        <f>Tabela210[[#This Row],[5]]*Tabela210[[#This Row],[6]]</f>
        <v>0</v>
      </c>
      <c r="H723" s="24">
        <v>0.23</v>
      </c>
      <c r="I723" s="82">
        <f>(Tabela210[[#This Row],[7]]*Tabela210[[#This Row],[8]])+Tabela210[[#This Row],[7]]</f>
        <v>0</v>
      </c>
      <c r="J723" s="25">
        <v>0</v>
      </c>
      <c r="K723" s="25">
        <v>0</v>
      </c>
      <c r="L723" s="83"/>
      <c r="M723" s="83"/>
      <c r="N723" s="83"/>
      <c r="O723" s="83"/>
      <c r="P723" s="83"/>
      <c r="Q723" s="83"/>
      <c r="R723" s="83"/>
      <c r="S723" s="83"/>
      <c r="T723" s="83"/>
      <c r="U723" s="83">
        <v>0</v>
      </c>
      <c r="V723" s="83"/>
      <c r="W723" s="83"/>
      <c r="X723" s="83"/>
      <c r="Y723" s="83"/>
      <c r="Z723" s="18"/>
      <c r="AA723" s="161">
        <v>20</v>
      </c>
      <c r="AB723">
        <f>SUM(Tabela210[[#This Row],[10]:[27]])</f>
        <v>20</v>
      </c>
      <c r="AC723">
        <f>Tabela210[[#This Row],[6]]*AB723</f>
        <v>150</v>
      </c>
    </row>
    <row r="724" spans="1:29" ht="15.6">
      <c r="A724" s="89" t="s">
        <v>1921</v>
      </c>
      <c r="B724" s="18">
        <v>719</v>
      </c>
      <c r="C724" s="86" t="s">
        <v>1922</v>
      </c>
      <c r="D724" s="41" t="s">
        <v>441</v>
      </c>
      <c r="E724" s="80"/>
      <c r="F724" s="96">
        <v>1.99</v>
      </c>
      <c r="G724" s="23">
        <f>Tabela210[[#This Row],[5]]*Tabela210[[#This Row],[6]]</f>
        <v>0</v>
      </c>
      <c r="H724" s="24">
        <v>0.23</v>
      </c>
      <c r="I724" s="82">
        <f>(Tabela210[[#This Row],[7]]*Tabela210[[#This Row],[8]])+Tabela210[[#This Row],[7]]</f>
        <v>0</v>
      </c>
      <c r="J724" s="25">
        <v>0</v>
      </c>
      <c r="K724" s="25">
        <v>0</v>
      </c>
      <c r="L724" s="83"/>
      <c r="M724" s="83"/>
      <c r="N724" s="83"/>
      <c r="O724" s="83"/>
      <c r="P724" s="83"/>
      <c r="Q724" s="83"/>
      <c r="R724" s="83"/>
      <c r="S724" s="83"/>
      <c r="T724" s="83"/>
      <c r="U724" s="83">
        <v>0</v>
      </c>
      <c r="V724" s="83"/>
      <c r="W724" s="83"/>
      <c r="X724" s="83"/>
      <c r="Y724" s="83"/>
      <c r="Z724" s="18"/>
      <c r="AA724" s="161">
        <v>50</v>
      </c>
      <c r="AB724">
        <f>SUM(Tabela210[[#This Row],[10]:[27]])</f>
        <v>50</v>
      </c>
      <c r="AC724">
        <f>Tabela210[[#This Row],[6]]*AB724</f>
        <v>99.5</v>
      </c>
    </row>
    <row r="725" spans="1:29" ht="15.6">
      <c r="A725" s="89" t="s">
        <v>1923</v>
      </c>
      <c r="B725" s="18">
        <v>720</v>
      </c>
      <c r="C725" s="86" t="s">
        <v>1924</v>
      </c>
      <c r="D725" s="41" t="s">
        <v>441</v>
      </c>
      <c r="E725" s="80"/>
      <c r="F725" s="96">
        <v>1.97</v>
      </c>
      <c r="G725" s="23">
        <f>Tabela210[[#This Row],[5]]*Tabela210[[#This Row],[6]]</f>
        <v>0</v>
      </c>
      <c r="H725" s="24">
        <v>0.23</v>
      </c>
      <c r="I725" s="82">
        <f>(Tabela210[[#This Row],[7]]*Tabela210[[#This Row],[8]])+Tabela210[[#This Row],[7]]</f>
        <v>0</v>
      </c>
      <c r="J725" s="25">
        <v>0</v>
      </c>
      <c r="K725" s="25">
        <v>0</v>
      </c>
      <c r="L725" s="83"/>
      <c r="M725" s="83"/>
      <c r="N725" s="83"/>
      <c r="O725" s="83"/>
      <c r="P725" s="83"/>
      <c r="Q725" s="83"/>
      <c r="R725" s="83"/>
      <c r="S725" s="83"/>
      <c r="T725" s="83"/>
      <c r="U725" s="83">
        <v>0</v>
      </c>
      <c r="V725" s="83"/>
      <c r="W725" s="83"/>
      <c r="X725" s="83"/>
      <c r="Y725" s="83"/>
      <c r="Z725" s="18"/>
      <c r="AA725" s="161">
        <v>50</v>
      </c>
      <c r="AB725">
        <f>SUM(Tabela210[[#This Row],[10]:[27]])</f>
        <v>50</v>
      </c>
      <c r="AC725">
        <f>Tabela210[[#This Row],[6]]*AB725</f>
        <v>98.5</v>
      </c>
    </row>
    <row r="726" spans="1:29" ht="31.2">
      <c r="A726" s="89" t="s">
        <v>1925</v>
      </c>
      <c r="B726" s="18">
        <v>721</v>
      </c>
      <c r="C726" s="86" t="s">
        <v>1926</v>
      </c>
      <c r="D726" s="41" t="s">
        <v>160</v>
      </c>
      <c r="E726" s="80"/>
      <c r="F726" s="96">
        <v>25</v>
      </c>
      <c r="G726" s="23">
        <f>Tabela210[[#This Row],[5]]*Tabela210[[#This Row],[6]]</f>
        <v>0</v>
      </c>
      <c r="H726" s="24">
        <v>0.23</v>
      </c>
      <c r="I726" s="82">
        <f>(Tabela210[[#This Row],[7]]*Tabela210[[#This Row],[8]])+Tabela210[[#This Row],[7]]</f>
        <v>0</v>
      </c>
      <c r="J726" s="25">
        <v>0</v>
      </c>
      <c r="K726" s="25">
        <v>0</v>
      </c>
      <c r="L726" s="83"/>
      <c r="M726" s="83"/>
      <c r="N726" s="83"/>
      <c r="O726" s="83"/>
      <c r="P726" s="83"/>
      <c r="Q726" s="83"/>
      <c r="R726" s="83"/>
      <c r="S726" s="83"/>
      <c r="T726" s="91"/>
      <c r="U726" s="83">
        <v>0</v>
      </c>
      <c r="V726" s="83"/>
      <c r="W726" s="83"/>
      <c r="X726" s="83"/>
      <c r="Y726" s="83"/>
      <c r="Z726" s="18"/>
      <c r="AA726" s="161">
        <v>1</v>
      </c>
      <c r="AB726">
        <f>SUM(Tabela210[[#This Row],[10]:[27]])</f>
        <v>1</v>
      </c>
      <c r="AC726">
        <f>Tabela210[[#This Row],[6]]*AB726</f>
        <v>25</v>
      </c>
    </row>
    <row r="727" spans="1:29" ht="31.2">
      <c r="A727" s="89" t="s">
        <v>1927</v>
      </c>
      <c r="B727" s="18">
        <v>722</v>
      </c>
      <c r="C727" s="86" t="s">
        <v>1928</v>
      </c>
      <c r="D727" s="41" t="s">
        <v>160</v>
      </c>
      <c r="E727" s="80"/>
      <c r="F727" s="96">
        <v>28</v>
      </c>
      <c r="G727" s="23">
        <f>Tabela210[[#This Row],[5]]*Tabela210[[#This Row],[6]]</f>
        <v>0</v>
      </c>
      <c r="H727" s="24">
        <v>0.23</v>
      </c>
      <c r="I727" s="82">
        <f>(Tabela210[[#This Row],[7]]*Tabela210[[#This Row],[8]])+Tabela210[[#This Row],[7]]</f>
        <v>0</v>
      </c>
      <c r="J727" s="25">
        <v>0</v>
      </c>
      <c r="K727" s="25">
        <v>0</v>
      </c>
      <c r="L727" s="83"/>
      <c r="M727" s="83"/>
      <c r="N727" s="83"/>
      <c r="O727" s="83"/>
      <c r="P727" s="83"/>
      <c r="Q727" s="83"/>
      <c r="R727" s="83"/>
      <c r="S727" s="83"/>
      <c r="T727" s="91"/>
      <c r="U727" s="83">
        <v>0</v>
      </c>
      <c r="V727" s="83"/>
      <c r="W727" s="83"/>
      <c r="X727" s="83"/>
      <c r="Y727" s="83"/>
      <c r="Z727" s="18"/>
      <c r="AA727" s="161">
        <v>1</v>
      </c>
      <c r="AB727">
        <f>SUM(Tabela210[[#This Row],[10]:[27]])</f>
        <v>1</v>
      </c>
      <c r="AC727">
        <f>Tabela210[[#This Row],[6]]*AB727</f>
        <v>28</v>
      </c>
    </row>
    <row r="728" spans="1:29" ht="15.6">
      <c r="A728" s="89" t="s">
        <v>1929</v>
      </c>
      <c r="B728" s="18">
        <v>723</v>
      </c>
      <c r="C728" s="86" t="s">
        <v>1930</v>
      </c>
      <c r="D728" s="41" t="s">
        <v>441</v>
      </c>
      <c r="E728" s="80"/>
      <c r="F728" s="87">
        <v>22</v>
      </c>
      <c r="G728" s="23">
        <f>Tabela210[[#This Row],[5]]*Tabela210[[#This Row],[6]]</f>
        <v>0</v>
      </c>
      <c r="H728" s="24">
        <v>0.23</v>
      </c>
      <c r="I728" s="82">
        <f>(Tabela210[[#This Row],[7]]*Tabela210[[#This Row],[8]])+Tabela210[[#This Row],[7]]</f>
        <v>0</v>
      </c>
      <c r="J728" s="25">
        <v>0</v>
      </c>
      <c r="K728" s="25">
        <v>0</v>
      </c>
      <c r="L728" s="83"/>
      <c r="M728" s="83"/>
      <c r="N728" s="83"/>
      <c r="O728" s="83"/>
      <c r="P728" s="83"/>
      <c r="Q728" s="83"/>
      <c r="R728" s="83"/>
      <c r="S728" s="83"/>
      <c r="T728" s="91"/>
      <c r="U728" s="83">
        <v>0</v>
      </c>
      <c r="V728" s="83"/>
      <c r="W728" s="83"/>
      <c r="X728" s="83"/>
      <c r="Y728" s="83"/>
      <c r="Z728" s="18"/>
      <c r="AA728" s="161">
        <v>10</v>
      </c>
      <c r="AB728">
        <f>SUM(Tabela210[[#This Row],[10]:[27]])</f>
        <v>10</v>
      </c>
      <c r="AC728">
        <f>Tabela210[[#This Row],[6]]*AB728</f>
        <v>220</v>
      </c>
    </row>
    <row r="729" spans="1:29" ht="15.6">
      <c r="A729" s="89" t="s">
        <v>1931</v>
      </c>
      <c r="B729" s="18">
        <v>724</v>
      </c>
      <c r="C729" s="86" t="s">
        <v>1932</v>
      </c>
      <c r="D729" s="41" t="s">
        <v>441</v>
      </c>
      <c r="E729" s="80"/>
      <c r="F729" s="87">
        <v>24</v>
      </c>
      <c r="G729" s="23">
        <f>Tabela210[[#This Row],[5]]*Tabela210[[#This Row],[6]]</f>
        <v>0</v>
      </c>
      <c r="H729" s="24">
        <v>0.23</v>
      </c>
      <c r="I729" s="82">
        <f>(Tabela210[[#This Row],[7]]*Tabela210[[#This Row],[8]])+Tabela210[[#This Row],[7]]</f>
        <v>0</v>
      </c>
      <c r="J729" s="25">
        <v>0</v>
      </c>
      <c r="K729" s="25">
        <v>0</v>
      </c>
      <c r="L729" s="83"/>
      <c r="M729" s="83"/>
      <c r="N729" s="83"/>
      <c r="O729" s="83"/>
      <c r="P729" s="83"/>
      <c r="Q729" s="83"/>
      <c r="R729" s="83"/>
      <c r="S729" s="83"/>
      <c r="T729" s="91"/>
      <c r="U729" s="83">
        <v>0</v>
      </c>
      <c r="V729" s="83"/>
      <c r="W729" s="83"/>
      <c r="X729" s="83"/>
      <c r="Y729" s="83"/>
      <c r="Z729" s="18"/>
      <c r="AA729" s="161">
        <v>10</v>
      </c>
      <c r="AB729">
        <f>SUM(Tabela210[[#This Row],[10]:[27]])</f>
        <v>10</v>
      </c>
      <c r="AC729">
        <f>Tabela210[[#This Row],[6]]*AB729</f>
        <v>240</v>
      </c>
    </row>
    <row r="730" spans="1:29" ht="15.6">
      <c r="A730" s="89" t="s">
        <v>1933</v>
      </c>
      <c r="B730" s="18">
        <v>725</v>
      </c>
      <c r="C730" s="86" t="s">
        <v>1934</v>
      </c>
      <c r="D730" s="41" t="s">
        <v>441</v>
      </c>
      <c r="E730" s="80"/>
      <c r="F730" s="87">
        <v>18</v>
      </c>
      <c r="G730" s="23">
        <f>Tabela210[[#This Row],[5]]*Tabela210[[#This Row],[6]]</f>
        <v>0</v>
      </c>
      <c r="H730" s="24">
        <v>0.23</v>
      </c>
      <c r="I730" s="82">
        <f>(Tabela210[[#This Row],[7]]*Tabela210[[#This Row],[8]])+Tabela210[[#This Row],[7]]</f>
        <v>0</v>
      </c>
      <c r="J730" s="25">
        <v>0</v>
      </c>
      <c r="K730" s="25">
        <v>0</v>
      </c>
      <c r="L730" s="83"/>
      <c r="M730" s="83"/>
      <c r="N730" s="83"/>
      <c r="O730" s="83"/>
      <c r="P730" s="83"/>
      <c r="Q730" s="83"/>
      <c r="R730" s="83"/>
      <c r="S730" s="83"/>
      <c r="T730" s="91"/>
      <c r="U730" s="83">
        <v>0</v>
      </c>
      <c r="V730" s="83"/>
      <c r="W730" s="83"/>
      <c r="X730" s="83"/>
      <c r="Y730" s="83"/>
      <c r="Z730" s="18"/>
      <c r="AA730" s="161">
        <v>10</v>
      </c>
      <c r="AB730">
        <f>SUM(Tabela210[[#This Row],[10]:[27]])</f>
        <v>10</v>
      </c>
      <c r="AC730">
        <f>Tabela210[[#This Row],[6]]*AB730</f>
        <v>180</v>
      </c>
    </row>
    <row r="731" spans="1:29" ht="15.6">
      <c r="A731" s="89" t="s">
        <v>1935</v>
      </c>
      <c r="B731" s="18">
        <v>726</v>
      </c>
      <c r="C731" s="86" t="s">
        <v>1936</v>
      </c>
      <c r="D731" s="83" t="s">
        <v>60</v>
      </c>
      <c r="E731" s="80"/>
      <c r="F731" s="87">
        <v>22</v>
      </c>
      <c r="G731" s="23">
        <f>Tabela210[[#This Row],[5]]*Tabela210[[#This Row],[6]]</f>
        <v>0</v>
      </c>
      <c r="H731" s="24">
        <v>0.23</v>
      </c>
      <c r="I731" s="82">
        <f>(Tabela210[[#This Row],[7]]*Tabela210[[#This Row],[8]])+Tabela210[[#This Row],[7]]</f>
        <v>0</v>
      </c>
      <c r="J731" s="25">
        <v>0</v>
      </c>
      <c r="K731" s="25">
        <v>0</v>
      </c>
      <c r="L731" s="83"/>
      <c r="M731" s="83"/>
      <c r="N731" s="83"/>
      <c r="O731" s="83"/>
      <c r="P731" s="83"/>
      <c r="Q731" s="83"/>
      <c r="R731" s="83"/>
      <c r="S731" s="83"/>
      <c r="T731" s="91"/>
      <c r="U731" s="83">
        <v>0</v>
      </c>
      <c r="V731" s="83"/>
      <c r="W731" s="83"/>
      <c r="X731" s="83"/>
      <c r="Y731" s="83"/>
      <c r="Z731" s="18"/>
      <c r="AA731" s="161">
        <v>50</v>
      </c>
      <c r="AB731">
        <f>SUM(Tabela210[[#This Row],[10]:[27]])</f>
        <v>50</v>
      </c>
      <c r="AC731">
        <f>Tabela210[[#This Row],[6]]*AB731</f>
        <v>1100</v>
      </c>
    </row>
    <row r="732" spans="1:29" ht="15.6">
      <c r="A732" s="89" t="s">
        <v>1937</v>
      </c>
      <c r="B732" s="18">
        <v>727</v>
      </c>
      <c r="C732" s="86" t="s">
        <v>1938</v>
      </c>
      <c r="D732" s="83" t="s">
        <v>60</v>
      </c>
      <c r="E732" s="80"/>
      <c r="F732" s="87">
        <v>11.81</v>
      </c>
      <c r="G732" s="23">
        <f>Tabela210[[#This Row],[5]]*Tabela210[[#This Row],[6]]</f>
        <v>0</v>
      </c>
      <c r="H732" s="24">
        <v>0.23</v>
      </c>
      <c r="I732" s="82">
        <f>(Tabela210[[#This Row],[7]]*Tabela210[[#This Row],[8]])+Tabela210[[#This Row],[7]]</f>
        <v>0</v>
      </c>
      <c r="J732" s="25">
        <v>0</v>
      </c>
      <c r="K732" s="25">
        <v>0</v>
      </c>
      <c r="L732" s="83"/>
      <c r="M732" s="83"/>
      <c r="N732" s="83"/>
      <c r="O732" s="83"/>
      <c r="P732" s="83"/>
      <c r="Q732" s="83"/>
      <c r="R732" s="83"/>
      <c r="S732" s="83"/>
      <c r="T732" s="91"/>
      <c r="U732" s="83">
        <v>0</v>
      </c>
      <c r="V732" s="83"/>
      <c r="W732" s="83"/>
      <c r="X732" s="83"/>
      <c r="Y732" s="83"/>
      <c r="Z732" s="18"/>
      <c r="AA732" s="161">
        <v>50</v>
      </c>
      <c r="AB732">
        <f>SUM(Tabela210[[#This Row],[10]:[27]])</f>
        <v>50</v>
      </c>
      <c r="AC732">
        <f>Tabela210[[#This Row],[6]]*AB732</f>
        <v>590.5</v>
      </c>
    </row>
    <row r="733" spans="1:29" ht="31.2">
      <c r="A733" s="89" t="s">
        <v>1939</v>
      </c>
      <c r="B733" s="18">
        <v>728</v>
      </c>
      <c r="C733" s="86" t="s">
        <v>1940</v>
      </c>
      <c r="D733" s="83" t="s">
        <v>16</v>
      </c>
      <c r="E733" s="80"/>
      <c r="F733" s="87">
        <v>193</v>
      </c>
      <c r="G733" s="23">
        <f>Tabela210[[#This Row],[5]]*Tabela210[[#This Row],[6]]</f>
        <v>0</v>
      </c>
      <c r="H733" s="24">
        <v>0.23</v>
      </c>
      <c r="I733" s="82">
        <f>(Tabela210[[#This Row],[7]]*Tabela210[[#This Row],[8]])+Tabela210[[#This Row],[7]]</f>
        <v>0</v>
      </c>
      <c r="J733" s="25">
        <v>0</v>
      </c>
      <c r="K733" s="25">
        <v>0</v>
      </c>
      <c r="L733" s="83"/>
      <c r="M733" s="83"/>
      <c r="N733" s="83"/>
      <c r="O733" s="83"/>
      <c r="P733" s="83"/>
      <c r="Q733" s="83"/>
      <c r="R733" s="83"/>
      <c r="S733" s="83"/>
      <c r="T733" s="91"/>
      <c r="U733" s="83">
        <v>0</v>
      </c>
      <c r="V733" s="83"/>
      <c r="W733" s="83"/>
      <c r="X733" s="83"/>
      <c r="Y733" s="83"/>
      <c r="Z733" s="18"/>
      <c r="AA733" s="161">
        <v>5</v>
      </c>
      <c r="AB733">
        <f>SUM(Tabela210[[#This Row],[10]:[27]])</f>
        <v>5</v>
      </c>
      <c r="AC733">
        <f>Tabela210[[#This Row],[6]]*AB733</f>
        <v>965</v>
      </c>
    </row>
    <row r="734" spans="1:29" ht="15.6">
      <c r="A734" s="89" t="s">
        <v>1941</v>
      </c>
      <c r="B734" s="18">
        <v>729</v>
      </c>
      <c r="C734" s="86" t="s">
        <v>1942</v>
      </c>
      <c r="D734" s="83" t="s">
        <v>16</v>
      </c>
      <c r="E734" s="80"/>
      <c r="F734" s="87">
        <v>3.5</v>
      </c>
      <c r="G734" s="23">
        <f>Tabela210[[#This Row],[5]]*Tabela210[[#This Row],[6]]</f>
        <v>0</v>
      </c>
      <c r="H734" s="24">
        <v>0.23</v>
      </c>
      <c r="I734" s="82">
        <f>(Tabela210[[#This Row],[7]]*Tabela210[[#This Row],[8]])+Tabela210[[#This Row],[7]]</f>
        <v>0</v>
      </c>
      <c r="J734" s="25">
        <v>0</v>
      </c>
      <c r="K734" s="25">
        <v>0</v>
      </c>
      <c r="L734" s="83"/>
      <c r="M734" s="83"/>
      <c r="N734" s="83">
        <v>10</v>
      </c>
      <c r="O734" s="83"/>
      <c r="P734" s="83"/>
      <c r="Q734" s="83"/>
      <c r="R734" s="83"/>
      <c r="S734" s="83"/>
      <c r="T734" s="91"/>
      <c r="U734" s="83">
        <v>0</v>
      </c>
      <c r="V734" s="83"/>
      <c r="W734" s="83"/>
      <c r="X734" s="83"/>
      <c r="Y734" s="83"/>
      <c r="Z734" s="18"/>
      <c r="AA734" s="161">
        <v>5</v>
      </c>
      <c r="AB734">
        <f>SUM(Tabela210[[#This Row],[10]:[27]])</f>
        <v>15</v>
      </c>
      <c r="AC734">
        <f>Tabela210[[#This Row],[6]]*AB734</f>
        <v>52.5</v>
      </c>
    </row>
    <row r="735" spans="1:29" ht="31.2">
      <c r="A735" s="89" t="s">
        <v>1943</v>
      </c>
      <c r="B735" s="18">
        <v>730</v>
      </c>
      <c r="C735" s="86" t="s">
        <v>1944</v>
      </c>
      <c r="D735" s="83" t="s">
        <v>16</v>
      </c>
      <c r="E735" s="80"/>
      <c r="F735" s="87">
        <v>99</v>
      </c>
      <c r="G735" s="23">
        <f>Tabela210[[#This Row],[5]]*Tabela210[[#This Row],[6]]</f>
        <v>0</v>
      </c>
      <c r="H735" s="24">
        <v>0.23</v>
      </c>
      <c r="I735" s="82">
        <f>(Tabela210[[#This Row],[7]]*Tabela210[[#This Row],[8]])+Tabela210[[#This Row],[7]]</f>
        <v>0</v>
      </c>
      <c r="J735" s="25">
        <v>0</v>
      </c>
      <c r="K735" s="25">
        <v>0</v>
      </c>
      <c r="L735" s="83"/>
      <c r="M735" s="83"/>
      <c r="N735" s="83"/>
      <c r="O735" s="83"/>
      <c r="P735" s="83"/>
      <c r="Q735" s="83"/>
      <c r="R735" s="83"/>
      <c r="S735" s="83"/>
      <c r="T735" s="91"/>
      <c r="U735" s="83">
        <v>0</v>
      </c>
      <c r="V735" s="83"/>
      <c r="W735" s="83"/>
      <c r="X735" s="83"/>
      <c r="Y735" s="83"/>
      <c r="Z735" s="18"/>
      <c r="AA735" s="161">
        <v>10</v>
      </c>
      <c r="AB735">
        <f>SUM(Tabela210[[#This Row],[10]:[27]])</f>
        <v>10</v>
      </c>
      <c r="AC735">
        <f>Tabela210[[#This Row],[6]]*AB735</f>
        <v>990</v>
      </c>
    </row>
    <row r="736" spans="1:29" ht="15.6">
      <c r="A736" s="89" t="s">
        <v>1945</v>
      </c>
      <c r="B736" s="18">
        <v>731</v>
      </c>
      <c r="C736" s="88" t="s">
        <v>2573</v>
      </c>
      <c r="D736" s="83" t="s">
        <v>16</v>
      </c>
      <c r="E736" s="80"/>
      <c r="F736" s="87">
        <v>0.72</v>
      </c>
      <c r="G736" s="23">
        <f>Tabela210[[#This Row],[5]]*Tabela210[[#This Row],[6]]</f>
        <v>0</v>
      </c>
      <c r="H736" s="24">
        <v>0.23</v>
      </c>
      <c r="I736" s="82">
        <f>(Tabela210[[#This Row],[7]]*Tabela210[[#This Row],[8]])+Tabela210[[#This Row],[7]]</f>
        <v>0</v>
      </c>
      <c r="J736" s="25">
        <v>0</v>
      </c>
      <c r="K736" s="25">
        <v>0</v>
      </c>
      <c r="L736" s="83"/>
      <c r="M736" s="83"/>
      <c r="N736" s="83"/>
      <c r="O736" s="83"/>
      <c r="P736" s="83"/>
      <c r="Q736" s="83"/>
      <c r="R736" s="83"/>
      <c r="S736" s="83"/>
      <c r="T736" s="91"/>
      <c r="U736" s="83">
        <v>0</v>
      </c>
      <c r="V736" s="83"/>
      <c r="W736" s="83"/>
      <c r="X736" s="83"/>
      <c r="Y736" s="83"/>
      <c r="Z736" s="18"/>
      <c r="AA736" s="161">
        <v>1000</v>
      </c>
      <c r="AB736">
        <f>SUM(Tabela210[[#This Row],[10]:[27]])</f>
        <v>1000</v>
      </c>
      <c r="AC736">
        <f>Tabela210[[#This Row],[6]]*AB736</f>
        <v>720</v>
      </c>
    </row>
    <row r="737" spans="1:29" ht="15.6">
      <c r="A737" s="89" t="s">
        <v>1946</v>
      </c>
      <c r="B737" s="18">
        <v>732</v>
      </c>
      <c r="C737" s="90" t="s">
        <v>2574</v>
      </c>
      <c r="D737" s="83" t="s">
        <v>16</v>
      </c>
      <c r="E737" s="80"/>
      <c r="F737" s="87">
        <v>0.9</v>
      </c>
      <c r="G737" s="23">
        <f>Tabela210[[#This Row],[5]]*Tabela210[[#This Row],[6]]</f>
        <v>0</v>
      </c>
      <c r="H737" s="24">
        <v>0.23</v>
      </c>
      <c r="I737" s="82">
        <f>(Tabela210[[#This Row],[7]]*Tabela210[[#This Row],[8]])+Tabela210[[#This Row],[7]]</f>
        <v>0</v>
      </c>
      <c r="J737" s="25">
        <v>0</v>
      </c>
      <c r="K737" s="25">
        <v>0</v>
      </c>
      <c r="L737" s="83"/>
      <c r="M737" s="83"/>
      <c r="N737" s="83"/>
      <c r="O737" s="83"/>
      <c r="P737" s="83"/>
      <c r="Q737" s="83"/>
      <c r="R737" s="83"/>
      <c r="S737" s="83"/>
      <c r="T737" s="91"/>
      <c r="U737" s="83">
        <v>0</v>
      </c>
      <c r="V737" s="83"/>
      <c r="W737" s="83"/>
      <c r="X737" s="83"/>
      <c r="Y737" s="83"/>
      <c r="Z737" s="18"/>
      <c r="AA737" s="161">
        <v>1000</v>
      </c>
      <c r="AB737">
        <f>SUM(Tabela210[[#This Row],[10]:[27]])</f>
        <v>1000</v>
      </c>
      <c r="AC737">
        <f>Tabela210[[#This Row],[6]]*AB737</f>
        <v>900</v>
      </c>
    </row>
    <row r="738" spans="1:29" ht="16.2" thickBot="1">
      <c r="A738" s="97" t="s">
        <v>1947</v>
      </c>
      <c r="B738" s="18">
        <v>733</v>
      </c>
      <c r="C738" s="98" t="s">
        <v>2575</v>
      </c>
      <c r="D738" s="99" t="s">
        <v>16</v>
      </c>
      <c r="E738" s="100"/>
      <c r="F738" s="101">
        <v>1.43</v>
      </c>
      <c r="G738" s="48">
        <f>Tabela210[[#This Row],[5]]*Tabela210[[#This Row],[6]]</f>
        <v>0</v>
      </c>
      <c r="H738" s="24">
        <v>0.23</v>
      </c>
      <c r="I738" s="102">
        <f>(Tabela210[[#This Row],[7]]*Tabela210[[#This Row],[8]])+Tabela210[[#This Row],[7]]</f>
        <v>0</v>
      </c>
      <c r="J738" s="16">
        <v>0</v>
      </c>
      <c r="K738" s="16">
        <v>0</v>
      </c>
      <c r="L738" s="83"/>
      <c r="M738" s="99"/>
      <c r="N738" s="99"/>
      <c r="O738" s="99"/>
      <c r="P738" s="99"/>
      <c r="Q738" s="99"/>
      <c r="R738" s="99"/>
      <c r="S738" s="99"/>
      <c r="T738" s="16"/>
      <c r="U738" s="83">
        <v>0</v>
      </c>
      <c r="V738" s="83"/>
      <c r="W738" s="83"/>
      <c r="X738" s="83"/>
      <c r="Y738" s="83"/>
      <c r="Z738" s="18">
        <v>10</v>
      </c>
      <c r="AA738" s="161">
        <v>1000</v>
      </c>
      <c r="AB738">
        <f>SUM(Tabela210[[#This Row],[10]:[27]])</f>
        <v>1010</v>
      </c>
      <c r="AC738">
        <f>Tabela210[[#This Row],[6]]*AB738</f>
        <v>1444.3</v>
      </c>
    </row>
    <row r="739" spans="1:29" ht="18">
      <c r="A739" s="103"/>
      <c r="B739" s="104"/>
      <c r="C739" s="105" t="s">
        <v>2576</v>
      </c>
      <c r="D739" s="104"/>
      <c r="E739" s="104"/>
      <c r="F739" s="106"/>
      <c r="G739" s="56"/>
      <c r="H739" s="56"/>
      <c r="I739" s="107">
        <f>SUBTOTAL(109,Tabela210[9])</f>
        <v>0</v>
      </c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108"/>
      <c r="V739" s="108"/>
      <c r="W739" s="108"/>
      <c r="X739" s="109"/>
      <c r="Y739" s="108"/>
      <c r="Z739" s="108"/>
      <c r="AA739" s="108"/>
      <c r="AC739">
        <f>SUM(AC6:AC738)</f>
        <v>351410.89999999997</v>
      </c>
    </row>
    <row r="740" spans="1:29" ht="15.6">
      <c r="A740" s="2">
        <v>1</v>
      </c>
      <c r="B740" s="2" t="s">
        <v>2516</v>
      </c>
      <c r="C740" s="110" t="s">
        <v>2577</v>
      </c>
      <c r="D740" s="111" t="s">
        <v>27</v>
      </c>
      <c r="E740" s="2"/>
      <c r="F740" s="112">
        <v>40</v>
      </c>
      <c r="G740" s="2"/>
      <c r="H740" s="2"/>
      <c r="I740" s="2"/>
      <c r="J740" s="2"/>
      <c r="K740" s="2">
        <v>2</v>
      </c>
      <c r="L740" s="2"/>
      <c r="U740" s="2"/>
      <c r="V740" s="2"/>
      <c r="W740" s="2"/>
      <c r="X740" s="109"/>
      <c r="Y740" s="2"/>
      <c r="Z740" s="2"/>
    </row>
    <row r="741" spans="1:29" ht="15.6">
      <c r="A741" s="61">
        <v>2</v>
      </c>
      <c r="B741" s="61" t="s">
        <v>2517</v>
      </c>
      <c r="C741" s="98" t="s">
        <v>2578</v>
      </c>
      <c r="D741" s="63" t="s">
        <v>27</v>
      </c>
      <c r="E741" s="61"/>
      <c r="F741" s="61">
        <v>14.99</v>
      </c>
      <c r="G741" s="61"/>
      <c r="H741" s="61"/>
      <c r="I741" s="61"/>
      <c r="J741" s="61"/>
      <c r="K741" s="61"/>
      <c r="L741" s="61">
        <v>2</v>
      </c>
      <c r="U741" s="2"/>
      <c r="V741" s="2"/>
      <c r="W741" s="2"/>
      <c r="X741" s="109"/>
      <c r="Y741" s="2"/>
      <c r="Z741" s="2"/>
    </row>
    <row r="742" spans="1:29" ht="78">
      <c r="A742" s="2">
        <v>3</v>
      </c>
      <c r="B742" s="2" t="s">
        <v>2518</v>
      </c>
      <c r="C742" s="113" t="s">
        <v>2579</v>
      </c>
      <c r="D742" s="111" t="s">
        <v>27</v>
      </c>
      <c r="E742" s="2"/>
      <c r="F742" s="2">
        <v>179</v>
      </c>
      <c r="G742" s="2"/>
      <c r="H742" s="2"/>
      <c r="I742" s="2"/>
      <c r="J742" s="2"/>
      <c r="K742" s="2"/>
      <c r="L742" s="2"/>
      <c r="M742" s="2">
        <v>5</v>
      </c>
      <c r="N742" s="2"/>
      <c r="U742" s="2"/>
      <c r="V742" s="2"/>
      <c r="W742" s="2"/>
      <c r="X742" s="109"/>
      <c r="Y742" s="2"/>
      <c r="Z742" s="2"/>
    </row>
    <row r="743" spans="1:29" ht="18">
      <c r="A743" s="2">
        <v>4</v>
      </c>
      <c r="B743" s="2"/>
      <c r="C743" s="90" t="s">
        <v>2580</v>
      </c>
      <c r="D743" s="114" t="s">
        <v>16</v>
      </c>
      <c r="E743" s="2"/>
      <c r="F743" s="115">
        <v>3.16</v>
      </c>
      <c r="G743" s="2"/>
      <c r="H743" s="2"/>
      <c r="I743" s="2"/>
      <c r="J743" s="2"/>
      <c r="K743" s="2"/>
      <c r="L743" s="2"/>
      <c r="M743" s="2"/>
      <c r="N743" s="116">
        <v>50</v>
      </c>
      <c r="U743" s="2"/>
      <c r="V743" s="2"/>
      <c r="W743" s="2"/>
      <c r="X743" s="109"/>
      <c r="Y743" s="2"/>
      <c r="Z743" s="2"/>
    </row>
    <row r="744" spans="1:29" ht="18">
      <c r="A744" s="2">
        <v>5</v>
      </c>
      <c r="B744" s="2" t="s">
        <v>2519</v>
      </c>
      <c r="C744" s="90" t="s">
        <v>2581</v>
      </c>
      <c r="D744" s="114" t="s">
        <v>16</v>
      </c>
      <c r="E744" s="2"/>
      <c r="F744" s="115">
        <v>3.16</v>
      </c>
      <c r="G744" s="2"/>
      <c r="H744" s="2"/>
      <c r="I744" s="2"/>
      <c r="J744" s="2"/>
      <c r="K744" s="2"/>
      <c r="L744" s="2"/>
      <c r="M744" s="2"/>
      <c r="N744" s="116">
        <v>50</v>
      </c>
      <c r="U744" s="2"/>
      <c r="V744" s="2"/>
      <c r="W744" s="2"/>
      <c r="X744" s="109"/>
      <c r="Y744" s="2"/>
      <c r="Z744" s="2"/>
    </row>
    <row r="745" spans="1:29" ht="18">
      <c r="A745" s="2">
        <v>6</v>
      </c>
      <c r="B745" s="2" t="s">
        <v>2519</v>
      </c>
      <c r="C745" s="90" t="s">
        <v>2582</v>
      </c>
      <c r="D745" s="114" t="s">
        <v>16</v>
      </c>
      <c r="E745" s="2"/>
      <c r="F745" s="115">
        <v>3.16</v>
      </c>
      <c r="G745" s="2"/>
      <c r="H745" s="2"/>
      <c r="I745" s="2"/>
      <c r="J745" s="2"/>
      <c r="K745" s="2"/>
      <c r="L745" s="2"/>
      <c r="M745" s="2"/>
      <c r="N745" s="116">
        <v>20</v>
      </c>
      <c r="U745" s="2"/>
      <c r="V745" s="2"/>
      <c r="W745" s="2"/>
      <c r="X745" s="109"/>
      <c r="Y745" s="2"/>
      <c r="Z745" s="2"/>
    </row>
    <row r="746" spans="1:29" ht="18">
      <c r="A746" s="2">
        <v>7</v>
      </c>
      <c r="B746" s="2" t="s">
        <v>2519</v>
      </c>
      <c r="C746" s="90" t="s">
        <v>2583</v>
      </c>
      <c r="D746" s="114" t="s">
        <v>16</v>
      </c>
      <c r="E746" s="2"/>
      <c r="F746" s="115">
        <v>3.16</v>
      </c>
      <c r="G746" s="2"/>
      <c r="H746" s="2"/>
      <c r="I746" s="2"/>
      <c r="J746" s="2"/>
      <c r="K746" s="2"/>
      <c r="L746" s="2"/>
      <c r="M746" s="2"/>
      <c r="N746" s="116">
        <v>20</v>
      </c>
      <c r="U746" s="2"/>
      <c r="V746" s="2"/>
      <c r="W746" s="2"/>
      <c r="X746" s="109"/>
      <c r="Y746" s="2"/>
      <c r="Z746" s="2"/>
    </row>
    <row r="747" spans="1:29" ht="31.2">
      <c r="A747" s="2">
        <v>8</v>
      </c>
      <c r="B747" s="2" t="s">
        <v>2519</v>
      </c>
      <c r="C747" s="90" t="s">
        <v>2584</v>
      </c>
      <c r="D747" s="114" t="s">
        <v>16</v>
      </c>
      <c r="E747" s="2"/>
      <c r="F747" s="115">
        <v>6.85</v>
      </c>
      <c r="G747" s="2"/>
      <c r="H747" s="2"/>
      <c r="I747" s="2"/>
      <c r="J747" s="2"/>
      <c r="K747" s="2"/>
      <c r="L747" s="2"/>
      <c r="M747" s="2"/>
      <c r="N747" s="116">
        <v>50</v>
      </c>
      <c r="U747" s="2"/>
      <c r="V747" s="2"/>
      <c r="W747" s="2"/>
      <c r="X747" s="109"/>
      <c r="Y747" s="2"/>
      <c r="Z747" s="2"/>
    </row>
    <row r="748" spans="1:29" ht="31.2">
      <c r="A748" s="2">
        <v>9</v>
      </c>
      <c r="B748" s="2" t="s">
        <v>2519</v>
      </c>
      <c r="C748" s="90" t="s">
        <v>2585</v>
      </c>
      <c r="D748" s="114" t="s">
        <v>16</v>
      </c>
      <c r="E748" s="2"/>
      <c r="F748" s="115">
        <v>6.85</v>
      </c>
      <c r="G748" s="2"/>
      <c r="H748" s="2"/>
      <c r="I748" s="2"/>
      <c r="J748" s="2"/>
      <c r="K748" s="2"/>
      <c r="L748" s="2"/>
      <c r="M748" s="2"/>
      <c r="N748" s="116">
        <v>50</v>
      </c>
      <c r="U748" s="2"/>
      <c r="V748" s="2"/>
      <c r="W748" s="2"/>
      <c r="X748" s="109"/>
      <c r="Y748" s="2"/>
      <c r="Z748" s="2"/>
    </row>
    <row r="749" spans="1:29" ht="31.2">
      <c r="A749" s="2">
        <v>10</v>
      </c>
      <c r="B749" s="2" t="s">
        <v>2519</v>
      </c>
      <c r="C749" s="90" t="s">
        <v>2586</v>
      </c>
      <c r="D749" s="114" t="s">
        <v>16</v>
      </c>
      <c r="E749" s="2"/>
      <c r="F749" s="115">
        <v>5.97</v>
      </c>
      <c r="G749" s="2"/>
      <c r="H749" s="2"/>
      <c r="I749" s="2"/>
      <c r="J749" s="2"/>
      <c r="K749" s="2"/>
      <c r="L749" s="2"/>
      <c r="M749" s="2"/>
      <c r="N749" s="116">
        <v>20</v>
      </c>
      <c r="U749" s="2"/>
      <c r="V749" s="2"/>
      <c r="W749" s="2"/>
      <c r="X749" s="109"/>
      <c r="Y749" s="2"/>
      <c r="Z749" s="2"/>
    </row>
    <row r="750" spans="1:29" ht="31.2">
      <c r="A750" s="2">
        <v>11</v>
      </c>
      <c r="B750" s="2" t="s">
        <v>2519</v>
      </c>
      <c r="C750" s="90" t="s">
        <v>2587</v>
      </c>
      <c r="D750" s="114" t="s">
        <v>16</v>
      </c>
      <c r="E750" s="2"/>
      <c r="F750" s="115">
        <v>6.27</v>
      </c>
      <c r="G750" s="2"/>
      <c r="H750" s="2"/>
      <c r="I750" s="2"/>
      <c r="J750" s="2"/>
      <c r="K750" s="2"/>
      <c r="L750" s="2"/>
      <c r="M750" s="2"/>
      <c r="N750" s="116">
        <v>20</v>
      </c>
      <c r="U750" s="2"/>
      <c r="V750" s="2"/>
      <c r="W750" s="2"/>
      <c r="X750" s="109"/>
      <c r="Y750" s="2"/>
      <c r="Z750" s="2"/>
    </row>
    <row r="751" spans="1:29" ht="18">
      <c r="A751" s="2">
        <v>12</v>
      </c>
      <c r="B751" s="2" t="s">
        <v>2519</v>
      </c>
      <c r="C751" s="90" t="s">
        <v>2588</v>
      </c>
      <c r="D751" s="114" t="s">
        <v>16</v>
      </c>
      <c r="E751" s="2"/>
      <c r="F751" s="115">
        <v>1.5</v>
      </c>
      <c r="G751" s="2"/>
      <c r="H751" s="2"/>
      <c r="I751" s="2"/>
      <c r="J751" s="2"/>
      <c r="K751" s="2"/>
      <c r="L751" s="2"/>
      <c r="M751" s="2"/>
      <c r="N751" s="116">
        <v>20</v>
      </c>
      <c r="U751" s="2"/>
      <c r="V751" s="2"/>
      <c r="W751" s="2"/>
      <c r="X751" s="109"/>
      <c r="Y751" s="2"/>
      <c r="Z751" s="2"/>
    </row>
    <row r="752" spans="1:29" ht="18">
      <c r="A752" s="2">
        <v>13</v>
      </c>
      <c r="B752" s="2" t="s">
        <v>2519</v>
      </c>
      <c r="C752" s="90" t="s">
        <v>2589</v>
      </c>
      <c r="D752" s="114" t="s">
        <v>60</v>
      </c>
      <c r="E752" s="2"/>
      <c r="F752" s="115">
        <v>2.82</v>
      </c>
      <c r="G752" s="2"/>
      <c r="H752" s="2"/>
      <c r="I752" s="2"/>
      <c r="J752" s="2"/>
      <c r="K752" s="2"/>
      <c r="L752" s="2"/>
      <c r="M752" s="2"/>
      <c r="N752" s="116">
        <v>30</v>
      </c>
      <c r="U752" s="2"/>
      <c r="V752" s="2"/>
      <c r="W752" s="2"/>
      <c r="X752" s="109"/>
      <c r="Y752" s="2"/>
      <c r="Z752" s="2"/>
    </row>
    <row r="753" spans="1:26" ht="18">
      <c r="A753" s="2">
        <v>14</v>
      </c>
      <c r="B753" s="2" t="s">
        <v>2519</v>
      </c>
      <c r="C753" s="90" t="s">
        <v>2590</v>
      </c>
      <c r="D753" s="114" t="s">
        <v>60</v>
      </c>
      <c r="E753" s="2"/>
      <c r="F753" s="115">
        <v>2.82</v>
      </c>
      <c r="G753" s="2"/>
      <c r="H753" s="2"/>
      <c r="I753" s="2"/>
      <c r="J753" s="2"/>
      <c r="K753" s="2"/>
      <c r="L753" s="2"/>
      <c r="M753" s="2"/>
      <c r="N753" s="116">
        <v>30</v>
      </c>
      <c r="U753" s="2"/>
      <c r="V753" s="2"/>
      <c r="W753" s="2"/>
      <c r="X753" s="109"/>
      <c r="Y753" s="2"/>
      <c r="Z753" s="2"/>
    </row>
    <row r="754" spans="1:26" ht="18">
      <c r="A754" s="2">
        <v>15</v>
      </c>
      <c r="B754" s="2" t="s">
        <v>2519</v>
      </c>
      <c r="C754" s="90" t="s">
        <v>2591</v>
      </c>
      <c r="D754" s="114" t="s">
        <v>60</v>
      </c>
      <c r="E754" s="2"/>
      <c r="F754" s="115">
        <v>2.82</v>
      </c>
      <c r="G754" s="2"/>
      <c r="H754" s="2"/>
      <c r="I754" s="2"/>
      <c r="J754" s="2"/>
      <c r="K754" s="2"/>
      <c r="L754" s="2"/>
      <c r="M754" s="2"/>
      <c r="N754" s="116">
        <v>30</v>
      </c>
      <c r="U754" s="2"/>
      <c r="V754" s="2"/>
      <c r="W754" s="2"/>
      <c r="X754" s="109"/>
      <c r="Y754" s="2"/>
      <c r="Z754" s="2"/>
    </row>
    <row r="755" spans="1:26" ht="18">
      <c r="A755" s="2">
        <v>16</v>
      </c>
      <c r="B755" s="2" t="s">
        <v>2519</v>
      </c>
      <c r="C755" s="117" t="s">
        <v>2592</v>
      </c>
      <c r="D755" s="118" t="s">
        <v>27</v>
      </c>
      <c r="E755" s="2"/>
      <c r="F755" s="115">
        <v>232.17</v>
      </c>
      <c r="G755" s="2"/>
      <c r="H755" s="2"/>
      <c r="I755" s="2"/>
      <c r="J755" s="2"/>
      <c r="K755" s="2"/>
      <c r="L755" s="2"/>
      <c r="M755" s="2"/>
      <c r="N755" s="116">
        <v>1</v>
      </c>
      <c r="U755" s="2"/>
      <c r="V755" s="2"/>
      <c r="W755" s="2"/>
      <c r="X755" s="109"/>
      <c r="Y755" s="2"/>
      <c r="Z755" s="2"/>
    </row>
    <row r="756" spans="1:26" ht="18">
      <c r="A756" s="2">
        <v>17</v>
      </c>
      <c r="B756" s="2" t="s">
        <v>2519</v>
      </c>
      <c r="C756" s="117" t="s">
        <v>2593</v>
      </c>
      <c r="D756" s="114" t="s">
        <v>27</v>
      </c>
      <c r="E756" s="2"/>
      <c r="F756" s="115">
        <v>198.02</v>
      </c>
      <c r="G756" s="2"/>
      <c r="H756" s="2"/>
      <c r="I756" s="2"/>
      <c r="J756" s="2"/>
      <c r="K756" s="2"/>
      <c r="L756" s="2"/>
      <c r="M756" s="2"/>
      <c r="N756" s="116">
        <v>1</v>
      </c>
      <c r="U756" s="2"/>
      <c r="V756" s="2"/>
      <c r="W756" s="2"/>
      <c r="X756" s="109"/>
      <c r="Y756" s="2"/>
      <c r="Z756" s="2"/>
    </row>
    <row r="757" spans="1:26" ht="15.6">
      <c r="A757" s="2">
        <v>18</v>
      </c>
      <c r="B757" s="2" t="s">
        <v>2519</v>
      </c>
      <c r="C757" s="90" t="s">
        <v>2594</v>
      </c>
      <c r="D757" s="118" t="s">
        <v>16</v>
      </c>
      <c r="E757" s="2"/>
      <c r="F757" s="115">
        <v>8.64</v>
      </c>
      <c r="G757" s="2"/>
      <c r="H757" s="2"/>
      <c r="I757" s="2"/>
      <c r="J757" s="2"/>
      <c r="K757" s="2"/>
      <c r="L757" s="2"/>
      <c r="M757" s="2"/>
      <c r="N757" s="119">
        <v>2</v>
      </c>
      <c r="U757" s="2"/>
      <c r="V757" s="2"/>
      <c r="W757" s="2"/>
      <c r="X757" s="109"/>
      <c r="Y757" s="2"/>
      <c r="Z757" s="2"/>
    </row>
    <row r="758" spans="1:26" ht="15.6">
      <c r="A758" s="61">
        <v>19</v>
      </c>
      <c r="B758" s="2" t="s">
        <v>2519</v>
      </c>
      <c r="C758" s="98" t="s">
        <v>2595</v>
      </c>
      <c r="D758" s="120" t="s">
        <v>16</v>
      </c>
      <c r="E758" s="61"/>
      <c r="F758" s="121">
        <v>0.27</v>
      </c>
      <c r="G758" s="61"/>
      <c r="H758" s="61"/>
      <c r="I758" s="61"/>
      <c r="J758" s="61"/>
      <c r="K758" s="61"/>
      <c r="L758" s="61"/>
      <c r="M758" s="61"/>
      <c r="N758" s="122">
        <v>100</v>
      </c>
      <c r="U758" s="61"/>
      <c r="V758" s="2"/>
      <c r="W758" s="2"/>
      <c r="X758" s="109"/>
      <c r="Y758" s="2"/>
      <c r="Z758" s="2"/>
    </row>
    <row r="759" spans="1:26" ht="15.6">
      <c r="A759" s="2">
        <v>20</v>
      </c>
      <c r="B759" s="2" t="s">
        <v>2596</v>
      </c>
      <c r="C759" s="90" t="s">
        <v>2597</v>
      </c>
      <c r="D759" s="111" t="s">
        <v>27</v>
      </c>
      <c r="E759" s="2"/>
      <c r="F759" s="115">
        <v>15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>
        <v>1</v>
      </c>
      <c r="V759" s="2"/>
      <c r="W759" s="2"/>
      <c r="X759" s="109"/>
      <c r="Y759" s="2"/>
      <c r="Z759" s="2"/>
    </row>
    <row r="760" spans="1:26" ht="15.6">
      <c r="A760" s="61">
        <v>21</v>
      </c>
      <c r="B760" s="2" t="s">
        <v>2596</v>
      </c>
      <c r="C760" s="98" t="s">
        <v>2598</v>
      </c>
      <c r="D760" s="63" t="s">
        <v>27</v>
      </c>
      <c r="E760" s="61"/>
      <c r="F760" s="121">
        <v>15</v>
      </c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>
        <v>1</v>
      </c>
      <c r="V760" s="2"/>
      <c r="W760" s="2"/>
      <c r="X760" s="109"/>
      <c r="Y760" s="2"/>
      <c r="Z760" s="2"/>
    </row>
    <row r="761" spans="1:26" ht="31.2">
      <c r="A761" s="2">
        <v>22</v>
      </c>
      <c r="B761" s="2" t="s">
        <v>2527</v>
      </c>
      <c r="C761" s="90" t="s">
        <v>2599</v>
      </c>
      <c r="D761" s="111" t="s">
        <v>27</v>
      </c>
      <c r="E761" s="2"/>
      <c r="F761" s="115">
        <v>500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>
        <v>1</v>
      </c>
      <c r="X761" s="109"/>
      <c r="Y761" s="2"/>
      <c r="Z761" s="2"/>
    </row>
    <row r="762" spans="1:26" ht="15.6">
      <c r="A762" s="2">
        <v>23</v>
      </c>
      <c r="B762" s="2" t="s">
        <v>2527</v>
      </c>
      <c r="C762" s="123" t="s">
        <v>2600</v>
      </c>
      <c r="D762" s="124" t="s">
        <v>27</v>
      </c>
      <c r="E762" s="2"/>
      <c r="F762" s="115">
        <v>31.71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>
        <v>1</v>
      </c>
      <c r="X762" s="109"/>
      <c r="Y762" s="2"/>
      <c r="Z762" s="2"/>
    </row>
    <row r="763" spans="1:26" ht="15.6">
      <c r="A763" s="2">
        <v>24</v>
      </c>
      <c r="B763" s="2" t="s">
        <v>2528</v>
      </c>
      <c r="C763" s="90" t="s">
        <v>2601</v>
      </c>
      <c r="D763" s="125" t="s">
        <v>16</v>
      </c>
      <c r="E763" s="2"/>
      <c r="F763" s="126">
        <v>150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83">
        <v>4</v>
      </c>
      <c r="Y763" s="2"/>
      <c r="Z763" s="2"/>
    </row>
    <row r="764" spans="1:26" ht="15.6">
      <c r="A764" s="2">
        <v>25</v>
      </c>
      <c r="B764" s="2" t="s">
        <v>2528</v>
      </c>
      <c r="C764" s="127" t="s">
        <v>2602</v>
      </c>
      <c r="D764" s="128" t="s">
        <v>16</v>
      </c>
      <c r="E764" s="2"/>
      <c r="F764" s="126">
        <v>150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83">
        <v>20</v>
      </c>
      <c r="Y764" s="2"/>
      <c r="Z764" s="2"/>
    </row>
    <row r="765" spans="1:26" ht="15.6">
      <c r="A765" s="61">
        <v>26</v>
      </c>
      <c r="B765" s="61" t="s">
        <v>2528</v>
      </c>
      <c r="C765" s="98" t="s">
        <v>2603</v>
      </c>
      <c r="D765" s="129" t="s">
        <v>16</v>
      </c>
      <c r="E765" s="61"/>
      <c r="F765" s="130">
        <v>5</v>
      </c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99">
        <v>2</v>
      </c>
      <c r="Y765" s="2"/>
      <c r="Z765" s="61"/>
    </row>
    <row r="766" spans="1:26" ht="78">
      <c r="A766" s="2">
        <v>27</v>
      </c>
      <c r="B766" s="69" t="s">
        <v>2529</v>
      </c>
      <c r="C766" s="113" t="s">
        <v>2604</v>
      </c>
      <c r="D766" s="131" t="s">
        <v>16</v>
      </c>
      <c r="E766" s="2"/>
      <c r="F766" s="132">
        <v>53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133">
        <v>20</v>
      </c>
    </row>
    <row r="767" spans="1:26" ht="46.8">
      <c r="A767" s="2">
        <v>28</v>
      </c>
      <c r="B767" s="69" t="s">
        <v>2529</v>
      </c>
      <c r="C767" s="113" t="s">
        <v>2605</v>
      </c>
      <c r="D767" s="131" t="s">
        <v>16</v>
      </c>
      <c r="E767" s="2"/>
      <c r="F767" s="132">
        <v>23</v>
      </c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133">
        <v>10</v>
      </c>
    </row>
    <row r="768" spans="1:26" ht="46.8">
      <c r="A768" s="2">
        <v>29</v>
      </c>
      <c r="B768" s="69" t="s">
        <v>2529</v>
      </c>
      <c r="C768" s="113" t="s">
        <v>2606</v>
      </c>
      <c r="D768" s="131" t="s">
        <v>16</v>
      </c>
      <c r="E768" s="2"/>
      <c r="F768" s="132">
        <v>29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133">
        <v>10</v>
      </c>
    </row>
    <row r="769" spans="1:26" ht="46.8">
      <c r="A769" s="2">
        <v>30</v>
      </c>
      <c r="B769" s="69" t="s">
        <v>2529</v>
      </c>
      <c r="C769" s="113" t="s">
        <v>2607</v>
      </c>
      <c r="D769" s="131" t="s">
        <v>16</v>
      </c>
      <c r="E769" s="2"/>
      <c r="F769" s="132">
        <v>3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133">
        <v>20</v>
      </c>
    </row>
    <row r="770" spans="1:26" ht="62.4">
      <c r="A770" s="2">
        <v>31</v>
      </c>
      <c r="B770" s="69" t="s">
        <v>2529</v>
      </c>
      <c r="C770" s="113" t="s">
        <v>2608</v>
      </c>
      <c r="D770" s="131" t="s">
        <v>16</v>
      </c>
      <c r="E770" s="2"/>
      <c r="F770" s="132">
        <v>1.6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133">
        <v>15</v>
      </c>
    </row>
    <row r="771" spans="1:26" ht="15.6">
      <c r="A771" s="2">
        <v>32</v>
      </c>
      <c r="B771" s="69" t="s">
        <v>2529</v>
      </c>
      <c r="C771" s="113" t="s">
        <v>2609</v>
      </c>
      <c r="D771" s="131" t="s">
        <v>16</v>
      </c>
      <c r="E771" s="2"/>
      <c r="F771" s="132">
        <v>2.5</v>
      </c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133">
        <v>5</v>
      </c>
    </row>
    <row r="772" spans="1:26" ht="46.8">
      <c r="A772" s="2">
        <v>33</v>
      </c>
      <c r="B772" s="69" t="s">
        <v>2529</v>
      </c>
      <c r="C772" s="113" t="s">
        <v>2610</v>
      </c>
      <c r="D772" s="131" t="s">
        <v>16</v>
      </c>
      <c r="E772" s="2"/>
      <c r="F772" s="132">
        <v>29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133">
        <v>5</v>
      </c>
    </row>
    <row r="773" spans="1:26" ht="31.2">
      <c r="A773" s="2">
        <v>34</v>
      </c>
      <c r="B773" s="69" t="s">
        <v>2529</v>
      </c>
      <c r="C773" s="113" t="s">
        <v>2611</v>
      </c>
      <c r="D773" s="134" t="s">
        <v>16</v>
      </c>
      <c r="E773" s="2"/>
      <c r="F773" s="132">
        <v>0.4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133">
        <v>10</v>
      </c>
    </row>
    <row r="774" spans="1:26" ht="31.2">
      <c r="A774" s="2">
        <v>35</v>
      </c>
      <c r="B774" s="69" t="s">
        <v>2529</v>
      </c>
      <c r="C774" s="113" t="s">
        <v>2612</v>
      </c>
      <c r="D774" s="134" t="s">
        <v>16</v>
      </c>
      <c r="E774" s="2"/>
      <c r="F774" s="132">
        <v>0.4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133">
        <v>10</v>
      </c>
    </row>
    <row r="775" spans="1:26" ht="31.2">
      <c r="A775" s="2">
        <v>36</v>
      </c>
      <c r="B775" s="69" t="s">
        <v>2529</v>
      </c>
      <c r="C775" s="113" t="s">
        <v>2613</v>
      </c>
      <c r="D775" s="134" t="s">
        <v>16</v>
      </c>
      <c r="E775" s="2"/>
      <c r="F775" s="132">
        <v>0.4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133">
        <v>10</v>
      </c>
    </row>
    <row r="776" spans="1:26" ht="46.8">
      <c r="A776" s="2">
        <v>37</v>
      </c>
      <c r="B776" s="69" t="s">
        <v>2529</v>
      </c>
      <c r="C776" s="113" t="s">
        <v>2614</v>
      </c>
      <c r="D776" s="134" t="s">
        <v>16</v>
      </c>
      <c r="E776" s="2"/>
      <c r="F776" s="132">
        <v>14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133">
        <v>5</v>
      </c>
    </row>
    <row r="777" spans="1:26" ht="31.2">
      <c r="A777" s="2">
        <v>38</v>
      </c>
      <c r="B777" s="69" t="s">
        <v>2529</v>
      </c>
      <c r="C777" s="113" t="s">
        <v>2615</v>
      </c>
      <c r="D777" s="134" t="s">
        <v>16</v>
      </c>
      <c r="E777" s="2"/>
      <c r="F777" s="132">
        <v>0.6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133">
        <v>20</v>
      </c>
    </row>
    <row r="778" spans="1:26" ht="62.4">
      <c r="A778" s="2">
        <v>39</v>
      </c>
      <c r="B778" s="69" t="s">
        <v>2529</v>
      </c>
      <c r="C778" s="113" t="s">
        <v>2616</v>
      </c>
      <c r="D778" s="134" t="s">
        <v>16</v>
      </c>
      <c r="E778" s="2"/>
      <c r="F778" s="132">
        <v>0.6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133">
        <v>20</v>
      </c>
    </row>
    <row r="779" spans="1:26" ht="46.8">
      <c r="A779" s="2">
        <v>40</v>
      </c>
      <c r="B779" s="69" t="s">
        <v>2529</v>
      </c>
      <c r="C779" s="113" t="s">
        <v>2617</v>
      </c>
      <c r="D779" s="134" t="s">
        <v>16</v>
      </c>
      <c r="E779" s="2"/>
      <c r="F779" s="132">
        <v>13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133">
        <v>10</v>
      </c>
    </row>
    <row r="780" spans="1:26" ht="46.8">
      <c r="A780" s="2">
        <v>41</v>
      </c>
      <c r="B780" s="69" t="s">
        <v>2529</v>
      </c>
      <c r="C780" s="113" t="s">
        <v>2618</v>
      </c>
      <c r="D780" s="134" t="s">
        <v>16</v>
      </c>
      <c r="E780" s="2"/>
      <c r="F780" s="132">
        <v>3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133">
        <v>20</v>
      </c>
    </row>
    <row r="781" spans="1:26" ht="62.4">
      <c r="A781" s="2">
        <v>42</v>
      </c>
      <c r="B781" s="69" t="s">
        <v>2529</v>
      </c>
      <c r="C781" s="113" t="s">
        <v>2619</v>
      </c>
      <c r="D781" s="134" t="s">
        <v>16</v>
      </c>
      <c r="E781" s="2"/>
      <c r="F781" s="132">
        <v>6.5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133">
        <v>10</v>
      </c>
    </row>
    <row r="782" spans="1:26" ht="62.4">
      <c r="A782" s="2">
        <v>43</v>
      </c>
      <c r="B782" s="69" t="s">
        <v>2529</v>
      </c>
      <c r="C782" s="113" t="s">
        <v>2620</v>
      </c>
      <c r="D782" s="134" t="s">
        <v>16</v>
      </c>
      <c r="E782" s="2"/>
      <c r="F782" s="132">
        <v>39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133">
        <v>5</v>
      </c>
    </row>
  </sheetData>
  <pageMargins left="0" right="0" top="0.74803149606299213" bottom="0.74803149606299213" header="0.31496062992125984" footer="0.31496062992125984"/>
  <pageSetup paperSize="9"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Right="0"/>
  </sheetPr>
  <dimension ref="A1:AC301"/>
  <sheetViews>
    <sheetView workbookViewId="0"/>
  </sheetViews>
  <sheetFormatPr defaultRowHeight="14.4"/>
  <cols>
    <col min="1" max="1" width="11.5546875" customWidth="1"/>
    <col min="2" max="2" width="8" customWidth="1"/>
    <col min="3" max="3" width="92.33203125" customWidth="1"/>
    <col min="4" max="4" width="9.5546875" customWidth="1"/>
    <col min="5" max="5" width="9.33203125" customWidth="1"/>
    <col min="6" max="6" width="11.88671875" customWidth="1"/>
    <col min="7" max="7" width="15.33203125" customWidth="1"/>
    <col min="8" max="9" width="0.33203125" customWidth="1"/>
  </cols>
  <sheetData>
    <row r="1" spans="1:29" ht="18">
      <c r="C1" s="4" t="s">
        <v>498</v>
      </c>
      <c r="I1" t="s">
        <v>1948</v>
      </c>
    </row>
    <row r="2" spans="1:29" ht="18">
      <c r="C2" s="4" t="s">
        <v>497</v>
      </c>
    </row>
    <row r="3" spans="1:29" ht="18">
      <c r="A3" s="1" t="s">
        <v>1949</v>
      </c>
      <c r="B3" s="1"/>
      <c r="C3" s="4" t="s">
        <v>1950</v>
      </c>
      <c r="M3" t="s">
        <v>2532</v>
      </c>
      <c r="R3" t="s">
        <v>2532</v>
      </c>
      <c r="T3" t="s">
        <v>2532</v>
      </c>
      <c r="V3" s="3" t="s">
        <v>2621</v>
      </c>
      <c r="Y3" t="s">
        <v>2532</v>
      </c>
    </row>
    <row r="4" spans="1:29" ht="15" thickBot="1"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5">
        <v>13</v>
      </c>
      <c r="W4" s="5">
        <v>14</v>
      </c>
      <c r="X4" s="5">
        <v>15</v>
      </c>
      <c r="Y4" s="5">
        <v>16</v>
      </c>
      <c r="Z4" s="5">
        <v>17</v>
      </c>
      <c r="AA4" s="5">
        <v>18</v>
      </c>
    </row>
    <row r="5" spans="1:29" ht="78" customHeight="1" thickBot="1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2513</v>
      </c>
      <c r="I5" s="8" t="s">
        <v>2514</v>
      </c>
      <c r="J5" s="73" t="s">
        <v>2515</v>
      </c>
      <c r="K5" s="73" t="s">
        <v>2516</v>
      </c>
      <c r="L5" s="73" t="s">
        <v>2517</v>
      </c>
      <c r="M5" s="73" t="s">
        <v>2518</v>
      </c>
      <c r="N5" s="73" t="s">
        <v>2519</v>
      </c>
      <c r="O5" s="73" t="s">
        <v>2520</v>
      </c>
      <c r="P5" s="73" t="s">
        <v>2521</v>
      </c>
      <c r="Q5" s="73" t="s">
        <v>2522</v>
      </c>
      <c r="R5" s="73" t="s">
        <v>2523</v>
      </c>
      <c r="S5" s="73" t="s">
        <v>2524</v>
      </c>
      <c r="T5" s="73" t="s">
        <v>2525</v>
      </c>
      <c r="U5" s="73" t="s">
        <v>2526</v>
      </c>
      <c r="V5" s="73" t="s">
        <v>2503</v>
      </c>
      <c r="W5" s="73" t="s">
        <v>2527</v>
      </c>
      <c r="X5" s="73" t="s">
        <v>2528</v>
      </c>
      <c r="Y5" s="73" t="s">
        <v>2502</v>
      </c>
      <c r="Z5" s="73" t="s">
        <v>2529</v>
      </c>
      <c r="AA5" s="10" t="s">
        <v>2530</v>
      </c>
    </row>
    <row r="6" spans="1:29" ht="15.6">
      <c r="A6" s="11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3" t="s">
        <v>12</v>
      </c>
      <c r="G6" s="14" t="s">
        <v>13</v>
      </c>
      <c r="H6" s="13" t="s">
        <v>500</v>
      </c>
      <c r="I6" s="14" t="s">
        <v>511</v>
      </c>
      <c r="J6" s="136" t="s">
        <v>512</v>
      </c>
      <c r="K6" s="136" t="s">
        <v>2500</v>
      </c>
      <c r="L6" s="136" t="s">
        <v>2499</v>
      </c>
      <c r="M6" s="136" t="s">
        <v>2501</v>
      </c>
      <c r="N6" s="136" t="s">
        <v>2504</v>
      </c>
      <c r="V6" s="137"/>
    </row>
    <row r="7" spans="1:29" ht="15.6">
      <c r="A7" s="79" t="s">
        <v>1951</v>
      </c>
      <c r="B7" s="18">
        <v>1</v>
      </c>
      <c r="C7" s="29" t="s">
        <v>1952</v>
      </c>
      <c r="D7" s="20" t="s">
        <v>16</v>
      </c>
      <c r="E7" s="80"/>
      <c r="F7" s="81">
        <v>115</v>
      </c>
      <c r="G7" s="23">
        <f>Tabela111[[#This Row],[6]]*Tabela111[[#This Row],[5]]</f>
        <v>0</v>
      </c>
      <c r="H7" s="24">
        <v>0.23</v>
      </c>
      <c r="I7" s="138">
        <f>(Tabela111[[#This Row],[7]]*Tabela111[[#This Row],[8]])+Tabela111[[#This Row],[7]]</f>
        <v>0</v>
      </c>
      <c r="J7" s="83">
        <v>0</v>
      </c>
      <c r="K7" s="139">
        <v>0</v>
      </c>
      <c r="L7" s="83"/>
      <c r="M7" s="140"/>
      <c r="N7" s="83"/>
      <c r="O7" s="83"/>
      <c r="P7" s="83"/>
      <c r="Q7" s="83"/>
      <c r="S7" s="2"/>
      <c r="U7" s="83"/>
      <c r="V7" s="137"/>
      <c r="W7" s="83"/>
      <c r="X7" s="83"/>
      <c r="Z7" s="133"/>
      <c r="AA7">
        <v>10</v>
      </c>
      <c r="AB7">
        <f>SUM(J7:AA7)</f>
        <v>10</v>
      </c>
      <c r="AC7">
        <f>Tabela111[[#This Row],[6]]*AB7</f>
        <v>1150</v>
      </c>
    </row>
    <row r="8" spans="1:29" ht="31.2">
      <c r="A8" s="79" t="s">
        <v>1953</v>
      </c>
      <c r="B8" s="18">
        <v>2</v>
      </c>
      <c r="C8" s="29" t="s">
        <v>1954</v>
      </c>
      <c r="D8" s="20" t="s">
        <v>27</v>
      </c>
      <c r="E8" s="80"/>
      <c r="F8" s="81">
        <v>86</v>
      </c>
      <c r="G8" s="23">
        <f>Tabela111[[#This Row],[6]]*Tabela111[[#This Row],[5]]</f>
        <v>0</v>
      </c>
      <c r="H8" s="24">
        <v>0.23</v>
      </c>
      <c r="I8" s="138">
        <f>(Tabela111[[#This Row],[7]]*Tabela111[[#This Row],[8]])+Tabela111[[#This Row],[7]]</f>
        <v>0</v>
      </c>
      <c r="J8" s="83">
        <v>0</v>
      </c>
      <c r="K8" s="139">
        <v>0</v>
      </c>
      <c r="L8" s="83"/>
      <c r="M8" s="140"/>
      <c r="N8" s="83"/>
      <c r="O8" s="83"/>
      <c r="P8" s="83"/>
      <c r="Q8" s="83"/>
      <c r="S8" s="2"/>
      <c r="U8" s="83"/>
      <c r="V8" s="137"/>
      <c r="W8" s="83"/>
      <c r="X8" s="83"/>
      <c r="Z8" s="133"/>
      <c r="AA8">
        <v>10</v>
      </c>
      <c r="AB8">
        <f t="shared" ref="AB8:AB71" si="0">SUM(J8:AA8)</f>
        <v>10</v>
      </c>
      <c r="AC8">
        <f>Tabela111[[#This Row],[6]]*AB8</f>
        <v>860</v>
      </c>
    </row>
    <row r="9" spans="1:29" ht="31.2">
      <c r="A9" s="79" t="s">
        <v>1955</v>
      </c>
      <c r="B9" s="18">
        <v>3</v>
      </c>
      <c r="C9" s="29" t="s">
        <v>1956</v>
      </c>
      <c r="D9" s="20" t="s">
        <v>16</v>
      </c>
      <c r="E9" s="80"/>
      <c r="F9" s="81">
        <v>47</v>
      </c>
      <c r="G9" s="23">
        <f>Tabela111[[#This Row],[6]]*Tabela111[[#This Row],[5]]</f>
        <v>0</v>
      </c>
      <c r="H9" s="24">
        <v>0.23</v>
      </c>
      <c r="I9" s="138">
        <f>(Tabela111[[#This Row],[7]]*Tabela111[[#This Row],[8]])+Tabela111[[#This Row],[7]]</f>
        <v>0</v>
      </c>
      <c r="J9" s="83">
        <v>0</v>
      </c>
      <c r="K9" s="139">
        <v>0</v>
      </c>
      <c r="L9" s="83"/>
      <c r="M9" s="140"/>
      <c r="N9" s="83"/>
      <c r="O9" s="83"/>
      <c r="P9" s="83"/>
      <c r="Q9" s="83"/>
      <c r="S9" s="2"/>
      <c r="U9" s="83"/>
      <c r="V9" s="137"/>
      <c r="W9" s="83"/>
      <c r="X9" s="83"/>
      <c r="Z9" s="133"/>
      <c r="AA9">
        <v>100</v>
      </c>
      <c r="AB9">
        <f t="shared" si="0"/>
        <v>100</v>
      </c>
      <c r="AC9">
        <f>Tabela111[[#This Row],[6]]*AB9</f>
        <v>4700</v>
      </c>
    </row>
    <row r="10" spans="1:29" ht="31.2">
      <c r="A10" s="79" t="s">
        <v>1957</v>
      </c>
      <c r="B10" s="18">
        <v>4</v>
      </c>
      <c r="C10" s="29" t="s">
        <v>1958</v>
      </c>
      <c r="D10" s="20" t="s">
        <v>16</v>
      </c>
      <c r="E10" s="80"/>
      <c r="F10" s="81">
        <v>40</v>
      </c>
      <c r="G10" s="23">
        <f>Tabela111[[#This Row],[6]]*Tabela111[[#This Row],[5]]</f>
        <v>0</v>
      </c>
      <c r="H10" s="24">
        <v>0.23</v>
      </c>
      <c r="I10" s="138">
        <f>(Tabela111[[#This Row],[7]]*Tabela111[[#This Row],[8]])+Tabela111[[#This Row],[7]]</f>
        <v>0</v>
      </c>
      <c r="J10" s="83">
        <v>0</v>
      </c>
      <c r="K10" s="139">
        <v>0</v>
      </c>
      <c r="L10" s="83"/>
      <c r="M10" s="140"/>
      <c r="N10" s="83"/>
      <c r="O10" s="83"/>
      <c r="P10" s="83"/>
      <c r="Q10" s="83"/>
      <c r="S10" s="2"/>
      <c r="U10" s="83"/>
      <c r="V10" s="137"/>
      <c r="W10" s="83"/>
      <c r="X10" s="83"/>
      <c r="Z10" s="133"/>
      <c r="AA10">
        <v>100</v>
      </c>
      <c r="AB10">
        <f t="shared" si="0"/>
        <v>100</v>
      </c>
      <c r="AC10">
        <f>Tabela111[[#This Row],[6]]*AB10</f>
        <v>4000</v>
      </c>
    </row>
    <row r="11" spans="1:29" ht="31.2">
      <c r="A11" s="79" t="s">
        <v>1959</v>
      </c>
      <c r="B11" s="18">
        <v>5</v>
      </c>
      <c r="C11" s="29" t="s">
        <v>1960</v>
      </c>
      <c r="D11" s="20" t="s">
        <v>16</v>
      </c>
      <c r="E11" s="80"/>
      <c r="F11" s="81">
        <v>24</v>
      </c>
      <c r="G11" s="23">
        <f>Tabela111[[#This Row],[6]]*Tabela111[[#This Row],[5]]</f>
        <v>0</v>
      </c>
      <c r="H11" s="24">
        <v>0.23</v>
      </c>
      <c r="I11" s="138">
        <f>(Tabela111[[#This Row],[7]]*Tabela111[[#This Row],[8]])+Tabela111[[#This Row],[7]]</f>
        <v>0</v>
      </c>
      <c r="J11" s="83">
        <v>0</v>
      </c>
      <c r="K11" s="139">
        <v>0</v>
      </c>
      <c r="L11" s="83">
        <v>2</v>
      </c>
      <c r="M11" s="140"/>
      <c r="N11" s="83"/>
      <c r="O11" s="83"/>
      <c r="P11" s="83"/>
      <c r="Q11" s="83"/>
      <c r="S11" s="2"/>
      <c r="U11" s="83"/>
      <c r="V11" s="137"/>
      <c r="W11" s="83"/>
      <c r="X11" s="83"/>
      <c r="Z11" s="133"/>
      <c r="AA11">
        <v>30</v>
      </c>
      <c r="AB11">
        <f t="shared" si="0"/>
        <v>32</v>
      </c>
      <c r="AC11">
        <f>Tabela111[[#This Row],[6]]*AB11</f>
        <v>768</v>
      </c>
    </row>
    <row r="12" spans="1:29" ht="31.2">
      <c r="A12" s="79" t="s">
        <v>1961</v>
      </c>
      <c r="B12" s="18">
        <v>6</v>
      </c>
      <c r="C12" s="29" t="s">
        <v>1962</v>
      </c>
      <c r="D12" s="20" t="s">
        <v>16</v>
      </c>
      <c r="E12" s="80"/>
      <c r="F12" s="81">
        <v>74</v>
      </c>
      <c r="G12" s="23">
        <f>Tabela111[[#This Row],[6]]*Tabela111[[#This Row],[5]]</f>
        <v>0</v>
      </c>
      <c r="H12" s="24">
        <v>0.23</v>
      </c>
      <c r="I12" s="138">
        <f>(Tabela111[[#This Row],[7]]*Tabela111[[#This Row],[8]])+Tabela111[[#This Row],[7]]</f>
        <v>0</v>
      </c>
      <c r="J12" s="83">
        <v>0</v>
      </c>
      <c r="K12" s="139">
        <v>0</v>
      </c>
      <c r="L12" s="83"/>
      <c r="M12" s="140"/>
      <c r="N12" s="83"/>
      <c r="O12" s="83"/>
      <c r="P12" s="83"/>
      <c r="Q12" s="83"/>
      <c r="S12" s="2"/>
      <c r="U12" s="83"/>
      <c r="V12" s="137"/>
      <c r="W12" s="83"/>
      <c r="X12" s="83"/>
      <c r="Z12" s="133"/>
      <c r="AA12">
        <v>30</v>
      </c>
      <c r="AB12">
        <f t="shared" si="0"/>
        <v>30</v>
      </c>
      <c r="AC12">
        <f>Tabela111[[#This Row],[6]]*AB12</f>
        <v>2220</v>
      </c>
    </row>
    <row r="13" spans="1:29" ht="31.2">
      <c r="A13" s="79" t="s">
        <v>1963</v>
      </c>
      <c r="B13" s="18">
        <v>7</v>
      </c>
      <c r="C13" s="86" t="s">
        <v>1964</v>
      </c>
      <c r="D13" s="20" t="s">
        <v>16</v>
      </c>
      <c r="E13" s="80"/>
      <c r="F13" s="81">
        <v>7</v>
      </c>
      <c r="G13" s="23">
        <f>Tabela111[[#This Row],[6]]*Tabela111[[#This Row],[5]]</f>
        <v>0</v>
      </c>
      <c r="H13" s="24">
        <v>0.23</v>
      </c>
      <c r="I13" s="138">
        <f>(Tabela111[[#This Row],[7]]*Tabela111[[#This Row],[8]])+Tabela111[[#This Row],[7]]</f>
        <v>0</v>
      </c>
      <c r="J13" s="83">
        <v>0</v>
      </c>
      <c r="K13" s="139">
        <v>0</v>
      </c>
      <c r="L13" s="83"/>
      <c r="M13" s="140"/>
      <c r="N13" s="83">
        <v>5</v>
      </c>
      <c r="O13" s="83"/>
      <c r="P13" s="83"/>
      <c r="Q13" s="83"/>
      <c r="S13" s="2"/>
      <c r="U13" s="83"/>
      <c r="V13" s="137"/>
      <c r="W13" s="83"/>
      <c r="X13" s="83"/>
      <c r="Z13" s="133"/>
      <c r="AA13">
        <v>200</v>
      </c>
      <c r="AB13">
        <f t="shared" si="0"/>
        <v>205</v>
      </c>
      <c r="AC13">
        <f>Tabela111[[#This Row],[6]]*AB13</f>
        <v>1435</v>
      </c>
    </row>
    <row r="14" spans="1:29" ht="31.2">
      <c r="A14" s="79" t="s">
        <v>1965</v>
      </c>
      <c r="B14" s="18">
        <v>8</v>
      </c>
      <c r="C14" s="29" t="s">
        <v>1966</v>
      </c>
      <c r="D14" s="20" t="s">
        <v>27</v>
      </c>
      <c r="E14" s="80"/>
      <c r="F14" s="81">
        <v>16.5</v>
      </c>
      <c r="G14" s="23">
        <f>Tabela111[[#This Row],[6]]*Tabela111[[#This Row],[5]]</f>
        <v>0</v>
      </c>
      <c r="H14" s="24">
        <v>0.23</v>
      </c>
      <c r="I14" s="138">
        <f>(Tabela111[[#This Row],[7]]*Tabela111[[#This Row],[8]])+Tabela111[[#This Row],[7]]</f>
        <v>0</v>
      </c>
      <c r="J14" s="83">
        <v>0</v>
      </c>
      <c r="K14" s="139">
        <v>0</v>
      </c>
      <c r="L14" s="83"/>
      <c r="M14" s="140"/>
      <c r="N14" s="83"/>
      <c r="O14" s="83"/>
      <c r="P14" s="83"/>
      <c r="Q14" s="83"/>
      <c r="S14" s="2"/>
      <c r="U14" s="83"/>
      <c r="V14" s="137"/>
      <c r="W14" s="83"/>
      <c r="X14" s="83"/>
      <c r="Z14" s="133"/>
      <c r="AA14">
        <v>200</v>
      </c>
      <c r="AB14">
        <f t="shared" si="0"/>
        <v>200</v>
      </c>
      <c r="AC14">
        <f>Tabela111[[#This Row],[6]]*AB14</f>
        <v>3300</v>
      </c>
    </row>
    <row r="15" spans="1:29" ht="31.2">
      <c r="A15" s="79" t="s">
        <v>1967</v>
      </c>
      <c r="B15" s="18">
        <v>9</v>
      </c>
      <c r="C15" s="86" t="s">
        <v>1968</v>
      </c>
      <c r="D15" s="20" t="s">
        <v>16</v>
      </c>
      <c r="E15" s="80"/>
      <c r="F15" s="81">
        <v>2.5</v>
      </c>
      <c r="G15" s="23">
        <f>Tabela111[[#This Row],[6]]*Tabela111[[#This Row],[5]]</f>
        <v>0</v>
      </c>
      <c r="H15" s="24">
        <v>0.23</v>
      </c>
      <c r="I15" s="138">
        <f>(Tabela111[[#This Row],[7]]*Tabela111[[#This Row],[8]])+Tabela111[[#This Row],[7]]</f>
        <v>0</v>
      </c>
      <c r="J15" s="83">
        <v>0</v>
      </c>
      <c r="K15" s="139">
        <v>0</v>
      </c>
      <c r="L15" s="83"/>
      <c r="M15" s="140"/>
      <c r="N15" s="83"/>
      <c r="O15" s="83"/>
      <c r="P15" s="83"/>
      <c r="Q15" s="83"/>
      <c r="S15" s="2"/>
      <c r="U15" s="83"/>
      <c r="V15" s="137"/>
      <c r="W15" s="83"/>
      <c r="X15" s="83"/>
      <c r="Z15" s="133"/>
      <c r="AA15">
        <v>0</v>
      </c>
      <c r="AB15">
        <f t="shared" si="0"/>
        <v>0</v>
      </c>
      <c r="AC15">
        <f>Tabela111[[#This Row],[6]]*AB15</f>
        <v>0</v>
      </c>
    </row>
    <row r="16" spans="1:29" ht="31.2">
      <c r="A16" s="79" t="s">
        <v>1969</v>
      </c>
      <c r="B16" s="18">
        <v>10</v>
      </c>
      <c r="C16" s="29" t="s">
        <v>1970</v>
      </c>
      <c r="D16" s="20" t="s">
        <v>16</v>
      </c>
      <c r="E16" s="80"/>
      <c r="F16" s="81">
        <v>30</v>
      </c>
      <c r="G16" s="23">
        <f>Tabela111[[#This Row],[6]]*Tabela111[[#This Row],[5]]</f>
        <v>0</v>
      </c>
      <c r="H16" s="24">
        <v>0.23</v>
      </c>
      <c r="I16" s="138">
        <f>(Tabela111[[#This Row],[7]]*Tabela111[[#This Row],[8]])+Tabela111[[#This Row],[7]]</f>
        <v>0</v>
      </c>
      <c r="J16" s="83">
        <v>0</v>
      </c>
      <c r="K16" s="139">
        <v>0</v>
      </c>
      <c r="L16" s="83"/>
      <c r="M16" s="140"/>
      <c r="N16" s="83"/>
      <c r="O16" s="83"/>
      <c r="P16" s="83"/>
      <c r="Q16" s="83"/>
      <c r="S16" s="2"/>
      <c r="U16" s="83"/>
      <c r="V16" s="137"/>
      <c r="W16" s="83"/>
      <c r="X16" s="83"/>
      <c r="Z16" s="133"/>
      <c r="AB16">
        <f t="shared" si="0"/>
        <v>0</v>
      </c>
      <c r="AC16">
        <f>Tabela111[[#This Row],[6]]*AB16</f>
        <v>0</v>
      </c>
    </row>
    <row r="17" spans="1:29" ht="31.2">
      <c r="A17" s="79" t="s">
        <v>1971</v>
      </c>
      <c r="B17" s="18">
        <v>11</v>
      </c>
      <c r="C17" s="29" t="s">
        <v>1972</v>
      </c>
      <c r="D17" s="20" t="s">
        <v>16</v>
      </c>
      <c r="E17" s="80"/>
      <c r="F17" s="81">
        <v>30</v>
      </c>
      <c r="G17" s="23">
        <f>Tabela111[[#This Row],[6]]*Tabela111[[#This Row],[5]]</f>
        <v>0</v>
      </c>
      <c r="H17" s="24">
        <v>0.23</v>
      </c>
      <c r="I17" s="138">
        <f>(Tabela111[[#This Row],[7]]*Tabela111[[#This Row],[8]])+Tabela111[[#This Row],[7]]</f>
        <v>0</v>
      </c>
      <c r="J17" s="83">
        <v>0</v>
      </c>
      <c r="K17" s="139">
        <v>0</v>
      </c>
      <c r="L17" s="83"/>
      <c r="M17" s="140"/>
      <c r="N17" s="83"/>
      <c r="O17" s="83"/>
      <c r="P17" s="83"/>
      <c r="Q17" s="83"/>
      <c r="S17" s="2"/>
      <c r="U17" s="83"/>
      <c r="V17" s="137"/>
      <c r="W17" s="83"/>
      <c r="X17" s="83"/>
      <c r="Z17" s="133"/>
      <c r="AB17">
        <f t="shared" si="0"/>
        <v>0</v>
      </c>
      <c r="AC17">
        <f>Tabela111[[#This Row],[6]]*AB17</f>
        <v>0</v>
      </c>
    </row>
    <row r="18" spans="1:29" ht="15.6">
      <c r="A18" s="79" t="s">
        <v>1973</v>
      </c>
      <c r="B18" s="18">
        <v>12</v>
      </c>
      <c r="C18" s="29" t="s">
        <v>1974</v>
      </c>
      <c r="D18" s="20" t="s">
        <v>16</v>
      </c>
      <c r="E18" s="80"/>
      <c r="F18" s="81">
        <v>25</v>
      </c>
      <c r="G18" s="23">
        <f>Tabela111[[#This Row],[6]]*Tabela111[[#This Row],[5]]</f>
        <v>0</v>
      </c>
      <c r="H18" s="24">
        <v>0.23</v>
      </c>
      <c r="I18" s="138">
        <f>(Tabela111[[#This Row],[7]]*Tabela111[[#This Row],[8]])+Tabela111[[#This Row],[7]]</f>
        <v>0</v>
      </c>
      <c r="J18" s="83">
        <v>0</v>
      </c>
      <c r="K18" s="139">
        <v>0</v>
      </c>
      <c r="L18" s="83"/>
      <c r="M18" s="140"/>
      <c r="N18" s="83"/>
      <c r="O18" s="83"/>
      <c r="P18" s="83"/>
      <c r="Q18" s="83"/>
      <c r="S18" s="2"/>
      <c r="U18" s="83"/>
      <c r="V18" s="137"/>
      <c r="W18" s="83"/>
      <c r="X18" s="83"/>
      <c r="Z18" s="133"/>
      <c r="AB18">
        <f t="shared" si="0"/>
        <v>0</v>
      </c>
      <c r="AC18">
        <f>Tabela111[[#This Row],[6]]*AB18</f>
        <v>0</v>
      </c>
    </row>
    <row r="19" spans="1:29" ht="15.6">
      <c r="A19" s="79" t="s">
        <v>1975</v>
      </c>
      <c r="B19" s="18">
        <v>13</v>
      </c>
      <c r="C19" s="29" t="s">
        <v>1976</v>
      </c>
      <c r="D19" s="20" t="s">
        <v>16</v>
      </c>
      <c r="E19" s="80"/>
      <c r="F19" s="81">
        <v>55</v>
      </c>
      <c r="G19" s="23">
        <f>Tabela111[[#This Row],[6]]*Tabela111[[#This Row],[5]]</f>
        <v>0</v>
      </c>
      <c r="H19" s="24">
        <v>0.23</v>
      </c>
      <c r="I19" s="138">
        <f>(Tabela111[[#This Row],[7]]*Tabela111[[#This Row],[8]])+Tabela111[[#This Row],[7]]</f>
        <v>0</v>
      </c>
      <c r="J19" s="83">
        <v>0</v>
      </c>
      <c r="K19" s="139">
        <v>0</v>
      </c>
      <c r="L19" s="83"/>
      <c r="M19" s="140"/>
      <c r="N19" s="83"/>
      <c r="O19" s="83"/>
      <c r="P19" s="83"/>
      <c r="Q19" s="83"/>
      <c r="S19" s="2"/>
      <c r="U19" s="83"/>
      <c r="V19" s="137"/>
      <c r="W19" s="83"/>
      <c r="X19" s="83"/>
      <c r="Z19" s="133"/>
      <c r="AB19">
        <f t="shared" si="0"/>
        <v>0</v>
      </c>
      <c r="AC19">
        <f>Tabela111[[#This Row],[6]]*AB19</f>
        <v>0</v>
      </c>
    </row>
    <row r="20" spans="1:29" ht="15.6">
      <c r="A20" s="79" t="s">
        <v>1977</v>
      </c>
      <c r="B20" s="18">
        <v>14</v>
      </c>
      <c r="C20" s="29" t="s">
        <v>1978</v>
      </c>
      <c r="D20" s="20" t="s">
        <v>16</v>
      </c>
      <c r="E20" s="80"/>
      <c r="F20" s="81">
        <v>25</v>
      </c>
      <c r="G20" s="23">
        <f>Tabela111[[#This Row],[6]]*Tabela111[[#This Row],[5]]</f>
        <v>0</v>
      </c>
      <c r="H20" s="24">
        <v>0.23</v>
      </c>
      <c r="I20" s="138">
        <f>(Tabela111[[#This Row],[7]]*Tabela111[[#This Row],[8]])+Tabela111[[#This Row],[7]]</f>
        <v>0</v>
      </c>
      <c r="J20" s="83">
        <v>0</v>
      </c>
      <c r="K20" s="139">
        <v>0</v>
      </c>
      <c r="L20" s="83"/>
      <c r="M20" s="140"/>
      <c r="N20" s="83"/>
      <c r="O20" s="83"/>
      <c r="P20" s="83"/>
      <c r="Q20" s="83"/>
      <c r="S20" s="2"/>
      <c r="U20" s="83"/>
      <c r="V20" s="137"/>
      <c r="W20" s="83"/>
      <c r="X20" s="83"/>
      <c r="Z20" s="133"/>
      <c r="AB20">
        <f t="shared" si="0"/>
        <v>0</v>
      </c>
      <c r="AC20">
        <f>Tabela111[[#This Row],[6]]*AB20</f>
        <v>0</v>
      </c>
    </row>
    <row r="21" spans="1:29" ht="15.6">
      <c r="A21" s="79" t="s">
        <v>1979</v>
      </c>
      <c r="B21" s="18">
        <v>15</v>
      </c>
      <c r="C21" s="29" t="s">
        <v>1980</v>
      </c>
      <c r="D21" s="20" t="s">
        <v>16</v>
      </c>
      <c r="E21" s="80"/>
      <c r="F21" s="81">
        <v>25</v>
      </c>
      <c r="G21" s="23">
        <f>Tabela111[[#This Row],[6]]*Tabela111[[#This Row],[5]]</f>
        <v>0</v>
      </c>
      <c r="H21" s="24">
        <v>0.23</v>
      </c>
      <c r="I21" s="138">
        <f>(Tabela111[[#This Row],[7]]*Tabela111[[#This Row],[8]])+Tabela111[[#This Row],[7]]</f>
        <v>0</v>
      </c>
      <c r="J21" s="83">
        <v>0</v>
      </c>
      <c r="K21" s="139">
        <v>0</v>
      </c>
      <c r="L21" s="83"/>
      <c r="M21" s="140"/>
      <c r="N21" s="83"/>
      <c r="O21" s="83"/>
      <c r="P21" s="83"/>
      <c r="Q21" s="83"/>
      <c r="S21" s="2"/>
      <c r="U21" s="83"/>
      <c r="V21" s="137"/>
      <c r="W21" s="83"/>
      <c r="X21" s="83"/>
      <c r="Z21" s="133"/>
      <c r="AB21">
        <f t="shared" si="0"/>
        <v>0</v>
      </c>
      <c r="AC21">
        <f>Tabela111[[#This Row],[6]]*AB21</f>
        <v>0</v>
      </c>
    </row>
    <row r="22" spans="1:29" ht="15.6">
      <c r="A22" s="79" t="s">
        <v>1981</v>
      </c>
      <c r="B22" s="18">
        <v>16</v>
      </c>
      <c r="C22" s="29" t="s">
        <v>1982</v>
      </c>
      <c r="D22" s="20" t="s">
        <v>16</v>
      </c>
      <c r="E22" s="80"/>
      <c r="F22" s="81">
        <v>35</v>
      </c>
      <c r="G22" s="23">
        <f>Tabela111[[#This Row],[6]]*Tabela111[[#This Row],[5]]</f>
        <v>0</v>
      </c>
      <c r="H22" s="24">
        <v>0.23</v>
      </c>
      <c r="I22" s="138">
        <f>(Tabela111[[#This Row],[7]]*Tabela111[[#This Row],[8]])+Tabela111[[#This Row],[7]]</f>
        <v>0</v>
      </c>
      <c r="J22" s="83">
        <v>0</v>
      </c>
      <c r="K22" s="139">
        <v>0</v>
      </c>
      <c r="L22" s="83"/>
      <c r="M22" s="140"/>
      <c r="N22" s="83"/>
      <c r="O22" s="83"/>
      <c r="P22" s="83"/>
      <c r="Q22" s="83"/>
      <c r="S22" s="2"/>
      <c r="U22" s="83"/>
      <c r="V22" s="137"/>
      <c r="W22" s="83"/>
      <c r="X22" s="83"/>
      <c r="Z22" s="133"/>
      <c r="AB22">
        <f t="shared" si="0"/>
        <v>0</v>
      </c>
      <c r="AC22">
        <f>Tabela111[[#This Row],[6]]*AB22</f>
        <v>0</v>
      </c>
    </row>
    <row r="23" spans="1:29" ht="31.2">
      <c r="A23" s="79" t="s">
        <v>1983</v>
      </c>
      <c r="B23" s="18">
        <v>17</v>
      </c>
      <c r="C23" s="29" t="s">
        <v>1984</v>
      </c>
      <c r="D23" s="20" t="s">
        <v>27</v>
      </c>
      <c r="E23" s="80"/>
      <c r="F23" s="81">
        <v>65</v>
      </c>
      <c r="G23" s="23">
        <f>Tabela111[[#This Row],[6]]*Tabela111[[#This Row],[5]]</f>
        <v>0</v>
      </c>
      <c r="H23" s="24">
        <v>0.23</v>
      </c>
      <c r="I23" s="138">
        <f>(Tabela111[[#This Row],[7]]*Tabela111[[#This Row],[8]])+Tabela111[[#This Row],[7]]</f>
        <v>0</v>
      </c>
      <c r="J23" s="83">
        <v>0</v>
      </c>
      <c r="K23" s="139">
        <v>0</v>
      </c>
      <c r="L23" s="83"/>
      <c r="M23" s="140"/>
      <c r="N23" s="83"/>
      <c r="O23" s="83"/>
      <c r="P23" s="83"/>
      <c r="Q23" s="83"/>
      <c r="S23" s="2"/>
      <c r="U23" s="83"/>
      <c r="V23" s="137"/>
      <c r="W23" s="83"/>
      <c r="X23" s="83"/>
      <c r="Z23" s="133"/>
      <c r="AB23">
        <f t="shared" si="0"/>
        <v>0</v>
      </c>
      <c r="AC23">
        <f>Tabela111[[#This Row],[6]]*AB23</f>
        <v>0</v>
      </c>
    </row>
    <row r="24" spans="1:29" ht="15.6">
      <c r="A24" s="79" t="s">
        <v>1985</v>
      </c>
      <c r="B24" s="18">
        <v>18</v>
      </c>
      <c r="C24" s="29" t="s">
        <v>1986</v>
      </c>
      <c r="D24" s="20" t="s">
        <v>16</v>
      </c>
      <c r="E24" s="80"/>
      <c r="F24" s="81">
        <v>16</v>
      </c>
      <c r="G24" s="23">
        <f>Tabela111[[#This Row],[6]]*Tabela111[[#This Row],[5]]</f>
        <v>0</v>
      </c>
      <c r="H24" s="24">
        <v>0.23</v>
      </c>
      <c r="I24" s="138">
        <f>(Tabela111[[#This Row],[7]]*Tabela111[[#This Row],[8]])+Tabela111[[#This Row],[7]]</f>
        <v>0</v>
      </c>
      <c r="J24" s="83">
        <v>2</v>
      </c>
      <c r="K24" s="139">
        <v>10</v>
      </c>
      <c r="L24" s="83"/>
      <c r="M24" s="140"/>
      <c r="N24" s="83"/>
      <c r="O24" s="83"/>
      <c r="P24" s="83"/>
      <c r="Q24" s="83"/>
      <c r="S24" s="2"/>
      <c r="U24" s="83"/>
      <c r="V24" s="137"/>
      <c r="W24" s="83"/>
      <c r="X24" s="83"/>
      <c r="Z24" s="133"/>
      <c r="AA24">
        <v>10</v>
      </c>
      <c r="AB24">
        <f t="shared" si="0"/>
        <v>22</v>
      </c>
      <c r="AC24">
        <f>Tabela111[[#This Row],[6]]*AB24</f>
        <v>352</v>
      </c>
    </row>
    <row r="25" spans="1:29" ht="15.6">
      <c r="A25" s="79" t="s">
        <v>1987</v>
      </c>
      <c r="B25" s="18">
        <v>19</v>
      </c>
      <c r="C25" s="29" t="s">
        <v>1988</v>
      </c>
      <c r="D25" s="20" t="s">
        <v>16</v>
      </c>
      <c r="E25" s="80"/>
      <c r="F25" s="81">
        <v>16</v>
      </c>
      <c r="G25" s="23">
        <f>Tabela111[[#This Row],[6]]*Tabela111[[#This Row],[5]]</f>
        <v>0</v>
      </c>
      <c r="H25" s="24">
        <v>0.23</v>
      </c>
      <c r="I25" s="138">
        <f>(Tabela111[[#This Row],[7]]*Tabela111[[#This Row],[8]])+Tabela111[[#This Row],[7]]</f>
        <v>0</v>
      </c>
      <c r="J25" s="83">
        <v>4</v>
      </c>
      <c r="K25" s="139">
        <v>13</v>
      </c>
      <c r="L25" s="83">
        <v>5</v>
      </c>
      <c r="M25" s="140"/>
      <c r="N25" s="83"/>
      <c r="O25" s="83"/>
      <c r="P25" s="83"/>
      <c r="Q25" s="83">
        <v>4</v>
      </c>
      <c r="S25" s="2">
        <v>5</v>
      </c>
      <c r="U25" s="83"/>
      <c r="V25" s="137"/>
      <c r="W25" s="83">
        <v>3</v>
      </c>
      <c r="X25" s="83"/>
      <c r="Z25" s="133"/>
      <c r="AA25">
        <v>10</v>
      </c>
      <c r="AB25">
        <f t="shared" si="0"/>
        <v>44</v>
      </c>
      <c r="AC25">
        <f>Tabela111[[#This Row],[6]]*AB25</f>
        <v>704</v>
      </c>
    </row>
    <row r="26" spans="1:29" ht="15.6">
      <c r="A26" s="79" t="s">
        <v>1989</v>
      </c>
      <c r="B26" s="18">
        <v>20</v>
      </c>
      <c r="C26" s="29" t="s">
        <v>1990</v>
      </c>
      <c r="D26" s="20" t="s">
        <v>16</v>
      </c>
      <c r="E26" s="80"/>
      <c r="F26" s="81">
        <v>90</v>
      </c>
      <c r="G26" s="23">
        <f>Tabela111[[#This Row],[6]]*Tabela111[[#This Row],[5]]</f>
        <v>0</v>
      </c>
      <c r="H26" s="24">
        <v>0.23</v>
      </c>
      <c r="I26" s="138">
        <f>(Tabela111[[#This Row],[7]]*Tabela111[[#This Row],[8]])+Tabela111[[#This Row],[7]]</f>
        <v>0</v>
      </c>
      <c r="J26" s="83">
        <v>4</v>
      </c>
      <c r="K26" s="139">
        <v>10</v>
      </c>
      <c r="L26" s="83"/>
      <c r="M26" s="140"/>
      <c r="N26" s="83"/>
      <c r="O26" s="83"/>
      <c r="P26" s="83"/>
      <c r="Q26" s="83">
        <v>2</v>
      </c>
      <c r="S26" s="2">
        <v>4</v>
      </c>
      <c r="U26" s="83"/>
      <c r="V26" s="137"/>
      <c r="W26" s="83">
        <v>1</v>
      </c>
      <c r="X26" s="83"/>
      <c r="Z26" s="133"/>
      <c r="AA26">
        <v>10</v>
      </c>
      <c r="AB26">
        <f t="shared" si="0"/>
        <v>31</v>
      </c>
      <c r="AC26">
        <f>Tabela111[[#This Row],[6]]*AB26</f>
        <v>2790</v>
      </c>
    </row>
    <row r="27" spans="1:29" ht="15.6">
      <c r="A27" s="79" t="s">
        <v>1991</v>
      </c>
      <c r="B27" s="18">
        <v>21</v>
      </c>
      <c r="C27" s="29" t="s">
        <v>1992</v>
      </c>
      <c r="D27" s="20" t="s">
        <v>16</v>
      </c>
      <c r="E27" s="80"/>
      <c r="F27" s="81">
        <v>39</v>
      </c>
      <c r="G27" s="23">
        <f>Tabela111[[#This Row],[6]]*Tabela111[[#This Row],[5]]</f>
        <v>0</v>
      </c>
      <c r="H27" s="24">
        <v>0.23</v>
      </c>
      <c r="I27" s="138">
        <f>(Tabela111[[#This Row],[7]]*Tabela111[[#This Row],[8]])+Tabela111[[#This Row],[7]]</f>
        <v>0</v>
      </c>
      <c r="J27" s="83">
        <v>3</v>
      </c>
      <c r="K27" s="139">
        <v>1</v>
      </c>
      <c r="L27" s="83"/>
      <c r="M27" s="140"/>
      <c r="N27" s="83">
        <v>1</v>
      </c>
      <c r="O27" s="83">
        <v>3</v>
      </c>
      <c r="P27" s="83"/>
      <c r="Q27" s="83"/>
      <c r="S27" s="2"/>
      <c r="U27" s="83">
        <v>6</v>
      </c>
      <c r="V27" s="137"/>
      <c r="W27" s="83"/>
      <c r="X27" s="83"/>
      <c r="Z27" s="133"/>
      <c r="AB27">
        <f t="shared" si="0"/>
        <v>14</v>
      </c>
      <c r="AC27">
        <f>Tabela111[[#This Row],[6]]*AB27</f>
        <v>546</v>
      </c>
    </row>
    <row r="28" spans="1:29" ht="62.4">
      <c r="A28" s="79" t="s">
        <v>1993</v>
      </c>
      <c r="B28" s="18">
        <v>22</v>
      </c>
      <c r="C28" s="29" t="s">
        <v>1994</v>
      </c>
      <c r="D28" s="20" t="s">
        <v>16</v>
      </c>
      <c r="E28" s="80"/>
      <c r="F28" s="81">
        <v>38</v>
      </c>
      <c r="G28" s="23">
        <f>Tabela111[[#This Row],[6]]*Tabela111[[#This Row],[5]]</f>
        <v>0</v>
      </c>
      <c r="H28" s="24">
        <v>0.23</v>
      </c>
      <c r="I28" s="138">
        <f>(Tabela111[[#This Row],[7]]*Tabela111[[#This Row],[8]])+Tabela111[[#This Row],[7]]</f>
        <v>0</v>
      </c>
      <c r="J28" s="83">
        <v>2</v>
      </c>
      <c r="K28" s="139">
        <v>0</v>
      </c>
      <c r="L28" s="83"/>
      <c r="M28" s="140"/>
      <c r="N28" s="83"/>
      <c r="O28" s="83"/>
      <c r="P28" s="83"/>
      <c r="Q28" s="83"/>
      <c r="S28" s="2"/>
      <c r="U28" s="83"/>
      <c r="V28" s="137"/>
      <c r="W28" s="83"/>
      <c r="X28" s="83"/>
      <c r="Z28" s="133">
        <v>1</v>
      </c>
      <c r="AA28">
        <v>1</v>
      </c>
      <c r="AB28">
        <f t="shared" si="0"/>
        <v>4</v>
      </c>
      <c r="AC28">
        <f>Tabela111[[#This Row],[6]]*AB28</f>
        <v>152</v>
      </c>
    </row>
    <row r="29" spans="1:29" ht="46.8">
      <c r="A29" s="79" t="s">
        <v>1995</v>
      </c>
      <c r="B29" s="18">
        <v>23</v>
      </c>
      <c r="C29" s="29" t="s">
        <v>1996</v>
      </c>
      <c r="D29" s="20" t="s">
        <v>16</v>
      </c>
      <c r="E29" s="80"/>
      <c r="F29" s="81">
        <v>25</v>
      </c>
      <c r="G29" s="23">
        <f>Tabela111[[#This Row],[6]]*Tabela111[[#This Row],[5]]</f>
        <v>0</v>
      </c>
      <c r="H29" s="24">
        <v>0.23</v>
      </c>
      <c r="I29" s="138">
        <f>(Tabela111[[#This Row],[7]]*Tabela111[[#This Row],[8]])+Tabela111[[#This Row],[7]]</f>
        <v>0</v>
      </c>
      <c r="J29" s="83">
        <v>0</v>
      </c>
      <c r="K29" s="139">
        <v>0</v>
      </c>
      <c r="L29" s="83"/>
      <c r="M29" s="140"/>
      <c r="N29" s="83"/>
      <c r="O29" s="83"/>
      <c r="P29" s="83"/>
      <c r="Q29" s="83"/>
      <c r="S29" s="2"/>
      <c r="U29" s="83"/>
      <c r="V29" s="137"/>
      <c r="W29" s="83"/>
      <c r="X29" s="83"/>
      <c r="Z29" s="133"/>
      <c r="AA29">
        <v>1</v>
      </c>
      <c r="AB29">
        <f t="shared" si="0"/>
        <v>1</v>
      </c>
      <c r="AC29">
        <f>Tabela111[[#This Row],[6]]*AB29</f>
        <v>25</v>
      </c>
    </row>
    <row r="30" spans="1:29" ht="15.6">
      <c r="A30" s="79" t="s">
        <v>1997</v>
      </c>
      <c r="B30" s="18">
        <v>24</v>
      </c>
      <c r="C30" s="29" t="s">
        <v>1998</v>
      </c>
      <c r="D30" s="20" t="s">
        <v>16</v>
      </c>
      <c r="E30" s="80"/>
      <c r="F30" s="81">
        <v>77</v>
      </c>
      <c r="G30" s="23">
        <f>Tabela111[[#This Row],[6]]*Tabela111[[#This Row],[5]]</f>
        <v>0</v>
      </c>
      <c r="H30" s="24">
        <v>0.23</v>
      </c>
      <c r="I30" s="138">
        <f>(Tabela111[[#This Row],[7]]*Tabela111[[#This Row],[8]])+Tabela111[[#This Row],[7]]</f>
        <v>0</v>
      </c>
      <c r="J30" s="83">
        <v>0</v>
      </c>
      <c r="K30" s="139">
        <v>0</v>
      </c>
      <c r="L30" s="83"/>
      <c r="M30" s="140"/>
      <c r="N30" s="83"/>
      <c r="O30" s="83"/>
      <c r="P30" s="83"/>
      <c r="Q30" s="83"/>
      <c r="S30" s="2"/>
      <c r="U30" s="83"/>
      <c r="V30" s="137"/>
      <c r="W30" s="83"/>
      <c r="X30" s="83"/>
      <c r="Z30" s="133"/>
      <c r="AA30">
        <v>50</v>
      </c>
      <c r="AB30">
        <f t="shared" si="0"/>
        <v>50</v>
      </c>
      <c r="AC30">
        <f>Tabela111[[#This Row],[6]]*AB30</f>
        <v>3850</v>
      </c>
    </row>
    <row r="31" spans="1:29" ht="15.6">
      <c r="A31" s="79" t="s">
        <v>1999</v>
      </c>
      <c r="B31" s="18">
        <v>25</v>
      </c>
      <c r="C31" s="29" t="s">
        <v>2000</v>
      </c>
      <c r="D31" s="20" t="s">
        <v>16</v>
      </c>
      <c r="E31" s="80"/>
      <c r="F31" s="81">
        <v>16</v>
      </c>
      <c r="G31" s="23">
        <f>Tabela111[[#This Row],[6]]*Tabela111[[#This Row],[5]]</f>
        <v>0</v>
      </c>
      <c r="H31" s="24">
        <v>0.23</v>
      </c>
      <c r="I31" s="138">
        <f>(Tabela111[[#This Row],[7]]*Tabela111[[#This Row],[8]])+Tabela111[[#This Row],[7]]</f>
        <v>0</v>
      </c>
      <c r="J31" s="83">
        <v>0</v>
      </c>
      <c r="K31" s="139">
        <v>0</v>
      </c>
      <c r="L31" s="83"/>
      <c r="M31" s="140"/>
      <c r="N31" s="83"/>
      <c r="O31" s="83"/>
      <c r="P31" s="83"/>
      <c r="Q31" s="83"/>
      <c r="S31" s="2"/>
      <c r="U31" s="83"/>
      <c r="V31" s="137"/>
      <c r="W31" s="83"/>
      <c r="X31" s="83">
        <v>1</v>
      </c>
      <c r="Z31" s="133"/>
      <c r="AA31">
        <v>50</v>
      </c>
      <c r="AB31">
        <f t="shared" si="0"/>
        <v>51</v>
      </c>
      <c r="AC31">
        <f>Tabela111[[#This Row],[6]]*AB31</f>
        <v>816</v>
      </c>
    </row>
    <row r="32" spans="1:29" ht="15.6">
      <c r="A32" s="79" t="s">
        <v>2001</v>
      </c>
      <c r="B32" s="18">
        <v>26</v>
      </c>
      <c r="C32" s="29" t="s">
        <v>2002</v>
      </c>
      <c r="D32" s="20" t="s">
        <v>16</v>
      </c>
      <c r="E32" s="80"/>
      <c r="F32" s="81">
        <v>20</v>
      </c>
      <c r="G32" s="23">
        <f>Tabela111[[#This Row],[6]]*Tabela111[[#This Row],[5]]</f>
        <v>0</v>
      </c>
      <c r="H32" s="24">
        <v>0.23</v>
      </c>
      <c r="I32" s="138">
        <f>(Tabela111[[#This Row],[7]]*Tabela111[[#This Row],[8]])+Tabela111[[#This Row],[7]]</f>
        <v>0</v>
      </c>
      <c r="J32" s="83">
        <v>0</v>
      </c>
      <c r="K32" s="139">
        <v>0</v>
      </c>
      <c r="L32" s="83"/>
      <c r="M32" s="140"/>
      <c r="N32" s="83"/>
      <c r="O32" s="83"/>
      <c r="P32" s="83"/>
      <c r="Q32" s="83"/>
      <c r="S32" s="2"/>
      <c r="U32" s="83"/>
      <c r="V32" s="137"/>
      <c r="W32" s="83"/>
      <c r="X32" s="83"/>
      <c r="Z32" s="133"/>
      <c r="AA32">
        <v>100</v>
      </c>
      <c r="AB32">
        <f t="shared" si="0"/>
        <v>100</v>
      </c>
      <c r="AC32">
        <f>Tabela111[[#This Row],[6]]*AB32</f>
        <v>2000</v>
      </c>
    </row>
    <row r="33" spans="1:29" ht="15.6">
      <c r="A33" s="79" t="s">
        <v>2003</v>
      </c>
      <c r="B33" s="18">
        <v>27</v>
      </c>
      <c r="C33" s="29" t="s">
        <v>2004</v>
      </c>
      <c r="D33" s="20" t="s">
        <v>27</v>
      </c>
      <c r="E33" s="80"/>
      <c r="F33" s="81">
        <v>24</v>
      </c>
      <c r="G33" s="23">
        <f>Tabela111[[#This Row],[6]]*Tabela111[[#This Row],[5]]</f>
        <v>0</v>
      </c>
      <c r="H33" s="24">
        <v>0.23</v>
      </c>
      <c r="I33" s="138">
        <f>(Tabela111[[#This Row],[7]]*Tabela111[[#This Row],[8]])+Tabela111[[#This Row],[7]]</f>
        <v>0</v>
      </c>
      <c r="J33" s="83">
        <v>0</v>
      </c>
      <c r="K33" s="139">
        <v>0</v>
      </c>
      <c r="L33" s="83"/>
      <c r="M33" s="140"/>
      <c r="N33" s="83"/>
      <c r="O33" s="83"/>
      <c r="P33" s="83"/>
      <c r="Q33" s="83"/>
      <c r="S33" s="2"/>
      <c r="U33" s="83"/>
      <c r="V33" s="137"/>
      <c r="W33" s="83"/>
      <c r="X33" s="83">
        <v>5</v>
      </c>
      <c r="Z33" s="133"/>
      <c r="AA33">
        <v>50</v>
      </c>
      <c r="AB33">
        <f t="shared" si="0"/>
        <v>55</v>
      </c>
      <c r="AC33">
        <f>Tabela111[[#This Row],[6]]*AB33</f>
        <v>1320</v>
      </c>
    </row>
    <row r="34" spans="1:29" ht="15.6">
      <c r="A34" s="79" t="s">
        <v>2005</v>
      </c>
      <c r="B34" s="18">
        <v>28</v>
      </c>
      <c r="C34" s="29" t="s">
        <v>2006</v>
      </c>
      <c r="D34" s="20" t="s">
        <v>27</v>
      </c>
      <c r="E34" s="80"/>
      <c r="F34" s="81">
        <v>24</v>
      </c>
      <c r="G34" s="23">
        <f>Tabela111[[#This Row],[6]]*Tabela111[[#This Row],[5]]</f>
        <v>0</v>
      </c>
      <c r="H34" s="24">
        <v>0.23</v>
      </c>
      <c r="I34" s="138">
        <f>(Tabela111[[#This Row],[7]]*Tabela111[[#This Row],[8]])+Tabela111[[#This Row],[7]]</f>
        <v>0</v>
      </c>
      <c r="J34" s="83">
        <v>0</v>
      </c>
      <c r="K34" s="139">
        <v>0</v>
      </c>
      <c r="L34" s="83"/>
      <c r="M34" s="140"/>
      <c r="N34" s="83"/>
      <c r="O34" s="83"/>
      <c r="P34" s="83"/>
      <c r="Q34" s="83"/>
      <c r="S34" s="2"/>
      <c r="U34" s="83"/>
      <c r="V34" s="137"/>
      <c r="W34" s="83"/>
      <c r="X34" s="83"/>
      <c r="Z34" s="133"/>
      <c r="AA34">
        <v>10</v>
      </c>
      <c r="AB34">
        <f t="shared" si="0"/>
        <v>10</v>
      </c>
      <c r="AC34">
        <f>Tabela111[[#This Row],[6]]*AB34</f>
        <v>240</v>
      </c>
    </row>
    <row r="35" spans="1:29" ht="15.6">
      <c r="A35" s="79" t="s">
        <v>2007</v>
      </c>
      <c r="B35" s="18">
        <v>29</v>
      </c>
      <c r="C35" s="29" t="s">
        <v>2008</v>
      </c>
      <c r="D35" s="20" t="s">
        <v>16</v>
      </c>
      <c r="E35" s="80"/>
      <c r="F35" s="81">
        <v>104</v>
      </c>
      <c r="G35" s="23">
        <f>Tabela111[[#This Row],[6]]*Tabela111[[#This Row],[5]]</f>
        <v>0</v>
      </c>
      <c r="H35" s="24">
        <v>0.23</v>
      </c>
      <c r="I35" s="138">
        <f>(Tabela111[[#This Row],[7]]*Tabela111[[#This Row],[8]])+Tabela111[[#This Row],[7]]</f>
        <v>0</v>
      </c>
      <c r="J35" s="83">
        <v>0</v>
      </c>
      <c r="K35" s="139">
        <v>0</v>
      </c>
      <c r="L35" s="83"/>
      <c r="M35" s="140"/>
      <c r="N35" s="83"/>
      <c r="O35" s="83"/>
      <c r="P35" s="83"/>
      <c r="Q35" s="83"/>
      <c r="S35" s="2"/>
      <c r="U35" s="83"/>
      <c r="V35" s="137"/>
      <c r="W35" s="83"/>
      <c r="X35" s="83"/>
      <c r="Z35" s="133"/>
      <c r="AB35">
        <f t="shared" si="0"/>
        <v>0</v>
      </c>
      <c r="AC35">
        <f>Tabela111[[#This Row],[6]]*AB35</f>
        <v>0</v>
      </c>
    </row>
    <row r="36" spans="1:29" ht="15.6">
      <c r="A36" s="79" t="s">
        <v>2009</v>
      </c>
      <c r="B36" s="18">
        <v>30</v>
      </c>
      <c r="C36" s="29" t="s">
        <v>2010</v>
      </c>
      <c r="D36" s="20" t="s">
        <v>27</v>
      </c>
      <c r="E36" s="80"/>
      <c r="F36" s="81">
        <v>24.5</v>
      </c>
      <c r="G36" s="23">
        <f>Tabela111[[#This Row],[6]]*Tabela111[[#This Row],[5]]</f>
        <v>0</v>
      </c>
      <c r="H36" s="24">
        <v>0.23</v>
      </c>
      <c r="I36" s="138">
        <f>(Tabela111[[#This Row],[7]]*Tabela111[[#This Row],[8]])+Tabela111[[#This Row],[7]]</f>
        <v>0</v>
      </c>
      <c r="J36" s="83">
        <v>0</v>
      </c>
      <c r="K36" s="139">
        <v>0</v>
      </c>
      <c r="L36" s="83"/>
      <c r="M36" s="140"/>
      <c r="N36" s="83"/>
      <c r="O36" s="83"/>
      <c r="P36" s="83"/>
      <c r="Q36" s="83"/>
      <c r="S36" s="2"/>
      <c r="U36" s="83"/>
      <c r="V36" s="137"/>
      <c r="W36" s="83"/>
      <c r="X36" s="83"/>
      <c r="Z36" s="133"/>
      <c r="AB36">
        <f t="shared" si="0"/>
        <v>0</v>
      </c>
      <c r="AC36">
        <f>Tabela111[[#This Row],[6]]*AB36</f>
        <v>0</v>
      </c>
    </row>
    <row r="37" spans="1:29" ht="15.6">
      <c r="A37" s="79" t="s">
        <v>2011</v>
      </c>
      <c r="B37" s="18">
        <v>31</v>
      </c>
      <c r="C37" s="29" t="s">
        <v>2012</v>
      </c>
      <c r="D37" s="20" t="s">
        <v>27</v>
      </c>
      <c r="E37" s="80"/>
      <c r="F37" s="81">
        <v>24.5</v>
      </c>
      <c r="G37" s="23">
        <f>Tabela111[[#This Row],[6]]*Tabela111[[#This Row],[5]]</f>
        <v>0</v>
      </c>
      <c r="H37" s="24">
        <v>0.23</v>
      </c>
      <c r="I37" s="138">
        <f>(Tabela111[[#This Row],[7]]*Tabela111[[#This Row],[8]])+Tabela111[[#This Row],[7]]</f>
        <v>0</v>
      </c>
      <c r="J37" s="83">
        <v>0</v>
      </c>
      <c r="K37" s="139">
        <v>0</v>
      </c>
      <c r="L37" s="83"/>
      <c r="M37" s="140"/>
      <c r="N37" s="83"/>
      <c r="O37" s="83"/>
      <c r="P37" s="83"/>
      <c r="Q37" s="83"/>
      <c r="S37" s="2"/>
      <c r="U37" s="83"/>
      <c r="V37" s="137"/>
      <c r="W37" s="83"/>
      <c r="X37" s="83"/>
      <c r="Z37" s="133"/>
      <c r="AA37">
        <v>10</v>
      </c>
      <c r="AB37">
        <f t="shared" si="0"/>
        <v>10</v>
      </c>
      <c r="AC37">
        <f>Tabela111[[#This Row],[6]]*AB37</f>
        <v>245</v>
      </c>
    </row>
    <row r="38" spans="1:29" ht="15.6">
      <c r="A38" s="79" t="s">
        <v>2013</v>
      </c>
      <c r="B38" s="18">
        <v>32</v>
      </c>
      <c r="C38" s="29" t="s">
        <v>2014</v>
      </c>
      <c r="D38" s="20" t="s">
        <v>16</v>
      </c>
      <c r="E38" s="80"/>
      <c r="F38" s="81">
        <v>82</v>
      </c>
      <c r="G38" s="23">
        <f>Tabela111[[#This Row],[6]]*Tabela111[[#This Row],[5]]</f>
        <v>0</v>
      </c>
      <c r="H38" s="24">
        <v>0.23</v>
      </c>
      <c r="I38" s="138">
        <f>(Tabela111[[#This Row],[7]]*Tabela111[[#This Row],[8]])+Tabela111[[#This Row],[7]]</f>
        <v>0</v>
      </c>
      <c r="J38" s="83">
        <v>0</v>
      </c>
      <c r="K38" s="139">
        <v>0</v>
      </c>
      <c r="L38" s="83"/>
      <c r="M38" s="140"/>
      <c r="N38" s="83"/>
      <c r="O38" s="83"/>
      <c r="P38" s="83"/>
      <c r="Q38" s="83"/>
      <c r="S38" s="2"/>
      <c r="U38" s="83"/>
      <c r="V38" s="137"/>
      <c r="W38" s="83"/>
      <c r="X38" s="83"/>
      <c r="Z38" s="133"/>
      <c r="AA38">
        <v>50</v>
      </c>
      <c r="AB38">
        <f t="shared" si="0"/>
        <v>50</v>
      </c>
      <c r="AC38">
        <f>Tabela111[[#This Row],[6]]*AB38</f>
        <v>4100</v>
      </c>
    </row>
    <row r="39" spans="1:29" ht="15.6">
      <c r="A39" s="79" t="s">
        <v>2015</v>
      </c>
      <c r="B39" s="18">
        <v>33</v>
      </c>
      <c r="C39" s="29" t="s">
        <v>2016</v>
      </c>
      <c r="D39" s="20" t="s">
        <v>16</v>
      </c>
      <c r="E39" s="80"/>
      <c r="F39" s="81">
        <v>39</v>
      </c>
      <c r="G39" s="23">
        <f>Tabela111[[#This Row],[6]]*Tabela111[[#This Row],[5]]</f>
        <v>0</v>
      </c>
      <c r="H39" s="24">
        <v>0.23</v>
      </c>
      <c r="I39" s="138">
        <f>(Tabela111[[#This Row],[7]]*Tabela111[[#This Row],[8]])+Tabela111[[#This Row],[7]]</f>
        <v>0</v>
      </c>
      <c r="J39" s="83">
        <v>0</v>
      </c>
      <c r="K39" s="139">
        <v>0</v>
      </c>
      <c r="L39" s="83"/>
      <c r="M39" s="140"/>
      <c r="N39" s="83"/>
      <c r="O39" s="83"/>
      <c r="P39" s="83"/>
      <c r="Q39" s="83"/>
      <c r="S39" s="2"/>
      <c r="U39" s="83"/>
      <c r="V39" s="137"/>
      <c r="W39" s="83"/>
      <c r="X39" s="83"/>
      <c r="Z39" s="133"/>
      <c r="AA39">
        <v>50</v>
      </c>
      <c r="AB39">
        <f t="shared" si="0"/>
        <v>50</v>
      </c>
      <c r="AC39">
        <f>Tabela111[[#This Row],[6]]*AB39</f>
        <v>1950</v>
      </c>
    </row>
    <row r="40" spans="1:29" ht="15.6">
      <c r="A40" s="79" t="s">
        <v>2017</v>
      </c>
      <c r="B40" s="18">
        <v>34</v>
      </c>
      <c r="C40" s="29" t="s">
        <v>2018</v>
      </c>
      <c r="D40" s="20" t="s">
        <v>16</v>
      </c>
      <c r="E40" s="80"/>
      <c r="F40" s="81">
        <v>9.6</v>
      </c>
      <c r="G40" s="23">
        <f>Tabela111[[#This Row],[6]]*Tabela111[[#This Row],[5]]</f>
        <v>0</v>
      </c>
      <c r="H40" s="24">
        <v>0.23</v>
      </c>
      <c r="I40" s="138">
        <f>(Tabela111[[#This Row],[7]]*Tabela111[[#This Row],[8]])+Tabela111[[#This Row],[7]]</f>
        <v>0</v>
      </c>
      <c r="J40" s="83">
        <v>0</v>
      </c>
      <c r="K40" s="139">
        <v>0</v>
      </c>
      <c r="L40" s="83"/>
      <c r="M40" s="140"/>
      <c r="N40" s="83"/>
      <c r="O40" s="83"/>
      <c r="P40" s="83"/>
      <c r="Q40" s="83"/>
      <c r="S40" s="2"/>
      <c r="U40" s="83"/>
      <c r="V40" s="137"/>
      <c r="W40" s="83"/>
      <c r="X40" s="83">
        <v>20</v>
      </c>
      <c r="Z40" s="133"/>
      <c r="AA40">
        <v>50</v>
      </c>
      <c r="AB40">
        <f t="shared" si="0"/>
        <v>70</v>
      </c>
      <c r="AC40">
        <f>Tabela111[[#This Row],[6]]*AB40</f>
        <v>672</v>
      </c>
    </row>
    <row r="41" spans="1:29" ht="15.6">
      <c r="A41" s="79" t="s">
        <v>2019</v>
      </c>
      <c r="B41" s="18">
        <v>35</v>
      </c>
      <c r="C41" s="29" t="s">
        <v>2020</v>
      </c>
      <c r="D41" s="20" t="s">
        <v>16</v>
      </c>
      <c r="E41" s="80"/>
      <c r="F41" s="81">
        <v>13</v>
      </c>
      <c r="G41" s="23">
        <f>Tabela111[[#This Row],[6]]*Tabela111[[#This Row],[5]]</f>
        <v>0</v>
      </c>
      <c r="H41" s="24">
        <v>0.23</v>
      </c>
      <c r="I41" s="138">
        <f>(Tabela111[[#This Row],[7]]*Tabela111[[#This Row],[8]])+Tabela111[[#This Row],[7]]</f>
        <v>0</v>
      </c>
      <c r="J41" s="83">
        <v>0</v>
      </c>
      <c r="K41" s="139">
        <v>0</v>
      </c>
      <c r="L41" s="83"/>
      <c r="M41" s="140"/>
      <c r="N41" s="83"/>
      <c r="O41" s="83"/>
      <c r="P41" s="83"/>
      <c r="Q41" s="83"/>
      <c r="S41" s="2"/>
      <c r="U41" s="83"/>
      <c r="V41" s="137"/>
      <c r="W41" s="83"/>
      <c r="X41" s="83">
        <v>8</v>
      </c>
      <c r="Z41" s="133"/>
      <c r="AA41">
        <v>50</v>
      </c>
      <c r="AB41">
        <f t="shared" si="0"/>
        <v>58</v>
      </c>
      <c r="AC41">
        <f>Tabela111[[#This Row],[6]]*AB41</f>
        <v>754</v>
      </c>
    </row>
    <row r="42" spans="1:29" ht="15.6">
      <c r="A42" s="79" t="s">
        <v>2021</v>
      </c>
      <c r="B42" s="18">
        <v>36</v>
      </c>
      <c r="C42" s="29" t="s">
        <v>2022</v>
      </c>
      <c r="D42" s="20" t="s">
        <v>16</v>
      </c>
      <c r="E42" s="80"/>
      <c r="F42" s="81">
        <v>13</v>
      </c>
      <c r="G42" s="23">
        <f>Tabela111[[#This Row],[6]]*Tabela111[[#This Row],[5]]</f>
        <v>0</v>
      </c>
      <c r="H42" s="24">
        <v>0.23</v>
      </c>
      <c r="I42" s="138">
        <f>(Tabela111[[#This Row],[7]]*Tabela111[[#This Row],[8]])+Tabela111[[#This Row],[7]]</f>
        <v>0</v>
      </c>
      <c r="J42" s="83">
        <v>0</v>
      </c>
      <c r="K42" s="139">
        <v>0</v>
      </c>
      <c r="L42" s="83"/>
      <c r="M42" s="140"/>
      <c r="N42" s="83"/>
      <c r="O42" s="83"/>
      <c r="P42" s="83"/>
      <c r="Q42" s="83"/>
      <c r="S42" s="2"/>
      <c r="U42" s="83"/>
      <c r="V42" s="137"/>
      <c r="W42" s="83"/>
      <c r="X42" s="83"/>
      <c r="Z42" s="133"/>
      <c r="AA42">
        <v>50</v>
      </c>
      <c r="AB42">
        <f t="shared" si="0"/>
        <v>50</v>
      </c>
      <c r="AC42">
        <f>Tabela111[[#This Row],[6]]*AB42</f>
        <v>650</v>
      </c>
    </row>
    <row r="43" spans="1:29" ht="15.6">
      <c r="A43" s="79" t="s">
        <v>2023</v>
      </c>
      <c r="B43" s="18">
        <v>37</v>
      </c>
      <c r="C43" s="29" t="s">
        <v>2024</v>
      </c>
      <c r="D43" s="20" t="s">
        <v>16</v>
      </c>
      <c r="E43" s="80"/>
      <c r="F43" s="81">
        <v>13.5</v>
      </c>
      <c r="G43" s="23">
        <f>Tabela111[[#This Row],[6]]*Tabela111[[#This Row],[5]]</f>
        <v>0</v>
      </c>
      <c r="H43" s="24">
        <v>0.23</v>
      </c>
      <c r="I43" s="138">
        <f>(Tabela111[[#This Row],[7]]*Tabela111[[#This Row],[8]])+Tabela111[[#This Row],[7]]</f>
        <v>0</v>
      </c>
      <c r="J43" s="83">
        <v>0</v>
      </c>
      <c r="K43" s="139">
        <v>0</v>
      </c>
      <c r="L43" s="83"/>
      <c r="M43" s="140"/>
      <c r="N43" s="83"/>
      <c r="O43" s="83"/>
      <c r="P43" s="83"/>
      <c r="Q43" s="83"/>
      <c r="S43" s="2"/>
      <c r="U43" s="83"/>
      <c r="V43" s="137"/>
      <c r="W43" s="83"/>
      <c r="X43" s="83"/>
      <c r="Z43" s="133"/>
      <c r="AA43">
        <v>30</v>
      </c>
      <c r="AB43">
        <f t="shared" si="0"/>
        <v>30</v>
      </c>
      <c r="AC43">
        <f>Tabela111[[#This Row],[6]]*AB43</f>
        <v>405</v>
      </c>
    </row>
    <row r="44" spans="1:29" ht="31.2">
      <c r="A44" s="79" t="s">
        <v>2025</v>
      </c>
      <c r="B44" s="18">
        <v>38</v>
      </c>
      <c r="C44" s="29" t="s">
        <v>2026</v>
      </c>
      <c r="D44" s="20" t="s">
        <v>16</v>
      </c>
      <c r="E44" s="80"/>
      <c r="F44" s="81">
        <v>240</v>
      </c>
      <c r="G44" s="23">
        <f>Tabela111[[#This Row],[6]]*Tabela111[[#This Row],[5]]</f>
        <v>0</v>
      </c>
      <c r="H44" s="24">
        <v>0.23</v>
      </c>
      <c r="I44" s="138">
        <f>(Tabela111[[#This Row],[7]]*Tabela111[[#This Row],[8]])+Tabela111[[#This Row],[7]]</f>
        <v>0</v>
      </c>
      <c r="J44" s="83">
        <v>0</v>
      </c>
      <c r="K44" s="139">
        <v>0</v>
      </c>
      <c r="L44" s="83"/>
      <c r="M44" s="140"/>
      <c r="N44" s="83"/>
      <c r="O44" s="83"/>
      <c r="P44" s="83"/>
      <c r="Q44" s="83"/>
      <c r="S44" s="2"/>
      <c r="U44" s="83">
        <v>2</v>
      </c>
      <c r="V44" s="137"/>
      <c r="W44" s="83"/>
      <c r="X44" s="83"/>
      <c r="Z44" s="133"/>
      <c r="AB44">
        <f t="shared" si="0"/>
        <v>2</v>
      </c>
      <c r="AC44">
        <f>Tabela111[[#This Row],[6]]*AB44</f>
        <v>480</v>
      </c>
    </row>
    <row r="45" spans="1:29" ht="46.8">
      <c r="A45" s="79" t="s">
        <v>2027</v>
      </c>
      <c r="B45" s="18">
        <v>39</v>
      </c>
      <c r="C45" s="29" t="s">
        <v>2028</v>
      </c>
      <c r="D45" s="20" t="s">
        <v>16</v>
      </c>
      <c r="E45" s="80"/>
      <c r="F45" s="81">
        <v>1700</v>
      </c>
      <c r="G45" s="23">
        <f>Tabela111[[#This Row],[6]]*Tabela111[[#This Row],[5]]</f>
        <v>0</v>
      </c>
      <c r="H45" s="24">
        <v>0.23</v>
      </c>
      <c r="I45" s="138">
        <f>(Tabela111[[#This Row],[7]]*Tabela111[[#This Row],[8]])+Tabela111[[#This Row],[7]]</f>
        <v>0</v>
      </c>
      <c r="J45" s="83">
        <v>0</v>
      </c>
      <c r="K45" s="139">
        <v>0</v>
      </c>
      <c r="L45" s="83"/>
      <c r="M45" s="140"/>
      <c r="N45" s="83"/>
      <c r="O45" s="83"/>
      <c r="P45" s="83"/>
      <c r="Q45" s="83"/>
      <c r="S45" s="2"/>
      <c r="U45" s="83"/>
      <c r="V45" s="137"/>
      <c r="W45" s="83"/>
      <c r="X45" s="83"/>
      <c r="Z45" s="133"/>
      <c r="AB45">
        <f t="shared" si="0"/>
        <v>0</v>
      </c>
      <c r="AC45">
        <f>Tabela111[[#This Row],[6]]*AB45</f>
        <v>0</v>
      </c>
    </row>
    <row r="46" spans="1:29" ht="15.6">
      <c r="A46" s="79" t="s">
        <v>2029</v>
      </c>
      <c r="B46" s="18">
        <v>40</v>
      </c>
      <c r="C46" s="29" t="s">
        <v>2030</v>
      </c>
      <c r="D46" s="20" t="s">
        <v>27</v>
      </c>
      <c r="E46" s="80"/>
      <c r="F46" s="81">
        <v>196</v>
      </c>
      <c r="G46" s="23">
        <f>Tabela111[[#This Row],[6]]*Tabela111[[#This Row],[5]]</f>
        <v>0</v>
      </c>
      <c r="H46" s="24">
        <v>0.23</v>
      </c>
      <c r="I46" s="138">
        <f>(Tabela111[[#This Row],[7]]*Tabela111[[#This Row],[8]])+Tabela111[[#This Row],[7]]</f>
        <v>0</v>
      </c>
      <c r="J46" s="83">
        <v>0</v>
      </c>
      <c r="K46" s="139">
        <v>0</v>
      </c>
      <c r="L46" s="83"/>
      <c r="M46" s="140"/>
      <c r="N46" s="83"/>
      <c r="O46" s="83"/>
      <c r="P46" s="83"/>
      <c r="Q46" s="83"/>
      <c r="S46" s="2"/>
      <c r="U46" s="83"/>
      <c r="V46" s="137"/>
      <c r="W46" s="83"/>
      <c r="X46" s="83"/>
      <c r="Z46" s="133"/>
      <c r="AB46">
        <f t="shared" si="0"/>
        <v>0</v>
      </c>
      <c r="AC46">
        <f>Tabela111[[#This Row],[6]]*AB46</f>
        <v>0</v>
      </c>
    </row>
    <row r="47" spans="1:29" ht="31.2">
      <c r="A47" s="79" t="s">
        <v>2031</v>
      </c>
      <c r="B47" s="18">
        <v>41</v>
      </c>
      <c r="C47" s="29" t="s">
        <v>2032</v>
      </c>
      <c r="D47" s="20" t="s">
        <v>16</v>
      </c>
      <c r="E47" s="80"/>
      <c r="F47" s="81">
        <v>78</v>
      </c>
      <c r="G47" s="23">
        <f>Tabela111[[#This Row],[6]]*Tabela111[[#This Row],[5]]</f>
        <v>0</v>
      </c>
      <c r="H47" s="24">
        <v>0.23</v>
      </c>
      <c r="I47" s="138">
        <f>(Tabela111[[#This Row],[7]]*Tabela111[[#This Row],[8]])+Tabela111[[#This Row],[7]]</f>
        <v>0</v>
      </c>
      <c r="J47" s="83">
        <v>1</v>
      </c>
      <c r="K47" s="139">
        <v>0</v>
      </c>
      <c r="L47" s="83"/>
      <c r="M47" s="140"/>
      <c r="N47" s="83"/>
      <c r="O47" s="83"/>
      <c r="P47" s="83"/>
      <c r="Q47" s="83"/>
      <c r="S47" s="2"/>
      <c r="U47" s="83"/>
      <c r="V47" s="137"/>
      <c r="W47" s="83"/>
      <c r="X47" s="83"/>
      <c r="Z47" s="133"/>
      <c r="AB47">
        <f t="shared" si="0"/>
        <v>1</v>
      </c>
      <c r="AC47">
        <f>Tabela111[[#This Row],[6]]*AB47</f>
        <v>78</v>
      </c>
    </row>
    <row r="48" spans="1:29" ht="31.2">
      <c r="A48" s="79" t="s">
        <v>2033</v>
      </c>
      <c r="B48" s="18">
        <v>42</v>
      </c>
      <c r="C48" s="29" t="s">
        <v>2034</v>
      </c>
      <c r="D48" s="20" t="s">
        <v>27</v>
      </c>
      <c r="E48" s="80"/>
      <c r="F48" s="81">
        <v>16.5</v>
      </c>
      <c r="G48" s="23">
        <f>Tabela111[[#This Row],[6]]*Tabela111[[#This Row],[5]]</f>
        <v>0</v>
      </c>
      <c r="H48" s="24">
        <v>0.23</v>
      </c>
      <c r="I48" s="138">
        <f>(Tabela111[[#This Row],[7]]*Tabela111[[#This Row],[8]])+Tabela111[[#This Row],[7]]</f>
        <v>0</v>
      </c>
      <c r="J48" s="83">
        <v>1</v>
      </c>
      <c r="K48" s="139">
        <v>0</v>
      </c>
      <c r="L48" s="83"/>
      <c r="M48" s="140"/>
      <c r="N48" s="83"/>
      <c r="O48" s="83"/>
      <c r="P48" s="83"/>
      <c r="Q48" s="83"/>
      <c r="S48" s="2"/>
      <c r="U48" s="83"/>
      <c r="V48" s="137"/>
      <c r="W48" s="83"/>
      <c r="X48" s="83"/>
      <c r="Z48" s="133"/>
      <c r="AB48">
        <f t="shared" si="0"/>
        <v>1</v>
      </c>
      <c r="AC48">
        <f>Tabela111[[#This Row],[6]]*AB48</f>
        <v>16.5</v>
      </c>
    </row>
    <row r="49" spans="1:29" ht="31.2">
      <c r="A49" s="79" t="s">
        <v>2035</v>
      </c>
      <c r="B49" s="18">
        <v>43</v>
      </c>
      <c r="C49" s="29" t="s">
        <v>2036</v>
      </c>
      <c r="D49" s="20" t="s">
        <v>16</v>
      </c>
      <c r="E49" s="80"/>
      <c r="F49" s="81">
        <v>520</v>
      </c>
      <c r="G49" s="23">
        <f>Tabela111[[#This Row],[6]]*Tabela111[[#This Row],[5]]</f>
        <v>0</v>
      </c>
      <c r="H49" s="24">
        <v>0.23</v>
      </c>
      <c r="I49" s="138">
        <f>(Tabela111[[#This Row],[7]]*Tabela111[[#This Row],[8]])+Tabela111[[#This Row],[7]]</f>
        <v>0</v>
      </c>
      <c r="J49" s="83">
        <v>0</v>
      </c>
      <c r="K49" s="139">
        <v>0</v>
      </c>
      <c r="L49" s="83"/>
      <c r="M49" s="140"/>
      <c r="N49" s="83"/>
      <c r="O49" s="83"/>
      <c r="P49" s="83"/>
      <c r="Q49" s="83"/>
      <c r="S49" s="2"/>
      <c r="U49" s="83"/>
      <c r="V49" s="137"/>
      <c r="W49" s="83"/>
      <c r="X49" s="83"/>
      <c r="Z49" s="133"/>
      <c r="AB49">
        <f t="shared" si="0"/>
        <v>0</v>
      </c>
      <c r="AC49">
        <f>Tabela111[[#This Row],[6]]*AB49</f>
        <v>0</v>
      </c>
    </row>
    <row r="50" spans="1:29" ht="15.6">
      <c r="A50" s="79" t="s">
        <v>2037</v>
      </c>
      <c r="B50" s="18">
        <v>44</v>
      </c>
      <c r="C50" s="29" t="s">
        <v>2038</v>
      </c>
      <c r="D50" s="20" t="s">
        <v>16</v>
      </c>
      <c r="E50" s="80"/>
      <c r="F50" s="81">
        <v>11.9</v>
      </c>
      <c r="G50" s="23">
        <f>Tabela111[[#This Row],[6]]*Tabela111[[#This Row],[5]]</f>
        <v>0</v>
      </c>
      <c r="H50" s="24">
        <v>0.23</v>
      </c>
      <c r="I50" s="138">
        <f>(Tabela111[[#This Row],[7]]*Tabela111[[#This Row],[8]])+Tabela111[[#This Row],[7]]</f>
        <v>0</v>
      </c>
      <c r="J50" s="83">
        <v>0</v>
      </c>
      <c r="K50" s="139">
        <v>0</v>
      </c>
      <c r="L50" s="83"/>
      <c r="M50" s="140"/>
      <c r="N50" s="83"/>
      <c r="O50" s="83"/>
      <c r="P50" s="83"/>
      <c r="Q50" s="83"/>
      <c r="S50" s="2"/>
      <c r="U50" s="83"/>
      <c r="V50" s="137"/>
      <c r="W50" s="83"/>
      <c r="X50" s="83"/>
      <c r="Z50" s="133"/>
      <c r="AA50">
        <v>30</v>
      </c>
      <c r="AB50">
        <f t="shared" si="0"/>
        <v>30</v>
      </c>
      <c r="AC50">
        <f>Tabela111[[#This Row],[6]]*AB50</f>
        <v>357</v>
      </c>
    </row>
    <row r="51" spans="1:29" ht="15.6">
      <c r="A51" s="79" t="s">
        <v>2039</v>
      </c>
      <c r="B51" s="18">
        <v>45</v>
      </c>
      <c r="C51" s="29" t="s">
        <v>2040</v>
      </c>
      <c r="D51" s="20" t="s">
        <v>16</v>
      </c>
      <c r="E51" s="80"/>
      <c r="F51" s="81">
        <v>16.64</v>
      </c>
      <c r="G51" s="23">
        <f>Tabela111[[#This Row],[6]]*Tabela111[[#This Row],[5]]</f>
        <v>0</v>
      </c>
      <c r="H51" s="24">
        <v>0.23</v>
      </c>
      <c r="I51" s="138">
        <f>(Tabela111[[#This Row],[7]]*Tabela111[[#This Row],[8]])+Tabela111[[#This Row],[7]]</f>
        <v>0</v>
      </c>
      <c r="J51" s="83">
        <v>0</v>
      </c>
      <c r="K51" s="139">
        <v>0</v>
      </c>
      <c r="L51" s="83"/>
      <c r="M51" s="140"/>
      <c r="N51" s="83"/>
      <c r="O51" s="83"/>
      <c r="P51" s="83"/>
      <c r="Q51" s="83"/>
      <c r="S51" s="2"/>
      <c r="U51" s="83"/>
      <c r="V51" s="137"/>
      <c r="W51" s="83"/>
      <c r="X51" s="83"/>
      <c r="Z51" s="133"/>
      <c r="AA51">
        <v>30</v>
      </c>
      <c r="AB51">
        <f t="shared" si="0"/>
        <v>30</v>
      </c>
      <c r="AC51">
        <f>Tabela111[[#This Row],[6]]*AB51</f>
        <v>499.20000000000005</v>
      </c>
    </row>
    <row r="52" spans="1:29" ht="31.2">
      <c r="A52" s="79" t="s">
        <v>2041</v>
      </c>
      <c r="B52" s="18">
        <v>46</v>
      </c>
      <c r="C52" s="29" t="s">
        <v>2042</v>
      </c>
      <c r="D52" s="20" t="s">
        <v>16</v>
      </c>
      <c r="E52" s="80"/>
      <c r="F52" s="81">
        <v>21.5</v>
      </c>
      <c r="G52" s="23">
        <f>Tabela111[[#This Row],[6]]*Tabela111[[#This Row],[5]]</f>
        <v>0</v>
      </c>
      <c r="H52" s="24">
        <v>0.23</v>
      </c>
      <c r="I52" s="138">
        <f>(Tabela111[[#This Row],[7]]*Tabela111[[#This Row],[8]])+Tabela111[[#This Row],[7]]</f>
        <v>0</v>
      </c>
      <c r="J52" s="83">
        <v>10</v>
      </c>
      <c r="K52" s="139">
        <v>7</v>
      </c>
      <c r="L52" s="83"/>
      <c r="M52" s="140"/>
      <c r="N52" s="83"/>
      <c r="O52" s="83"/>
      <c r="P52" s="83"/>
      <c r="Q52" s="83"/>
      <c r="S52" s="2"/>
      <c r="U52" s="83"/>
      <c r="V52" s="137"/>
      <c r="W52" s="83"/>
      <c r="X52" s="83"/>
      <c r="Z52" s="133"/>
      <c r="AB52">
        <f t="shared" si="0"/>
        <v>17</v>
      </c>
      <c r="AC52">
        <f>Tabela111[[#This Row],[6]]*AB52</f>
        <v>365.5</v>
      </c>
    </row>
    <row r="53" spans="1:29" ht="124.8">
      <c r="A53" s="79" t="s">
        <v>2043</v>
      </c>
      <c r="B53" s="18">
        <v>47</v>
      </c>
      <c r="C53" s="29" t="s">
        <v>2044</v>
      </c>
      <c r="D53" s="28" t="s">
        <v>16</v>
      </c>
      <c r="E53" s="80"/>
      <c r="F53" s="81">
        <v>75</v>
      </c>
      <c r="G53" s="23">
        <f>Tabela111[[#This Row],[6]]*Tabela111[[#This Row],[5]]</f>
        <v>0</v>
      </c>
      <c r="H53" s="24">
        <v>0.23</v>
      </c>
      <c r="I53" s="138">
        <f>(Tabela111[[#This Row],[7]]*Tabela111[[#This Row],[8]])+Tabela111[[#This Row],[7]]</f>
        <v>0</v>
      </c>
      <c r="J53" s="83">
        <v>10</v>
      </c>
      <c r="K53" s="139">
        <v>0</v>
      </c>
      <c r="L53" s="83"/>
      <c r="M53" s="140"/>
      <c r="N53" s="83">
        <v>1</v>
      </c>
      <c r="O53" s="83"/>
      <c r="P53" s="83"/>
      <c r="Q53" s="83"/>
      <c r="S53" s="2">
        <v>5</v>
      </c>
      <c r="U53" s="83"/>
      <c r="V53" s="137"/>
      <c r="W53" s="83">
        <v>1</v>
      </c>
      <c r="X53" s="83"/>
      <c r="Z53" s="133"/>
      <c r="AB53">
        <f t="shared" si="0"/>
        <v>17</v>
      </c>
      <c r="AC53">
        <f>Tabela111[[#This Row],[6]]*AB53</f>
        <v>1275</v>
      </c>
    </row>
    <row r="54" spans="1:29" ht="15.6">
      <c r="A54" s="79" t="s">
        <v>2045</v>
      </c>
      <c r="B54" s="18">
        <v>48</v>
      </c>
      <c r="C54" s="29" t="s">
        <v>2046</v>
      </c>
      <c r="D54" s="20" t="s">
        <v>16</v>
      </c>
      <c r="E54" s="80"/>
      <c r="F54" s="81">
        <v>12.5</v>
      </c>
      <c r="G54" s="23">
        <f>Tabela111[[#This Row],[6]]*Tabela111[[#This Row],[5]]</f>
        <v>0</v>
      </c>
      <c r="H54" s="24">
        <v>0.23</v>
      </c>
      <c r="I54" s="138">
        <f>(Tabela111[[#This Row],[7]]*Tabela111[[#This Row],[8]])+Tabela111[[#This Row],[7]]</f>
        <v>0</v>
      </c>
      <c r="J54" s="83">
        <v>2</v>
      </c>
      <c r="K54" s="139">
        <v>0</v>
      </c>
      <c r="L54" s="83"/>
      <c r="M54" s="140"/>
      <c r="N54" s="83"/>
      <c r="O54" s="83"/>
      <c r="P54" s="83"/>
      <c r="Q54" s="83"/>
      <c r="S54" s="2"/>
      <c r="U54" s="83"/>
      <c r="V54" s="137"/>
      <c r="W54" s="83"/>
      <c r="X54" s="83"/>
      <c r="Z54" s="133"/>
      <c r="AA54">
        <v>20</v>
      </c>
      <c r="AB54">
        <f t="shared" si="0"/>
        <v>22</v>
      </c>
      <c r="AC54">
        <f>Tabela111[[#This Row],[6]]*AB54</f>
        <v>275</v>
      </c>
    </row>
    <row r="55" spans="1:29" ht="15.6">
      <c r="A55" s="79" t="s">
        <v>2047</v>
      </c>
      <c r="B55" s="18">
        <v>49</v>
      </c>
      <c r="C55" s="29" t="s">
        <v>2048</v>
      </c>
      <c r="D55" s="20" t="s">
        <v>16</v>
      </c>
      <c r="E55" s="80"/>
      <c r="F55" s="81">
        <v>2.68</v>
      </c>
      <c r="G55" s="23">
        <f>Tabela111[[#This Row],[6]]*Tabela111[[#This Row],[5]]</f>
        <v>0</v>
      </c>
      <c r="H55" s="24">
        <v>0.23</v>
      </c>
      <c r="I55" s="138">
        <f>(Tabela111[[#This Row],[7]]*Tabela111[[#This Row],[8]])+Tabela111[[#This Row],[7]]</f>
        <v>0</v>
      </c>
      <c r="J55" s="83">
        <v>0</v>
      </c>
      <c r="K55" s="139">
        <v>0</v>
      </c>
      <c r="L55" s="83"/>
      <c r="M55" s="140"/>
      <c r="N55" s="83"/>
      <c r="O55" s="83"/>
      <c r="P55" s="83"/>
      <c r="Q55" s="83"/>
      <c r="S55" s="2"/>
      <c r="U55" s="83"/>
      <c r="V55" s="137"/>
      <c r="W55" s="83"/>
      <c r="X55" s="83"/>
      <c r="Z55" s="133"/>
      <c r="AA55">
        <v>20</v>
      </c>
      <c r="AB55">
        <f t="shared" si="0"/>
        <v>20</v>
      </c>
      <c r="AC55">
        <f>Tabela111[[#This Row],[6]]*AB55</f>
        <v>53.6</v>
      </c>
    </row>
    <row r="56" spans="1:29" ht="15.6">
      <c r="A56" s="79" t="s">
        <v>2049</v>
      </c>
      <c r="B56" s="18">
        <v>50</v>
      </c>
      <c r="C56" s="29" t="s">
        <v>2050</v>
      </c>
      <c r="D56" s="20" t="s">
        <v>16</v>
      </c>
      <c r="E56" s="80"/>
      <c r="F56" s="81">
        <v>65</v>
      </c>
      <c r="G56" s="23">
        <f>Tabela111[[#This Row],[6]]*Tabela111[[#This Row],[5]]</f>
        <v>0</v>
      </c>
      <c r="H56" s="24">
        <v>0.23</v>
      </c>
      <c r="I56" s="138">
        <f>(Tabela111[[#This Row],[7]]*Tabela111[[#This Row],[8]])+Tabela111[[#This Row],[7]]</f>
        <v>0</v>
      </c>
      <c r="J56" s="83">
        <v>5</v>
      </c>
      <c r="K56" s="139">
        <v>0</v>
      </c>
      <c r="L56" s="83"/>
      <c r="M56" s="140"/>
      <c r="N56" s="83"/>
      <c r="O56" s="83"/>
      <c r="P56" s="83">
        <v>2</v>
      </c>
      <c r="Q56" s="83"/>
      <c r="S56" s="2"/>
      <c r="U56" s="83"/>
      <c r="V56" s="137"/>
      <c r="W56" s="83"/>
      <c r="X56" s="83"/>
      <c r="Z56" s="133"/>
      <c r="AB56">
        <f t="shared" si="0"/>
        <v>7</v>
      </c>
      <c r="AC56">
        <f>Tabela111[[#This Row],[6]]*AB56</f>
        <v>455</v>
      </c>
    </row>
    <row r="57" spans="1:29" ht="15.6">
      <c r="A57" s="79" t="s">
        <v>2051</v>
      </c>
      <c r="B57" s="18">
        <v>51</v>
      </c>
      <c r="C57" s="29" t="s">
        <v>2052</v>
      </c>
      <c r="D57" s="20" t="s">
        <v>16</v>
      </c>
      <c r="E57" s="80"/>
      <c r="F57" s="81">
        <v>25</v>
      </c>
      <c r="G57" s="23">
        <f>Tabela111[[#This Row],[6]]*Tabela111[[#This Row],[5]]</f>
        <v>0</v>
      </c>
      <c r="H57" s="24">
        <v>0.23</v>
      </c>
      <c r="I57" s="138">
        <f>(Tabela111[[#This Row],[7]]*Tabela111[[#This Row],[8]])+Tabela111[[#This Row],[7]]</f>
        <v>0</v>
      </c>
      <c r="J57" s="83">
        <v>0</v>
      </c>
      <c r="K57" s="139">
        <v>0</v>
      </c>
      <c r="L57" s="83"/>
      <c r="M57" s="140"/>
      <c r="N57" s="83"/>
      <c r="O57" s="83"/>
      <c r="P57" s="83"/>
      <c r="Q57" s="83"/>
      <c r="S57" s="2"/>
      <c r="U57" s="83"/>
      <c r="V57" s="137"/>
      <c r="W57" s="83"/>
      <c r="X57" s="83"/>
      <c r="Z57" s="133"/>
      <c r="AB57">
        <f t="shared" si="0"/>
        <v>0</v>
      </c>
      <c r="AC57">
        <f>Tabela111[[#This Row],[6]]*AB57</f>
        <v>0</v>
      </c>
    </row>
    <row r="58" spans="1:29" ht="15.6">
      <c r="A58" s="79" t="s">
        <v>2053</v>
      </c>
      <c r="B58" s="18">
        <v>52</v>
      </c>
      <c r="C58" s="29" t="s">
        <v>2054</v>
      </c>
      <c r="D58" s="20" t="s">
        <v>16</v>
      </c>
      <c r="E58" s="80"/>
      <c r="F58" s="81">
        <v>5</v>
      </c>
      <c r="G58" s="23">
        <f>Tabela111[[#This Row],[6]]*Tabela111[[#This Row],[5]]</f>
        <v>0</v>
      </c>
      <c r="H58" s="24">
        <v>0.23</v>
      </c>
      <c r="I58" s="138">
        <f>(Tabela111[[#This Row],[7]]*Tabela111[[#This Row],[8]])+Tabela111[[#This Row],[7]]</f>
        <v>0</v>
      </c>
      <c r="J58" s="83">
        <v>0</v>
      </c>
      <c r="K58" s="139">
        <v>0</v>
      </c>
      <c r="L58" s="83"/>
      <c r="M58" s="140"/>
      <c r="N58" s="83"/>
      <c r="O58" s="83"/>
      <c r="P58" s="83"/>
      <c r="Q58" s="83"/>
      <c r="S58" s="2"/>
      <c r="U58" s="83"/>
      <c r="V58" s="137"/>
      <c r="W58" s="83"/>
      <c r="X58" s="83"/>
      <c r="Z58" s="133"/>
      <c r="AA58">
        <v>20</v>
      </c>
      <c r="AB58">
        <f t="shared" si="0"/>
        <v>20</v>
      </c>
      <c r="AC58">
        <f>Tabela111[[#This Row],[6]]*AB58</f>
        <v>100</v>
      </c>
    </row>
    <row r="59" spans="1:29" ht="31.2">
      <c r="A59" s="79" t="s">
        <v>2055</v>
      </c>
      <c r="B59" s="18">
        <v>53</v>
      </c>
      <c r="C59" s="29" t="s">
        <v>2056</v>
      </c>
      <c r="D59" s="20" t="s">
        <v>16</v>
      </c>
      <c r="E59" s="80"/>
      <c r="F59" s="81">
        <v>3.98</v>
      </c>
      <c r="G59" s="23">
        <f>Tabela111[[#This Row],[6]]*Tabela111[[#This Row],[5]]</f>
        <v>0</v>
      </c>
      <c r="H59" s="24">
        <v>0.23</v>
      </c>
      <c r="I59" s="138">
        <f>(Tabela111[[#This Row],[7]]*Tabela111[[#This Row],[8]])+Tabela111[[#This Row],[7]]</f>
        <v>0</v>
      </c>
      <c r="J59" s="83">
        <v>5</v>
      </c>
      <c r="K59" s="139">
        <v>0</v>
      </c>
      <c r="L59" s="83"/>
      <c r="M59" s="140"/>
      <c r="N59" s="83"/>
      <c r="O59" s="83">
        <v>10</v>
      </c>
      <c r="P59" s="83"/>
      <c r="Q59" s="83">
        <v>200</v>
      </c>
      <c r="S59" s="2"/>
      <c r="U59" s="83"/>
      <c r="V59" s="137"/>
      <c r="W59" s="83"/>
      <c r="X59" s="83">
        <v>10</v>
      </c>
      <c r="Z59" s="133"/>
      <c r="AA59">
        <v>1000</v>
      </c>
      <c r="AB59">
        <f t="shared" si="0"/>
        <v>1225</v>
      </c>
      <c r="AC59">
        <f>Tabela111[[#This Row],[6]]*AB59</f>
        <v>4875.5</v>
      </c>
    </row>
    <row r="60" spans="1:29" ht="31.2">
      <c r="A60" s="79" t="s">
        <v>2057</v>
      </c>
      <c r="B60" s="18">
        <v>54</v>
      </c>
      <c r="C60" s="29" t="s">
        <v>2058</v>
      </c>
      <c r="D60" s="20" t="s">
        <v>16</v>
      </c>
      <c r="E60" s="80"/>
      <c r="F60" s="81">
        <v>12</v>
      </c>
      <c r="G60" s="23">
        <f>Tabela111[[#This Row],[6]]*Tabela111[[#This Row],[5]]</f>
        <v>0</v>
      </c>
      <c r="H60" s="24">
        <v>0.23</v>
      </c>
      <c r="I60" s="138">
        <f>(Tabela111[[#This Row],[7]]*Tabela111[[#This Row],[8]])+Tabela111[[#This Row],[7]]</f>
        <v>0</v>
      </c>
      <c r="J60" s="83">
        <v>5</v>
      </c>
      <c r="K60" s="139">
        <v>0</v>
      </c>
      <c r="L60" s="83"/>
      <c r="M60" s="140"/>
      <c r="N60" s="83"/>
      <c r="O60" s="83"/>
      <c r="P60" s="83"/>
      <c r="Q60" s="83"/>
      <c r="S60" s="2"/>
      <c r="U60" s="83"/>
      <c r="V60" s="137"/>
      <c r="W60" s="83"/>
      <c r="X60" s="83">
        <v>70</v>
      </c>
      <c r="Z60" s="133"/>
      <c r="AA60">
        <v>1000</v>
      </c>
      <c r="AB60">
        <f t="shared" si="0"/>
        <v>1075</v>
      </c>
      <c r="AC60">
        <f>Tabela111[[#This Row],[6]]*AB60</f>
        <v>12900</v>
      </c>
    </row>
    <row r="61" spans="1:29" ht="31.2">
      <c r="A61" s="79" t="s">
        <v>2059</v>
      </c>
      <c r="B61" s="18">
        <v>55</v>
      </c>
      <c r="C61" s="29" t="s">
        <v>2060</v>
      </c>
      <c r="D61" s="20" t="s">
        <v>16</v>
      </c>
      <c r="E61" s="80"/>
      <c r="F61" s="81">
        <v>5</v>
      </c>
      <c r="G61" s="23">
        <f>Tabela111[[#This Row],[6]]*Tabela111[[#This Row],[5]]</f>
        <v>0</v>
      </c>
      <c r="H61" s="24">
        <v>0.23</v>
      </c>
      <c r="I61" s="138">
        <f>(Tabela111[[#This Row],[7]]*Tabela111[[#This Row],[8]])+Tabela111[[#This Row],[7]]</f>
        <v>0</v>
      </c>
      <c r="J61" s="83">
        <v>5</v>
      </c>
      <c r="K61" s="139">
        <v>0</v>
      </c>
      <c r="L61" s="83"/>
      <c r="M61" s="140"/>
      <c r="N61" s="83"/>
      <c r="O61" s="83"/>
      <c r="P61" s="83"/>
      <c r="Q61" s="83"/>
      <c r="S61" s="2"/>
      <c r="U61" s="83"/>
      <c r="V61" s="137"/>
      <c r="W61" s="83"/>
      <c r="X61" s="83"/>
      <c r="Z61" s="133"/>
      <c r="AA61">
        <v>1000</v>
      </c>
      <c r="AB61">
        <f t="shared" si="0"/>
        <v>1005</v>
      </c>
      <c r="AC61">
        <f>Tabela111[[#This Row],[6]]*AB61</f>
        <v>5025</v>
      </c>
    </row>
    <row r="62" spans="1:29" ht="31.2">
      <c r="A62" s="79" t="s">
        <v>2061</v>
      </c>
      <c r="B62" s="18">
        <v>56</v>
      </c>
      <c r="C62" s="29" t="s">
        <v>2062</v>
      </c>
      <c r="D62" s="20" t="s">
        <v>16</v>
      </c>
      <c r="E62" s="80"/>
      <c r="F62" s="81">
        <v>60</v>
      </c>
      <c r="G62" s="23">
        <f>Tabela111[[#This Row],[6]]*Tabela111[[#This Row],[5]]</f>
        <v>0</v>
      </c>
      <c r="H62" s="24">
        <v>0.23</v>
      </c>
      <c r="I62" s="138">
        <f>(Tabela111[[#This Row],[7]]*Tabela111[[#This Row],[8]])+Tabela111[[#This Row],[7]]</f>
        <v>0</v>
      </c>
      <c r="J62" s="83">
        <v>0</v>
      </c>
      <c r="K62" s="139">
        <v>0</v>
      </c>
      <c r="L62" s="83"/>
      <c r="M62" s="140"/>
      <c r="N62" s="83"/>
      <c r="O62" s="83"/>
      <c r="P62" s="83"/>
      <c r="Q62" s="83"/>
      <c r="S62" s="2"/>
      <c r="U62" s="83"/>
      <c r="V62" s="137"/>
      <c r="W62" s="83"/>
      <c r="X62" s="83"/>
      <c r="Z62" s="133"/>
      <c r="AA62">
        <v>1</v>
      </c>
      <c r="AB62">
        <f t="shared" si="0"/>
        <v>1</v>
      </c>
      <c r="AC62">
        <f>Tabela111[[#This Row],[6]]*AB62</f>
        <v>60</v>
      </c>
    </row>
    <row r="63" spans="1:29" ht="31.2">
      <c r="A63" s="79" t="s">
        <v>2063</v>
      </c>
      <c r="B63" s="18">
        <v>57</v>
      </c>
      <c r="C63" s="29" t="s">
        <v>2064</v>
      </c>
      <c r="D63" s="20" t="s">
        <v>16</v>
      </c>
      <c r="E63" s="80"/>
      <c r="F63" s="81">
        <v>60</v>
      </c>
      <c r="G63" s="23">
        <f>Tabela111[[#This Row],[6]]*Tabela111[[#This Row],[5]]</f>
        <v>0</v>
      </c>
      <c r="H63" s="24">
        <v>0.23</v>
      </c>
      <c r="I63" s="138">
        <f>(Tabela111[[#This Row],[7]]*Tabela111[[#This Row],[8]])+Tabela111[[#This Row],[7]]</f>
        <v>0</v>
      </c>
      <c r="J63" s="83">
        <v>0</v>
      </c>
      <c r="K63" s="139">
        <v>0</v>
      </c>
      <c r="L63" s="83"/>
      <c r="M63" s="140"/>
      <c r="N63" s="83"/>
      <c r="O63" s="83"/>
      <c r="P63" s="83"/>
      <c r="Q63" s="83"/>
      <c r="S63" s="2"/>
      <c r="U63" s="83"/>
      <c r="V63" s="137"/>
      <c r="W63" s="83"/>
      <c r="X63" s="83"/>
      <c r="Z63" s="133"/>
      <c r="AA63">
        <v>1</v>
      </c>
      <c r="AB63">
        <f t="shared" si="0"/>
        <v>1</v>
      </c>
      <c r="AC63">
        <f>Tabela111[[#This Row],[6]]*AB63</f>
        <v>60</v>
      </c>
    </row>
    <row r="64" spans="1:29" ht="31.2">
      <c r="A64" s="79" t="s">
        <v>2065</v>
      </c>
      <c r="B64" s="18">
        <v>58</v>
      </c>
      <c r="C64" s="29" t="s">
        <v>2066</v>
      </c>
      <c r="D64" s="20" t="s">
        <v>16</v>
      </c>
      <c r="E64" s="80"/>
      <c r="F64" s="81">
        <v>63</v>
      </c>
      <c r="G64" s="23">
        <f>Tabela111[[#This Row],[6]]*Tabela111[[#This Row],[5]]</f>
        <v>0</v>
      </c>
      <c r="H64" s="24">
        <v>0.23</v>
      </c>
      <c r="I64" s="138">
        <f>(Tabela111[[#This Row],[7]]*Tabela111[[#This Row],[8]])+Tabela111[[#This Row],[7]]</f>
        <v>0</v>
      </c>
      <c r="J64" s="83">
        <v>0</v>
      </c>
      <c r="K64" s="139">
        <v>0</v>
      </c>
      <c r="L64" s="83"/>
      <c r="M64" s="140"/>
      <c r="N64" s="83"/>
      <c r="O64" s="83"/>
      <c r="P64" s="83"/>
      <c r="Q64" s="83"/>
      <c r="S64" s="2"/>
      <c r="U64" s="83"/>
      <c r="V64" s="137"/>
      <c r="W64" s="83"/>
      <c r="X64" s="83">
        <v>10</v>
      </c>
      <c r="Z64" s="133"/>
      <c r="AA64">
        <v>20</v>
      </c>
      <c r="AB64">
        <f t="shared" si="0"/>
        <v>30</v>
      </c>
      <c r="AC64">
        <f>Tabela111[[#This Row],[6]]*AB64</f>
        <v>1890</v>
      </c>
    </row>
    <row r="65" spans="1:29" ht="78">
      <c r="A65" s="79" t="s">
        <v>2067</v>
      </c>
      <c r="B65" s="18">
        <v>59</v>
      </c>
      <c r="C65" s="29" t="s">
        <v>2068</v>
      </c>
      <c r="D65" s="20" t="s">
        <v>16</v>
      </c>
      <c r="E65" s="80"/>
      <c r="F65" s="81">
        <v>85</v>
      </c>
      <c r="G65" s="23">
        <f>Tabela111[[#This Row],[6]]*Tabela111[[#This Row],[5]]</f>
        <v>0</v>
      </c>
      <c r="H65" s="24">
        <v>0.23</v>
      </c>
      <c r="I65" s="138">
        <f>(Tabela111[[#This Row],[7]]*Tabela111[[#This Row],[8]])+Tabela111[[#This Row],[7]]</f>
        <v>0</v>
      </c>
      <c r="J65" s="83">
        <v>0</v>
      </c>
      <c r="K65" s="139">
        <v>0</v>
      </c>
      <c r="L65" s="83"/>
      <c r="M65" s="140"/>
      <c r="N65" s="83"/>
      <c r="O65" s="83"/>
      <c r="P65" s="83"/>
      <c r="Q65" s="83"/>
      <c r="S65" s="2"/>
      <c r="U65" s="83"/>
      <c r="V65" s="137"/>
      <c r="W65" s="83"/>
      <c r="X65" s="83">
        <v>5</v>
      </c>
      <c r="Z65" s="133"/>
      <c r="AA65">
        <v>20</v>
      </c>
      <c r="AB65">
        <f t="shared" si="0"/>
        <v>25</v>
      </c>
      <c r="AC65">
        <f>Tabela111[[#This Row],[6]]*AB65</f>
        <v>2125</v>
      </c>
    </row>
    <row r="66" spans="1:29" ht="46.8">
      <c r="A66" s="79" t="s">
        <v>2069</v>
      </c>
      <c r="B66" s="18">
        <v>60</v>
      </c>
      <c r="C66" s="29" t="s">
        <v>2070</v>
      </c>
      <c r="D66" s="20" t="s">
        <v>27</v>
      </c>
      <c r="E66" s="80"/>
      <c r="F66" s="81">
        <v>310</v>
      </c>
      <c r="G66" s="23">
        <f>Tabela111[[#This Row],[6]]*Tabela111[[#This Row],[5]]</f>
        <v>0</v>
      </c>
      <c r="H66" s="24">
        <v>0.23</v>
      </c>
      <c r="I66" s="138">
        <f>(Tabela111[[#This Row],[7]]*Tabela111[[#This Row],[8]])+Tabela111[[#This Row],[7]]</f>
        <v>0</v>
      </c>
      <c r="J66" s="83">
        <v>0</v>
      </c>
      <c r="K66" s="139">
        <v>0</v>
      </c>
      <c r="L66" s="83"/>
      <c r="M66" s="140"/>
      <c r="N66" s="83"/>
      <c r="O66" s="83"/>
      <c r="P66" s="83"/>
      <c r="Q66" s="83"/>
      <c r="S66" s="2"/>
      <c r="U66" s="83"/>
      <c r="V66" s="137"/>
      <c r="W66" s="83"/>
      <c r="X66" s="83"/>
      <c r="Z66" s="133"/>
      <c r="AB66">
        <f t="shared" si="0"/>
        <v>0</v>
      </c>
      <c r="AC66">
        <f>Tabela111[[#This Row],[6]]*AB66</f>
        <v>0</v>
      </c>
    </row>
    <row r="67" spans="1:29" ht="15.6">
      <c r="A67" s="79" t="s">
        <v>2071</v>
      </c>
      <c r="B67" s="18">
        <v>61</v>
      </c>
      <c r="C67" s="29" t="s">
        <v>2072</v>
      </c>
      <c r="D67" s="20" t="s">
        <v>16</v>
      </c>
      <c r="E67" s="80"/>
      <c r="F67" s="81">
        <v>13.75</v>
      </c>
      <c r="G67" s="23">
        <f>Tabela111[[#This Row],[6]]*Tabela111[[#This Row],[5]]</f>
        <v>0</v>
      </c>
      <c r="H67" s="24">
        <v>0.23</v>
      </c>
      <c r="I67" s="138">
        <f>(Tabela111[[#This Row],[7]]*Tabela111[[#This Row],[8]])+Tabela111[[#This Row],[7]]</f>
        <v>0</v>
      </c>
      <c r="J67" s="83">
        <v>0</v>
      </c>
      <c r="K67" s="139">
        <v>0</v>
      </c>
      <c r="L67" s="83"/>
      <c r="M67" s="140"/>
      <c r="N67" s="83"/>
      <c r="O67" s="83"/>
      <c r="P67" s="83"/>
      <c r="Q67" s="83"/>
      <c r="S67" s="2"/>
      <c r="U67" s="83"/>
      <c r="V67" s="137"/>
      <c r="W67" s="83"/>
      <c r="X67" s="83"/>
      <c r="Z67" s="133"/>
      <c r="AB67">
        <f t="shared" si="0"/>
        <v>0</v>
      </c>
      <c r="AC67">
        <f>Tabela111[[#This Row],[6]]*AB67</f>
        <v>0</v>
      </c>
    </row>
    <row r="68" spans="1:29" ht="62.4">
      <c r="A68" s="79" t="s">
        <v>2073</v>
      </c>
      <c r="B68" s="18">
        <v>62</v>
      </c>
      <c r="C68" s="29" t="s">
        <v>2074</v>
      </c>
      <c r="D68" s="20" t="s">
        <v>16</v>
      </c>
      <c r="E68" s="80"/>
      <c r="F68" s="81">
        <v>100</v>
      </c>
      <c r="G68" s="23">
        <f>Tabela111[[#This Row],[6]]*Tabela111[[#This Row],[5]]</f>
        <v>0</v>
      </c>
      <c r="H68" s="24">
        <v>0.23</v>
      </c>
      <c r="I68" s="138">
        <f>(Tabela111[[#This Row],[7]]*Tabela111[[#This Row],[8]])+Tabela111[[#This Row],[7]]</f>
        <v>0</v>
      </c>
      <c r="J68" s="83">
        <v>0</v>
      </c>
      <c r="K68" s="139">
        <v>0</v>
      </c>
      <c r="L68" s="83"/>
      <c r="M68" s="140"/>
      <c r="N68" s="83"/>
      <c r="O68" s="83"/>
      <c r="P68" s="83"/>
      <c r="Q68" s="83"/>
      <c r="S68" s="2"/>
      <c r="U68" s="83"/>
      <c r="V68" s="137"/>
      <c r="W68" s="83"/>
      <c r="X68" s="83"/>
      <c r="Z68" s="133"/>
      <c r="AB68">
        <f t="shared" si="0"/>
        <v>0</v>
      </c>
      <c r="AC68">
        <f>Tabela111[[#This Row],[6]]*AB68</f>
        <v>0</v>
      </c>
    </row>
    <row r="69" spans="1:29" ht="62.4">
      <c r="A69" s="79" t="s">
        <v>2075</v>
      </c>
      <c r="B69" s="18">
        <v>63</v>
      </c>
      <c r="C69" s="29" t="s">
        <v>2076</v>
      </c>
      <c r="D69" s="20" t="s">
        <v>16</v>
      </c>
      <c r="E69" s="80"/>
      <c r="F69" s="81">
        <v>215</v>
      </c>
      <c r="G69" s="23">
        <f>Tabela111[[#This Row],[6]]*Tabela111[[#This Row],[5]]</f>
        <v>0</v>
      </c>
      <c r="H69" s="24">
        <v>0.23</v>
      </c>
      <c r="I69" s="138">
        <f>(Tabela111[[#This Row],[7]]*Tabela111[[#This Row],[8]])+Tabela111[[#This Row],[7]]</f>
        <v>0</v>
      </c>
      <c r="J69" s="83">
        <v>0</v>
      </c>
      <c r="K69" s="139">
        <v>0</v>
      </c>
      <c r="L69" s="83"/>
      <c r="M69" s="140"/>
      <c r="N69" s="83"/>
      <c r="O69" s="83"/>
      <c r="P69" s="83"/>
      <c r="Q69" s="83"/>
      <c r="S69" s="2"/>
      <c r="U69" s="83"/>
      <c r="V69" s="137"/>
      <c r="W69" s="83"/>
      <c r="X69" s="83"/>
      <c r="Z69" s="133"/>
      <c r="AB69">
        <f t="shared" si="0"/>
        <v>0</v>
      </c>
      <c r="AC69">
        <f>Tabela111[[#This Row],[6]]*AB69</f>
        <v>0</v>
      </c>
    </row>
    <row r="70" spans="1:29" ht="62.4">
      <c r="A70" s="79" t="s">
        <v>2077</v>
      </c>
      <c r="B70" s="18">
        <v>64</v>
      </c>
      <c r="C70" s="29" t="s">
        <v>2078</v>
      </c>
      <c r="D70" s="20" t="s">
        <v>160</v>
      </c>
      <c r="E70" s="80"/>
      <c r="F70" s="81">
        <v>190</v>
      </c>
      <c r="G70" s="23">
        <f>Tabela111[[#This Row],[6]]*Tabela111[[#This Row],[5]]</f>
        <v>0</v>
      </c>
      <c r="H70" s="24">
        <v>0.23</v>
      </c>
      <c r="I70" s="138">
        <f>(Tabela111[[#This Row],[7]]*Tabela111[[#This Row],[8]])+Tabela111[[#This Row],[7]]</f>
        <v>0</v>
      </c>
      <c r="J70" s="83">
        <v>0</v>
      </c>
      <c r="K70" s="139">
        <v>0</v>
      </c>
      <c r="L70" s="83"/>
      <c r="M70" s="140"/>
      <c r="N70" s="83"/>
      <c r="O70" s="83"/>
      <c r="P70" s="83"/>
      <c r="Q70" s="83"/>
      <c r="S70" s="2"/>
      <c r="U70" s="83"/>
      <c r="V70" s="137"/>
      <c r="W70" s="83"/>
      <c r="X70" s="83"/>
      <c r="Z70" s="133"/>
      <c r="AB70">
        <f t="shared" si="0"/>
        <v>0</v>
      </c>
      <c r="AC70">
        <f>Tabela111[[#This Row],[6]]*AB70</f>
        <v>0</v>
      </c>
    </row>
    <row r="71" spans="1:29" ht="46.8">
      <c r="A71" s="79" t="s">
        <v>2079</v>
      </c>
      <c r="B71" s="18">
        <v>65</v>
      </c>
      <c r="C71" s="29" t="s">
        <v>2080</v>
      </c>
      <c r="D71" s="20" t="s">
        <v>160</v>
      </c>
      <c r="E71" s="80"/>
      <c r="F71" s="81">
        <v>145</v>
      </c>
      <c r="G71" s="23">
        <f>Tabela111[[#This Row],[6]]*Tabela111[[#This Row],[5]]</f>
        <v>0</v>
      </c>
      <c r="H71" s="24">
        <v>0.23</v>
      </c>
      <c r="I71" s="138">
        <f>(Tabela111[[#This Row],[7]]*Tabela111[[#This Row],[8]])+Tabela111[[#This Row],[7]]</f>
        <v>0</v>
      </c>
      <c r="J71" s="83">
        <v>0</v>
      </c>
      <c r="K71" s="139">
        <v>0</v>
      </c>
      <c r="L71" s="83"/>
      <c r="M71" s="140"/>
      <c r="N71" s="83"/>
      <c r="O71" s="83"/>
      <c r="P71" s="83"/>
      <c r="Q71" s="83"/>
      <c r="S71" s="2"/>
      <c r="U71" s="83"/>
      <c r="V71" s="137"/>
      <c r="W71" s="83"/>
      <c r="X71" s="83"/>
      <c r="Z71" s="133"/>
      <c r="AB71">
        <f t="shared" si="0"/>
        <v>0</v>
      </c>
      <c r="AC71">
        <f>Tabela111[[#This Row],[6]]*AB71</f>
        <v>0</v>
      </c>
    </row>
    <row r="72" spans="1:29" ht="46.8">
      <c r="A72" s="79" t="s">
        <v>2081</v>
      </c>
      <c r="B72" s="18">
        <v>66</v>
      </c>
      <c r="C72" s="29" t="s">
        <v>2082</v>
      </c>
      <c r="D72" s="20" t="s">
        <v>16</v>
      </c>
      <c r="E72" s="80"/>
      <c r="F72" s="81">
        <v>175</v>
      </c>
      <c r="G72" s="23">
        <f>Tabela111[[#This Row],[6]]*Tabela111[[#This Row],[5]]</f>
        <v>0</v>
      </c>
      <c r="H72" s="24">
        <v>0.23</v>
      </c>
      <c r="I72" s="138">
        <f>(Tabela111[[#This Row],[7]]*Tabela111[[#This Row],[8]])+Tabela111[[#This Row],[7]]</f>
        <v>0</v>
      </c>
      <c r="J72" s="83">
        <v>0</v>
      </c>
      <c r="K72" s="139">
        <v>0</v>
      </c>
      <c r="L72" s="83"/>
      <c r="M72" s="140"/>
      <c r="N72" s="83"/>
      <c r="O72" s="83"/>
      <c r="P72" s="83"/>
      <c r="Q72" s="83"/>
      <c r="S72" s="2"/>
      <c r="U72" s="83"/>
      <c r="V72" s="137"/>
      <c r="W72" s="83"/>
      <c r="X72" s="83"/>
      <c r="Z72" s="133"/>
      <c r="AA72">
        <v>10</v>
      </c>
      <c r="AB72">
        <f t="shared" ref="AB72:AB135" si="1">SUM(J72:AA72)</f>
        <v>10</v>
      </c>
      <c r="AC72">
        <f>Tabela111[[#This Row],[6]]*AB72</f>
        <v>1750</v>
      </c>
    </row>
    <row r="73" spans="1:29" ht="46.8">
      <c r="A73" s="79" t="s">
        <v>2083</v>
      </c>
      <c r="B73" s="18">
        <v>67</v>
      </c>
      <c r="C73" s="29" t="s">
        <v>2084</v>
      </c>
      <c r="D73" s="20" t="s">
        <v>16</v>
      </c>
      <c r="E73" s="80"/>
      <c r="F73" s="81">
        <v>170</v>
      </c>
      <c r="G73" s="23">
        <f>Tabela111[[#This Row],[6]]*Tabela111[[#This Row],[5]]</f>
        <v>0</v>
      </c>
      <c r="H73" s="24">
        <v>0.23</v>
      </c>
      <c r="I73" s="138">
        <f>(Tabela111[[#This Row],[7]]*Tabela111[[#This Row],[8]])+Tabela111[[#This Row],[7]]</f>
        <v>0</v>
      </c>
      <c r="J73" s="83">
        <v>0</v>
      </c>
      <c r="K73" s="139">
        <v>0</v>
      </c>
      <c r="L73" s="83"/>
      <c r="M73" s="140"/>
      <c r="N73" s="83"/>
      <c r="O73" s="83"/>
      <c r="P73" s="83"/>
      <c r="Q73" s="83"/>
      <c r="S73" s="2"/>
      <c r="U73" s="83"/>
      <c r="V73" s="137"/>
      <c r="W73" s="83"/>
      <c r="X73" s="83"/>
      <c r="Z73" s="133"/>
      <c r="AA73">
        <v>10</v>
      </c>
      <c r="AB73">
        <f t="shared" si="1"/>
        <v>10</v>
      </c>
      <c r="AC73">
        <f>Tabela111[[#This Row],[6]]*AB73</f>
        <v>1700</v>
      </c>
    </row>
    <row r="74" spans="1:29" ht="62.4">
      <c r="A74" s="79" t="s">
        <v>2085</v>
      </c>
      <c r="B74" s="18">
        <v>68</v>
      </c>
      <c r="C74" s="29" t="s">
        <v>2086</v>
      </c>
      <c r="D74" s="20" t="s">
        <v>16</v>
      </c>
      <c r="E74" s="80"/>
      <c r="F74" s="81">
        <v>50</v>
      </c>
      <c r="G74" s="23">
        <f>Tabela111[[#This Row],[6]]*Tabela111[[#This Row],[5]]</f>
        <v>0</v>
      </c>
      <c r="H74" s="24">
        <v>0.23</v>
      </c>
      <c r="I74" s="138">
        <f>(Tabela111[[#This Row],[7]]*Tabela111[[#This Row],[8]])+Tabela111[[#This Row],[7]]</f>
        <v>0</v>
      </c>
      <c r="J74" s="83">
        <v>0</v>
      </c>
      <c r="K74" s="139">
        <v>0</v>
      </c>
      <c r="L74" s="83"/>
      <c r="M74" s="140"/>
      <c r="N74" s="83"/>
      <c r="O74" s="83"/>
      <c r="P74" s="83"/>
      <c r="Q74" s="83"/>
      <c r="S74" s="2"/>
      <c r="U74" s="83"/>
      <c r="V74" s="137"/>
      <c r="W74" s="83"/>
      <c r="X74" s="83"/>
      <c r="Z74" s="133"/>
      <c r="AB74">
        <f t="shared" si="1"/>
        <v>0</v>
      </c>
      <c r="AC74">
        <f>Tabela111[[#This Row],[6]]*AB74</f>
        <v>0</v>
      </c>
    </row>
    <row r="75" spans="1:29" ht="46.8">
      <c r="A75" s="79" t="s">
        <v>2087</v>
      </c>
      <c r="B75" s="18">
        <v>69</v>
      </c>
      <c r="C75" s="29" t="s">
        <v>2088</v>
      </c>
      <c r="D75" s="20" t="s">
        <v>16</v>
      </c>
      <c r="E75" s="80"/>
      <c r="F75" s="81">
        <v>155</v>
      </c>
      <c r="G75" s="23">
        <f>Tabela111[[#This Row],[6]]*Tabela111[[#This Row],[5]]</f>
        <v>0</v>
      </c>
      <c r="H75" s="24">
        <v>0.23</v>
      </c>
      <c r="I75" s="138">
        <f>(Tabela111[[#This Row],[7]]*Tabela111[[#This Row],[8]])+Tabela111[[#This Row],[7]]</f>
        <v>0</v>
      </c>
      <c r="J75" s="83">
        <v>0</v>
      </c>
      <c r="K75" s="139">
        <v>0</v>
      </c>
      <c r="L75" s="83"/>
      <c r="M75" s="140"/>
      <c r="N75" s="83"/>
      <c r="O75" s="83"/>
      <c r="P75" s="83"/>
      <c r="Q75" s="83"/>
      <c r="S75" s="2"/>
      <c r="U75" s="83"/>
      <c r="V75" s="137"/>
      <c r="W75" s="83"/>
      <c r="X75" s="83"/>
      <c r="Z75" s="133"/>
      <c r="AA75">
        <v>10</v>
      </c>
      <c r="AB75">
        <f t="shared" si="1"/>
        <v>10</v>
      </c>
      <c r="AC75">
        <f>Tabela111[[#This Row],[6]]*AB75</f>
        <v>1550</v>
      </c>
    </row>
    <row r="76" spans="1:29" ht="62.4">
      <c r="A76" s="79" t="s">
        <v>2089</v>
      </c>
      <c r="B76" s="18">
        <v>70</v>
      </c>
      <c r="C76" s="29" t="s">
        <v>2090</v>
      </c>
      <c r="D76" s="20" t="s">
        <v>16</v>
      </c>
      <c r="E76" s="80"/>
      <c r="F76" s="81">
        <v>155</v>
      </c>
      <c r="G76" s="23">
        <f>Tabela111[[#This Row],[6]]*Tabela111[[#This Row],[5]]</f>
        <v>0</v>
      </c>
      <c r="H76" s="24">
        <v>0.23</v>
      </c>
      <c r="I76" s="138">
        <f>(Tabela111[[#This Row],[7]]*Tabela111[[#This Row],[8]])+Tabela111[[#This Row],[7]]</f>
        <v>0</v>
      </c>
      <c r="J76" s="83">
        <v>0</v>
      </c>
      <c r="K76" s="139">
        <v>0</v>
      </c>
      <c r="L76" s="83"/>
      <c r="M76" s="140"/>
      <c r="N76" s="83"/>
      <c r="O76" s="83"/>
      <c r="P76" s="83"/>
      <c r="Q76" s="83"/>
      <c r="S76" s="2"/>
      <c r="U76" s="83"/>
      <c r="V76" s="137"/>
      <c r="W76" s="83"/>
      <c r="X76" s="83">
        <v>40</v>
      </c>
      <c r="Z76" s="133"/>
      <c r="AB76">
        <f t="shared" si="1"/>
        <v>40</v>
      </c>
      <c r="AC76">
        <f>Tabela111[[#This Row],[6]]*AB76</f>
        <v>6200</v>
      </c>
    </row>
    <row r="77" spans="1:29" ht="46.8">
      <c r="A77" s="79" t="s">
        <v>2091</v>
      </c>
      <c r="B77" s="18">
        <v>71</v>
      </c>
      <c r="C77" s="29" t="s">
        <v>2092</v>
      </c>
      <c r="D77" s="20" t="s">
        <v>16</v>
      </c>
      <c r="E77" s="80"/>
      <c r="F77" s="81">
        <v>38</v>
      </c>
      <c r="G77" s="23">
        <f>Tabela111[[#This Row],[6]]*Tabela111[[#This Row],[5]]</f>
        <v>0</v>
      </c>
      <c r="H77" s="24">
        <v>0.23</v>
      </c>
      <c r="I77" s="138">
        <f>(Tabela111[[#This Row],[7]]*Tabela111[[#This Row],[8]])+Tabela111[[#This Row],[7]]</f>
        <v>0</v>
      </c>
      <c r="J77" s="83">
        <v>0</v>
      </c>
      <c r="K77" s="139">
        <v>0</v>
      </c>
      <c r="L77" s="83"/>
      <c r="M77" s="140"/>
      <c r="N77" s="83"/>
      <c r="O77" s="83"/>
      <c r="P77" s="83"/>
      <c r="Q77" s="83"/>
      <c r="S77" s="2"/>
      <c r="U77" s="83"/>
      <c r="V77" s="137"/>
      <c r="W77" s="83"/>
      <c r="X77" s="83">
        <v>3</v>
      </c>
      <c r="Z77" s="133"/>
      <c r="AA77">
        <v>50</v>
      </c>
      <c r="AB77">
        <f t="shared" si="1"/>
        <v>53</v>
      </c>
      <c r="AC77">
        <f>Tabela111[[#This Row],[6]]*AB77</f>
        <v>2014</v>
      </c>
    </row>
    <row r="78" spans="1:29" ht="62.4">
      <c r="A78" s="79" t="s">
        <v>2093</v>
      </c>
      <c r="B78" s="18">
        <v>72</v>
      </c>
      <c r="C78" s="29" t="s">
        <v>2094</v>
      </c>
      <c r="D78" s="20" t="s">
        <v>16</v>
      </c>
      <c r="E78" s="80"/>
      <c r="F78" s="81">
        <v>166</v>
      </c>
      <c r="G78" s="23">
        <f>Tabela111[[#This Row],[6]]*Tabela111[[#This Row],[5]]</f>
        <v>0</v>
      </c>
      <c r="H78" s="24">
        <v>0.23</v>
      </c>
      <c r="I78" s="138">
        <f>(Tabela111[[#This Row],[7]]*Tabela111[[#This Row],[8]])+Tabela111[[#This Row],[7]]</f>
        <v>0</v>
      </c>
      <c r="J78" s="83">
        <v>0</v>
      </c>
      <c r="K78" s="139">
        <v>0</v>
      </c>
      <c r="L78" s="83"/>
      <c r="M78" s="140"/>
      <c r="N78" s="83"/>
      <c r="O78" s="83"/>
      <c r="P78" s="83"/>
      <c r="Q78" s="83"/>
      <c r="S78" s="2"/>
      <c r="U78" s="83"/>
      <c r="V78" s="137"/>
      <c r="W78" s="83"/>
      <c r="X78" s="83"/>
      <c r="Z78" s="133"/>
      <c r="AA78">
        <v>50</v>
      </c>
      <c r="AB78">
        <f t="shared" si="1"/>
        <v>50</v>
      </c>
      <c r="AC78">
        <f>Tabela111[[#This Row],[6]]*AB78</f>
        <v>8300</v>
      </c>
    </row>
    <row r="79" spans="1:29" ht="46.8">
      <c r="A79" s="79" t="s">
        <v>2095</v>
      </c>
      <c r="B79" s="18">
        <v>73</v>
      </c>
      <c r="C79" s="29" t="s">
        <v>2096</v>
      </c>
      <c r="D79" s="20" t="s">
        <v>16</v>
      </c>
      <c r="E79" s="80"/>
      <c r="F79" s="81">
        <v>29</v>
      </c>
      <c r="G79" s="23">
        <f>Tabela111[[#This Row],[6]]*Tabela111[[#This Row],[5]]</f>
        <v>0</v>
      </c>
      <c r="H79" s="24">
        <v>0.23</v>
      </c>
      <c r="I79" s="138">
        <f>(Tabela111[[#This Row],[7]]*Tabela111[[#This Row],[8]])+Tabela111[[#This Row],[7]]</f>
        <v>0</v>
      </c>
      <c r="J79" s="83">
        <v>0</v>
      </c>
      <c r="K79" s="139">
        <v>0</v>
      </c>
      <c r="L79" s="83">
        <v>10</v>
      </c>
      <c r="M79" s="140"/>
      <c r="N79" s="83"/>
      <c r="O79" s="83"/>
      <c r="P79" s="83"/>
      <c r="Q79" s="83"/>
      <c r="S79" s="2"/>
      <c r="U79" s="83"/>
      <c r="V79" s="137"/>
      <c r="W79" s="83"/>
      <c r="X79" s="83">
        <v>10</v>
      </c>
      <c r="Z79" s="133"/>
      <c r="AA79">
        <v>10</v>
      </c>
      <c r="AB79">
        <f t="shared" si="1"/>
        <v>30</v>
      </c>
      <c r="AC79">
        <f>Tabela111[[#This Row],[6]]*AB79</f>
        <v>870</v>
      </c>
    </row>
    <row r="80" spans="1:29" ht="46.8">
      <c r="A80" s="79" t="s">
        <v>2097</v>
      </c>
      <c r="B80" s="18">
        <v>74</v>
      </c>
      <c r="C80" s="29" t="s">
        <v>2098</v>
      </c>
      <c r="D80" s="20" t="s">
        <v>160</v>
      </c>
      <c r="E80" s="80"/>
      <c r="F80" s="81">
        <v>117</v>
      </c>
      <c r="G80" s="23">
        <f>Tabela111[[#This Row],[6]]*Tabela111[[#This Row],[5]]</f>
        <v>0</v>
      </c>
      <c r="H80" s="24">
        <v>0.23</v>
      </c>
      <c r="I80" s="138">
        <f>(Tabela111[[#This Row],[7]]*Tabela111[[#This Row],[8]])+Tabela111[[#This Row],[7]]</f>
        <v>0</v>
      </c>
      <c r="J80" s="83">
        <v>0</v>
      </c>
      <c r="K80" s="139">
        <v>0</v>
      </c>
      <c r="L80" s="83"/>
      <c r="M80" s="140"/>
      <c r="N80" s="83"/>
      <c r="O80" s="83"/>
      <c r="P80" s="83"/>
      <c r="Q80" s="83"/>
      <c r="S80" s="2"/>
      <c r="U80" s="83"/>
      <c r="V80" s="137"/>
      <c r="W80" s="83"/>
      <c r="X80" s="83"/>
      <c r="Z80" s="133"/>
      <c r="AB80">
        <f t="shared" si="1"/>
        <v>0</v>
      </c>
      <c r="AC80">
        <f>Tabela111[[#This Row],[6]]*AB80</f>
        <v>0</v>
      </c>
    </row>
    <row r="81" spans="1:29" ht="78">
      <c r="A81" s="79" t="s">
        <v>2099</v>
      </c>
      <c r="B81" s="18">
        <v>75</v>
      </c>
      <c r="C81" s="29" t="s">
        <v>2622</v>
      </c>
      <c r="D81" s="20" t="s">
        <v>16</v>
      </c>
      <c r="E81" s="80"/>
      <c r="F81" s="81">
        <v>349</v>
      </c>
      <c r="G81" s="23">
        <f>Tabela111[[#This Row],[6]]*Tabela111[[#This Row],[5]]</f>
        <v>0</v>
      </c>
      <c r="H81" s="24">
        <v>0.23</v>
      </c>
      <c r="I81" s="138">
        <f>(Tabela111[[#This Row],[7]]*Tabela111[[#This Row],[8]])+Tabela111[[#This Row],[7]]</f>
        <v>0</v>
      </c>
      <c r="J81" s="83">
        <v>0</v>
      </c>
      <c r="K81" s="139">
        <v>0</v>
      </c>
      <c r="L81" s="83"/>
      <c r="M81" s="140"/>
      <c r="N81" s="83"/>
      <c r="O81" s="83"/>
      <c r="P81" s="83"/>
      <c r="Q81" s="83"/>
      <c r="S81" s="2"/>
      <c r="U81" s="83"/>
      <c r="V81" s="137"/>
      <c r="W81" s="83"/>
      <c r="X81" s="83"/>
      <c r="Z81" s="133"/>
      <c r="AA81">
        <v>10</v>
      </c>
      <c r="AB81">
        <f t="shared" si="1"/>
        <v>10</v>
      </c>
      <c r="AC81">
        <f>Tabela111[[#This Row],[6]]*AB81</f>
        <v>3490</v>
      </c>
    </row>
    <row r="82" spans="1:29" ht="78">
      <c r="A82" s="79" t="s">
        <v>2100</v>
      </c>
      <c r="B82" s="18">
        <v>76</v>
      </c>
      <c r="C82" s="29" t="s">
        <v>2101</v>
      </c>
      <c r="D82" s="20" t="s">
        <v>16</v>
      </c>
      <c r="E82" s="80"/>
      <c r="F82" s="81">
        <v>309</v>
      </c>
      <c r="G82" s="23">
        <f>Tabela111[[#This Row],[6]]*Tabela111[[#This Row],[5]]</f>
        <v>0</v>
      </c>
      <c r="H82" s="24">
        <v>0.23</v>
      </c>
      <c r="I82" s="138">
        <f>(Tabela111[[#This Row],[7]]*Tabela111[[#This Row],[8]])+Tabela111[[#This Row],[7]]</f>
        <v>0</v>
      </c>
      <c r="J82" s="83">
        <v>0</v>
      </c>
      <c r="K82" s="139">
        <v>0</v>
      </c>
      <c r="L82" s="83"/>
      <c r="M82" s="140"/>
      <c r="N82" s="83"/>
      <c r="O82" s="83"/>
      <c r="P82" s="83"/>
      <c r="Q82" s="83"/>
      <c r="S82" s="2"/>
      <c r="U82" s="83"/>
      <c r="V82" s="137"/>
      <c r="W82" s="83"/>
      <c r="X82" s="83"/>
      <c r="Z82" s="133"/>
      <c r="AA82">
        <v>10</v>
      </c>
      <c r="AB82">
        <f t="shared" si="1"/>
        <v>10</v>
      </c>
      <c r="AC82">
        <f>Tabela111[[#This Row],[6]]*AB82</f>
        <v>3090</v>
      </c>
    </row>
    <row r="83" spans="1:29" ht="15.6">
      <c r="A83" s="79" t="s">
        <v>2102</v>
      </c>
      <c r="B83" s="18">
        <v>77</v>
      </c>
      <c r="C83" s="29" t="s">
        <v>2103</v>
      </c>
      <c r="D83" s="20" t="s">
        <v>16</v>
      </c>
      <c r="E83" s="80"/>
      <c r="F83" s="81">
        <v>13</v>
      </c>
      <c r="G83" s="23">
        <f>Tabela111[[#This Row],[6]]*Tabela111[[#This Row],[5]]</f>
        <v>0</v>
      </c>
      <c r="H83" s="24">
        <v>0.23</v>
      </c>
      <c r="I83" s="138">
        <f>(Tabela111[[#This Row],[7]]*Tabela111[[#This Row],[8]])+Tabela111[[#This Row],[7]]</f>
        <v>0</v>
      </c>
      <c r="J83" s="83">
        <v>0</v>
      </c>
      <c r="K83" s="139">
        <v>0</v>
      </c>
      <c r="L83" s="83"/>
      <c r="M83" s="140"/>
      <c r="N83" s="83"/>
      <c r="O83" s="83"/>
      <c r="P83" s="83"/>
      <c r="Q83" s="83"/>
      <c r="S83" s="2"/>
      <c r="U83" s="83"/>
      <c r="V83" s="137"/>
      <c r="W83" s="83"/>
      <c r="X83" s="83"/>
      <c r="Z83" s="133"/>
      <c r="AA83">
        <v>0</v>
      </c>
      <c r="AB83">
        <f t="shared" si="1"/>
        <v>0</v>
      </c>
      <c r="AC83">
        <f>Tabela111[[#This Row],[6]]*AB83</f>
        <v>0</v>
      </c>
    </row>
    <row r="84" spans="1:29" ht="46.8">
      <c r="A84" s="79" t="s">
        <v>2104</v>
      </c>
      <c r="B84" s="18">
        <v>78</v>
      </c>
      <c r="C84" s="29" t="s">
        <v>2105</v>
      </c>
      <c r="D84" s="20" t="s">
        <v>16</v>
      </c>
      <c r="E84" s="80"/>
      <c r="F84" s="81">
        <v>215</v>
      </c>
      <c r="G84" s="23">
        <f>Tabela111[[#This Row],[6]]*Tabela111[[#This Row],[5]]</f>
        <v>0</v>
      </c>
      <c r="H84" s="24">
        <v>0.23</v>
      </c>
      <c r="I84" s="138">
        <f>(Tabela111[[#This Row],[7]]*Tabela111[[#This Row],[8]])+Tabela111[[#This Row],[7]]</f>
        <v>0</v>
      </c>
      <c r="J84" s="83">
        <v>0</v>
      </c>
      <c r="K84" s="139">
        <v>0</v>
      </c>
      <c r="L84" s="83"/>
      <c r="M84" s="140"/>
      <c r="N84" s="83"/>
      <c r="O84" s="83"/>
      <c r="P84" s="83"/>
      <c r="Q84" s="83"/>
      <c r="S84" s="2"/>
      <c r="U84" s="83"/>
      <c r="V84" s="137"/>
      <c r="W84" s="83"/>
      <c r="X84" s="83"/>
      <c r="Z84" s="133"/>
      <c r="AA84">
        <v>10</v>
      </c>
      <c r="AB84">
        <f t="shared" si="1"/>
        <v>10</v>
      </c>
      <c r="AC84">
        <f>Tabela111[[#This Row],[6]]*AB84</f>
        <v>2150</v>
      </c>
    </row>
    <row r="85" spans="1:29" ht="46.8">
      <c r="A85" s="79" t="s">
        <v>2106</v>
      </c>
      <c r="B85" s="18">
        <v>79</v>
      </c>
      <c r="C85" s="29" t="s">
        <v>2107</v>
      </c>
      <c r="D85" s="20" t="s">
        <v>16</v>
      </c>
      <c r="E85" s="80"/>
      <c r="F85" s="81">
        <v>310</v>
      </c>
      <c r="G85" s="23">
        <f>Tabela111[[#This Row],[6]]*Tabela111[[#This Row],[5]]</f>
        <v>0</v>
      </c>
      <c r="H85" s="24">
        <v>0.23</v>
      </c>
      <c r="I85" s="138">
        <f>(Tabela111[[#This Row],[7]]*Tabela111[[#This Row],[8]])+Tabela111[[#This Row],[7]]</f>
        <v>0</v>
      </c>
      <c r="J85" s="83">
        <v>0</v>
      </c>
      <c r="K85" s="139">
        <v>0</v>
      </c>
      <c r="L85" s="83"/>
      <c r="M85" s="140"/>
      <c r="N85" s="83"/>
      <c r="O85" s="83"/>
      <c r="P85" s="83"/>
      <c r="Q85" s="83"/>
      <c r="S85" s="2"/>
      <c r="U85" s="83"/>
      <c r="V85" s="137"/>
      <c r="W85" s="83"/>
      <c r="X85" s="83"/>
      <c r="Z85" s="133"/>
      <c r="AB85">
        <f t="shared" si="1"/>
        <v>0</v>
      </c>
      <c r="AC85">
        <f>Tabela111[[#This Row],[6]]*AB85</f>
        <v>0</v>
      </c>
    </row>
    <row r="86" spans="1:29" ht="62.4">
      <c r="A86" s="79" t="s">
        <v>2108</v>
      </c>
      <c r="B86" s="18">
        <v>80</v>
      </c>
      <c r="C86" s="29" t="s">
        <v>2109</v>
      </c>
      <c r="D86" s="20" t="s">
        <v>16</v>
      </c>
      <c r="E86" s="80"/>
      <c r="F86" s="81">
        <v>29.5</v>
      </c>
      <c r="G86" s="23">
        <f>Tabela111[[#This Row],[6]]*Tabela111[[#This Row],[5]]</f>
        <v>0</v>
      </c>
      <c r="H86" s="24">
        <v>0.23</v>
      </c>
      <c r="I86" s="138">
        <f>(Tabela111[[#This Row],[7]]*Tabela111[[#This Row],[8]])+Tabela111[[#This Row],[7]]</f>
        <v>0</v>
      </c>
      <c r="J86" s="83">
        <v>0</v>
      </c>
      <c r="K86" s="139">
        <v>0</v>
      </c>
      <c r="L86" s="83"/>
      <c r="M86" s="140"/>
      <c r="N86" s="83"/>
      <c r="O86" s="83"/>
      <c r="P86" s="83"/>
      <c r="Q86" s="83"/>
      <c r="S86" s="2"/>
      <c r="U86" s="83"/>
      <c r="V86" s="137"/>
      <c r="W86" s="83"/>
      <c r="X86" s="83"/>
      <c r="Z86" s="133"/>
      <c r="AB86">
        <f t="shared" si="1"/>
        <v>0</v>
      </c>
      <c r="AC86">
        <f>Tabela111[[#This Row],[6]]*AB86</f>
        <v>0</v>
      </c>
    </row>
    <row r="87" spans="1:29" ht="62.4">
      <c r="A87" s="79" t="s">
        <v>2110</v>
      </c>
      <c r="B87" s="18">
        <v>81</v>
      </c>
      <c r="C87" s="29" t="s">
        <v>2111</v>
      </c>
      <c r="D87" s="20" t="s">
        <v>16</v>
      </c>
      <c r="E87" s="80"/>
      <c r="F87" s="81">
        <v>115</v>
      </c>
      <c r="G87" s="23">
        <f>Tabela111[[#This Row],[6]]*Tabela111[[#This Row],[5]]</f>
        <v>0</v>
      </c>
      <c r="H87" s="24">
        <v>0.23</v>
      </c>
      <c r="I87" s="138">
        <f>(Tabela111[[#This Row],[7]]*Tabela111[[#This Row],[8]])+Tabela111[[#This Row],[7]]</f>
        <v>0</v>
      </c>
      <c r="J87" s="83">
        <v>0</v>
      </c>
      <c r="K87" s="139">
        <v>0</v>
      </c>
      <c r="L87" s="83"/>
      <c r="M87" s="140"/>
      <c r="N87" s="83"/>
      <c r="O87" s="83"/>
      <c r="P87" s="83"/>
      <c r="Q87" s="83"/>
      <c r="S87" s="2"/>
      <c r="U87" s="83"/>
      <c r="V87" s="137"/>
      <c r="W87" s="83"/>
      <c r="X87" s="83">
        <v>10</v>
      </c>
      <c r="Z87" s="133"/>
      <c r="AB87">
        <f t="shared" si="1"/>
        <v>10</v>
      </c>
      <c r="AC87">
        <f>Tabela111[[#This Row],[6]]*AB87</f>
        <v>1150</v>
      </c>
    </row>
    <row r="88" spans="1:29" ht="46.8">
      <c r="A88" s="79" t="s">
        <v>2112</v>
      </c>
      <c r="B88" s="18">
        <v>82</v>
      </c>
      <c r="C88" s="29" t="s">
        <v>2113</v>
      </c>
      <c r="D88" s="20" t="s">
        <v>16</v>
      </c>
      <c r="E88" s="80"/>
      <c r="F88" s="81">
        <v>35</v>
      </c>
      <c r="G88" s="23">
        <f>Tabela111[[#This Row],[6]]*Tabela111[[#This Row],[5]]</f>
        <v>0</v>
      </c>
      <c r="H88" s="24">
        <v>0.23</v>
      </c>
      <c r="I88" s="138">
        <f>(Tabela111[[#This Row],[7]]*Tabela111[[#This Row],[8]])+Tabela111[[#This Row],[7]]</f>
        <v>0</v>
      </c>
      <c r="J88" s="83">
        <v>0</v>
      </c>
      <c r="K88" s="139">
        <v>0</v>
      </c>
      <c r="L88" s="83"/>
      <c r="M88" s="140"/>
      <c r="N88" s="83"/>
      <c r="O88" s="83"/>
      <c r="P88" s="83"/>
      <c r="Q88" s="83"/>
      <c r="S88" s="2"/>
      <c r="U88" s="83"/>
      <c r="V88" s="137"/>
      <c r="W88" s="83"/>
      <c r="X88" s="83"/>
      <c r="Z88" s="133"/>
      <c r="AB88">
        <f t="shared" si="1"/>
        <v>0</v>
      </c>
      <c r="AC88">
        <f>Tabela111[[#This Row],[6]]*AB88</f>
        <v>0</v>
      </c>
    </row>
    <row r="89" spans="1:29" ht="31.2">
      <c r="A89" s="79" t="s">
        <v>2114</v>
      </c>
      <c r="B89" s="18">
        <v>83</v>
      </c>
      <c r="C89" s="29" t="s">
        <v>2623</v>
      </c>
      <c r="D89" s="20" t="s">
        <v>16</v>
      </c>
      <c r="E89" s="80"/>
      <c r="F89" s="81">
        <v>28</v>
      </c>
      <c r="G89" s="23">
        <f>Tabela111[[#This Row],[6]]*Tabela111[[#This Row],[5]]</f>
        <v>0</v>
      </c>
      <c r="H89" s="24">
        <v>0.23</v>
      </c>
      <c r="I89" s="138">
        <f>(Tabela111[[#This Row],[7]]*Tabela111[[#This Row],[8]])+Tabela111[[#This Row],[7]]</f>
        <v>0</v>
      </c>
      <c r="J89" s="83">
        <v>0</v>
      </c>
      <c r="K89" s="139">
        <v>0</v>
      </c>
      <c r="L89" s="83"/>
      <c r="M89" s="140"/>
      <c r="N89" s="83"/>
      <c r="O89" s="83"/>
      <c r="P89" s="83"/>
      <c r="Q89" s="83"/>
      <c r="S89" s="2"/>
      <c r="U89" s="83"/>
      <c r="V89" s="137"/>
      <c r="W89" s="83"/>
      <c r="X89" s="83"/>
      <c r="Z89" s="133"/>
      <c r="AA89">
        <v>100</v>
      </c>
      <c r="AB89">
        <f t="shared" si="1"/>
        <v>100</v>
      </c>
      <c r="AC89">
        <f>Tabela111[[#This Row],[6]]*AB89</f>
        <v>2800</v>
      </c>
    </row>
    <row r="90" spans="1:29" ht="31.2">
      <c r="A90" s="79" t="s">
        <v>2115</v>
      </c>
      <c r="B90" s="18">
        <v>84</v>
      </c>
      <c r="C90" s="29" t="s">
        <v>2116</v>
      </c>
      <c r="D90" s="20" t="s">
        <v>16</v>
      </c>
      <c r="E90" s="80"/>
      <c r="F90" s="81">
        <v>53.5</v>
      </c>
      <c r="G90" s="23">
        <f>Tabela111[[#This Row],[6]]*Tabela111[[#This Row],[5]]</f>
        <v>0</v>
      </c>
      <c r="H90" s="24">
        <v>0.23</v>
      </c>
      <c r="I90" s="138">
        <f>(Tabela111[[#This Row],[7]]*Tabela111[[#This Row],[8]])+Tabela111[[#This Row],[7]]</f>
        <v>0</v>
      </c>
      <c r="J90" s="83">
        <v>0</v>
      </c>
      <c r="K90" s="139">
        <v>0</v>
      </c>
      <c r="L90" s="83"/>
      <c r="M90" s="140"/>
      <c r="N90" s="83"/>
      <c r="O90" s="83"/>
      <c r="P90" s="83"/>
      <c r="Q90" s="83"/>
      <c r="S90" s="2"/>
      <c r="U90" s="83"/>
      <c r="V90" s="137"/>
      <c r="W90" s="83"/>
      <c r="X90" s="83">
        <v>10</v>
      </c>
      <c r="Z90" s="133"/>
      <c r="AB90">
        <f t="shared" si="1"/>
        <v>10</v>
      </c>
      <c r="AC90">
        <f>Tabela111[[#This Row],[6]]*AB90</f>
        <v>535</v>
      </c>
    </row>
    <row r="91" spans="1:29" ht="31.2">
      <c r="A91" s="79" t="s">
        <v>2117</v>
      </c>
      <c r="B91" s="18">
        <v>85</v>
      </c>
      <c r="C91" s="29" t="s">
        <v>2118</v>
      </c>
      <c r="D91" s="20" t="s">
        <v>16</v>
      </c>
      <c r="E91" s="80"/>
      <c r="F91" s="81">
        <v>59.5</v>
      </c>
      <c r="G91" s="23">
        <f>Tabela111[[#This Row],[6]]*Tabela111[[#This Row],[5]]</f>
        <v>0</v>
      </c>
      <c r="H91" s="24">
        <v>0.23</v>
      </c>
      <c r="I91" s="138">
        <f>(Tabela111[[#This Row],[7]]*Tabela111[[#This Row],[8]])+Tabela111[[#This Row],[7]]</f>
        <v>0</v>
      </c>
      <c r="J91" s="83">
        <v>0</v>
      </c>
      <c r="K91" s="139">
        <v>0</v>
      </c>
      <c r="L91" s="83"/>
      <c r="M91" s="140"/>
      <c r="N91" s="83"/>
      <c r="O91" s="83"/>
      <c r="P91" s="83"/>
      <c r="Q91" s="83"/>
      <c r="S91" s="2"/>
      <c r="U91" s="83"/>
      <c r="V91" s="137"/>
      <c r="W91" s="83"/>
      <c r="X91" s="83">
        <v>10</v>
      </c>
      <c r="Z91" s="133"/>
      <c r="AB91">
        <f t="shared" si="1"/>
        <v>10</v>
      </c>
      <c r="AC91">
        <f>Tabela111[[#This Row],[6]]*AB91</f>
        <v>595</v>
      </c>
    </row>
    <row r="92" spans="1:29" ht="46.8">
      <c r="A92" s="79" t="s">
        <v>2119</v>
      </c>
      <c r="B92" s="18">
        <v>86</v>
      </c>
      <c r="C92" s="29" t="s">
        <v>2120</v>
      </c>
      <c r="D92" s="20" t="s">
        <v>27</v>
      </c>
      <c r="E92" s="80"/>
      <c r="F92" s="81">
        <v>501</v>
      </c>
      <c r="G92" s="23">
        <f>Tabela111[[#This Row],[6]]*Tabela111[[#This Row],[5]]</f>
        <v>0</v>
      </c>
      <c r="H92" s="24">
        <v>0.23</v>
      </c>
      <c r="I92" s="138">
        <f>(Tabela111[[#This Row],[7]]*Tabela111[[#This Row],[8]])+Tabela111[[#This Row],[7]]</f>
        <v>0</v>
      </c>
      <c r="J92" s="83">
        <v>0</v>
      </c>
      <c r="K92" s="139">
        <v>0</v>
      </c>
      <c r="L92" s="83"/>
      <c r="M92" s="140"/>
      <c r="N92" s="83"/>
      <c r="O92" s="83"/>
      <c r="P92" s="83"/>
      <c r="Q92" s="83"/>
      <c r="S92" s="2"/>
      <c r="U92" s="83"/>
      <c r="V92" s="137"/>
      <c r="W92" s="83"/>
      <c r="X92" s="83"/>
      <c r="Z92" s="133"/>
      <c r="AB92">
        <f t="shared" si="1"/>
        <v>0</v>
      </c>
      <c r="AC92">
        <f>Tabela111[[#This Row],[6]]*AB92</f>
        <v>0</v>
      </c>
    </row>
    <row r="93" spans="1:29" ht="15.6">
      <c r="A93" s="79" t="s">
        <v>2121</v>
      </c>
      <c r="B93" s="18">
        <v>87</v>
      </c>
      <c r="C93" s="29" t="s">
        <v>2122</v>
      </c>
      <c r="D93" s="20" t="s">
        <v>16</v>
      </c>
      <c r="E93" s="80"/>
      <c r="F93" s="81">
        <v>20</v>
      </c>
      <c r="G93" s="23">
        <f>Tabela111[[#This Row],[6]]*Tabela111[[#This Row],[5]]</f>
        <v>0</v>
      </c>
      <c r="H93" s="24">
        <v>0.23</v>
      </c>
      <c r="I93" s="138">
        <f>(Tabela111[[#This Row],[7]]*Tabela111[[#This Row],[8]])+Tabela111[[#This Row],[7]]</f>
        <v>0</v>
      </c>
      <c r="J93" s="83">
        <v>0</v>
      </c>
      <c r="K93" s="139">
        <v>0</v>
      </c>
      <c r="L93" s="83"/>
      <c r="M93" s="140"/>
      <c r="N93" s="83"/>
      <c r="O93" s="83"/>
      <c r="P93" s="83"/>
      <c r="Q93" s="83"/>
      <c r="S93" s="2"/>
      <c r="U93" s="83"/>
      <c r="V93" s="137"/>
      <c r="W93" s="83"/>
      <c r="X93" s="83"/>
      <c r="Z93" s="133"/>
      <c r="AB93">
        <f t="shared" si="1"/>
        <v>0</v>
      </c>
      <c r="AC93">
        <f>Tabela111[[#This Row],[6]]*AB93</f>
        <v>0</v>
      </c>
    </row>
    <row r="94" spans="1:29" ht="62.4">
      <c r="A94" s="79" t="s">
        <v>2123</v>
      </c>
      <c r="B94" s="18">
        <v>88</v>
      </c>
      <c r="C94" s="29" t="s">
        <v>2124</v>
      </c>
      <c r="D94" s="20" t="s">
        <v>27</v>
      </c>
      <c r="E94" s="80"/>
      <c r="F94" s="81">
        <v>240</v>
      </c>
      <c r="G94" s="23">
        <f>Tabela111[[#This Row],[6]]*Tabela111[[#This Row],[5]]</f>
        <v>0</v>
      </c>
      <c r="H94" s="24">
        <v>0.23</v>
      </c>
      <c r="I94" s="138">
        <f>(Tabela111[[#This Row],[7]]*Tabela111[[#This Row],[8]])+Tabela111[[#This Row],[7]]</f>
        <v>0</v>
      </c>
      <c r="J94" s="83">
        <v>0</v>
      </c>
      <c r="K94" s="139">
        <v>0</v>
      </c>
      <c r="L94" s="83"/>
      <c r="M94" s="140"/>
      <c r="N94" s="83"/>
      <c r="O94" s="83"/>
      <c r="P94" s="83"/>
      <c r="Q94" s="83"/>
      <c r="S94" s="2"/>
      <c r="U94" s="83"/>
      <c r="V94" s="137"/>
      <c r="W94" s="83"/>
      <c r="X94" s="83"/>
      <c r="Z94" s="133"/>
      <c r="AB94">
        <f t="shared" si="1"/>
        <v>0</v>
      </c>
      <c r="AC94">
        <f>Tabela111[[#This Row],[6]]*AB94</f>
        <v>0</v>
      </c>
    </row>
    <row r="95" spans="1:29" ht="62.4">
      <c r="A95" s="79" t="s">
        <v>2125</v>
      </c>
      <c r="B95" s="18">
        <v>89</v>
      </c>
      <c r="C95" s="29" t="s">
        <v>2126</v>
      </c>
      <c r="D95" s="20" t="s">
        <v>16</v>
      </c>
      <c r="E95" s="80"/>
      <c r="F95" s="81">
        <v>69</v>
      </c>
      <c r="G95" s="23">
        <f>Tabela111[[#This Row],[6]]*Tabela111[[#This Row],[5]]</f>
        <v>0</v>
      </c>
      <c r="H95" s="24">
        <v>0.23</v>
      </c>
      <c r="I95" s="138">
        <f>(Tabela111[[#This Row],[7]]*Tabela111[[#This Row],[8]])+Tabela111[[#This Row],[7]]</f>
        <v>0</v>
      </c>
      <c r="J95" s="83">
        <v>10</v>
      </c>
      <c r="K95" s="139">
        <v>0</v>
      </c>
      <c r="L95" s="83"/>
      <c r="M95" s="140"/>
      <c r="N95" s="83"/>
      <c r="O95" s="83"/>
      <c r="P95" s="83"/>
      <c r="Q95" s="83"/>
      <c r="S95" s="2"/>
      <c r="U95" s="83"/>
      <c r="V95" s="137"/>
      <c r="W95" s="83"/>
      <c r="X95" s="83">
        <v>2</v>
      </c>
      <c r="Z95" s="133"/>
      <c r="AA95">
        <v>10</v>
      </c>
      <c r="AB95">
        <f t="shared" si="1"/>
        <v>22</v>
      </c>
      <c r="AC95">
        <f>Tabela111[[#This Row],[6]]*AB95</f>
        <v>1518</v>
      </c>
    </row>
    <row r="96" spans="1:29" ht="46.8">
      <c r="A96" s="79" t="s">
        <v>2127</v>
      </c>
      <c r="B96" s="18">
        <v>90</v>
      </c>
      <c r="C96" s="29" t="s">
        <v>2128</v>
      </c>
      <c r="D96" s="20" t="s">
        <v>16</v>
      </c>
      <c r="E96" s="80"/>
      <c r="F96" s="81">
        <v>25</v>
      </c>
      <c r="G96" s="23">
        <f>Tabela111[[#This Row],[6]]*Tabela111[[#This Row],[5]]</f>
        <v>0</v>
      </c>
      <c r="H96" s="24">
        <v>0.23</v>
      </c>
      <c r="I96" s="138">
        <f>(Tabela111[[#This Row],[7]]*Tabela111[[#This Row],[8]])+Tabela111[[#This Row],[7]]</f>
        <v>0</v>
      </c>
      <c r="J96" s="83">
        <v>0</v>
      </c>
      <c r="K96" s="139">
        <v>0</v>
      </c>
      <c r="L96" s="83"/>
      <c r="M96" s="140"/>
      <c r="N96" s="83"/>
      <c r="O96" s="83"/>
      <c r="P96" s="83"/>
      <c r="Q96" s="83"/>
      <c r="S96" s="2"/>
      <c r="U96" s="83"/>
      <c r="V96" s="137"/>
      <c r="W96" s="83"/>
      <c r="X96" s="83"/>
      <c r="Z96" s="133"/>
      <c r="AB96">
        <f t="shared" si="1"/>
        <v>0</v>
      </c>
      <c r="AC96">
        <f>Tabela111[[#This Row],[6]]*AB96</f>
        <v>0</v>
      </c>
    </row>
    <row r="97" spans="1:29" ht="15.6">
      <c r="A97" s="79" t="s">
        <v>2129</v>
      </c>
      <c r="B97" s="18">
        <v>91</v>
      </c>
      <c r="C97" s="29" t="s">
        <v>2130</v>
      </c>
      <c r="D97" s="20" t="s">
        <v>16</v>
      </c>
      <c r="E97" s="80"/>
      <c r="F97" s="81">
        <v>11</v>
      </c>
      <c r="G97" s="23">
        <f>Tabela111[[#This Row],[6]]*Tabela111[[#This Row],[5]]</f>
        <v>0</v>
      </c>
      <c r="H97" s="24">
        <v>0.23</v>
      </c>
      <c r="I97" s="138">
        <f>(Tabela111[[#This Row],[7]]*Tabela111[[#This Row],[8]])+Tabela111[[#This Row],[7]]</f>
        <v>0</v>
      </c>
      <c r="J97" s="83">
        <v>0</v>
      </c>
      <c r="K97" s="139">
        <v>0</v>
      </c>
      <c r="L97" s="83"/>
      <c r="M97" s="140"/>
      <c r="N97" s="83"/>
      <c r="O97" s="83"/>
      <c r="P97" s="83"/>
      <c r="Q97" s="83"/>
      <c r="S97" s="2"/>
      <c r="U97" s="83"/>
      <c r="V97" s="137"/>
      <c r="W97" s="83"/>
      <c r="X97" s="83"/>
      <c r="Z97" s="133"/>
      <c r="AB97">
        <f t="shared" si="1"/>
        <v>0</v>
      </c>
      <c r="AC97">
        <f>Tabela111[[#This Row],[6]]*AB97</f>
        <v>0</v>
      </c>
    </row>
    <row r="98" spans="1:29" ht="15.6">
      <c r="A98" s="79" t="s">
        <v>2131</v>
      </c>
      <c r="B98" s="18">
        <v>92</v>
      </c>
      <c r="C98" s="29" t="s">
        <v>2132</v>
      </c>
      <c r="D98" s="20" t="s">
        <v>16</v>
      </c>
      <c r="E98" s="80"/>
      <c r="F98" s="81">
        <v>14</v>
      </c>
      <c r="G98" s="23">
        <f>Tabela111[[#This Row],[6]]*Tabela111[[#This Row],[5]]</f>
        <v>0</v>
      </c>
      <c r="H98" s="24">
        <v>0.23</v>
      </c>
      <c r="I98" s="138">
        <f>(Tabela111[[#This Row],[7]]*Tabela111[[#This Row],[8]])+Tabela111[[#This Row],[7]]</f>
        <v>0</v>
      </c>
      <c r="J98" s="83">
        <v>0</v>
      </c>
      <c r="K98" s="139">
        <v>0</v>
      </c>
      <c r="L98" s="83"/>
      <c r="M98" s="140"/>
      <c r="N98" s="83"/>
      <c r="O98" s="83"/>
      <c r="P98" s="83"/>
      <c r="Q98" s="83"/>
      <c r="S98" s="2"/>
      <c r="U98" s="83"/>
      <c r="V98" s="137"/>
      <c r="W98" s="83"/>
      <c r="X98" s="83"/>
      <c r="Z98" s="133"/>
      <c r="AB98">
        <f t="shared" si="1"/>
        <v>0</v>
      </c>
      <c r="AC98">
        <f>Tabela111[[#This Row],[6]]*AB98</f>
        <v>0</v>
      </c>
    </row>
    <row r="99" spans="1:29" ht="46.8">
      <c r="A99" s="79" t="s">
        <v>2133</v>
      </c>
      <c r="B99" s="18">
        <v>93</v>
      </c>
      <c r="C99" s="29" t="s">
        <v>2134</v>
      </c>
      <c r="D99" s="20" t="s">
        <v>16</v>
      </c>
      <c r="E99" s="80"/>
      <c r="F99" s="81">
        <v>99</v>
      </c>
      <c r="G99" s="23">
        <f>Tabela111[[#This Row],[6]]*Tabela111[[#This Row],[5]]</f>
        <v>0</v>
      </c>
      <c r="H99" s="24">
        <v>0.23</v>
      </c>
      <c r="I99" s="138">
        <f>(Tabela111[[#This Row],[7]]*Tabela111[[#This Row],[8]])+Tabela111[[#This Row],[7]]</f>
        <v>0</v>
      </c>
      <c r="J99" s="83">
        <v>0</v>
      </c>
      <c r="K99" s="139">
        <v>0</v>
      </c>
      <c r="L99" s="83"/>
      <c r="M99" s="140"/>
      <c r="N99" s="83"/>
      <c r="O99" s="83"/>
      <c r="P99" s="83"/>
      <c r="Q99" s="83"/>
      <c r="S99" s="2"/>
      <c r="U99" s="83"/>
      <c r="V99" s="137"/>
      <c r="W99" s="83"/>
      <c r="X99" s="83"/>
      <c r="Z99" s="133"/>
      <c r="AB99">
        <f t="shared" si="1"/>
        <v>0</v>
      </c>
      <c r="AC99">
        <f>Tabela111[[#This Row],[6]]*AB99</f>
        <v>0</v>
      </c>
    </row>
    <row r="100" spans="1:29" ht="31.2">
      <c r="A100" s="79" t="s">
        <v>2135</v>
      </c>
      <c r="B100" s="18">
        <v>94</v>
      </c>
      <c r="C100" s="29" t="s">
        <v>2136</v>
      </c>
      <c r="D100" s="20" t="s">
        <v>16</v>
      </c>
      <c r="E100" s="80"/>
      <c r="F100" s="81">
        <v>37.5</v>
      </c>
      <c r="G100" s="23">
        <f>Tabela111[[#This Row],[6]]*Tabela111[[#This Row],[5]]</f>
        <v>0</v>
      </c>
      <c r="H100" s="24">
        <v>0.23</v>
      </c>
      <c r="I100" s="138">
        <f>(Tabela111[[#This Row],[7]]*Tabela111[[#This Row],[8]])+Tabela111[[#This Row],[7]]</f>
        <v>0</v>
      </c>
      <c r="J100" s="83">
        <v>0</v>
      </c>
      <c r="K100" s="139">
        <v>0</v>
      </c>
      <c r="L100" s="83"/>
      <c r="M100" s="140"/>
      <c r="N100" s="83"/>
      <c r="O100" s="83"/>
      <c r="P100" s="83"/>
      <c r="Q100" s="83"/>
      <c r="S100" s="2"/>
      <c r="U100" s="83"/>
      <c r="V100" s="137"/>
      <c r="W100" s="83"/>
      <c r="X100" s="83"/>
      <c r="Z100" s="133"/>
      <c r="AB100">
        <f t="shared" si="1"/>
        <v>0</v>
      </c>
      <c r="AC100">
        <f>Tabela111[[#This Row],[6]]*AB100</f>
        <v>0</v>
      </c>
    </row>
    <row r="101" spans="1:29" ht="15.6">
      <c r="A101" s="79" t="s">
        <v>2137</v>
      </c>
      <c r="B101" s="18">
        <v>95</v>
      </c>
      <c r="C101" s="29" t="s">
        <v>2138</v>
      </c>
      <c r="D101" s="20" t="s">
        <v>16</v>
      </c>
      <c r="E101" s="80"/>
      <c r="F101" s="81">
        <v>1.5</v>
      </c>
      <c r="G101" s="23">
        <f>Tabela111[[#This Row],[6]]*Tabela111[[#This Row],[5]]</f>
        <v>0</v>
      </c>
      <c r="H101" s="24">
        <v>0.23</v>
      </c>
      <c r="I101" s="138">
        <f>(Tabela111[[#This Row],[7]]*Tabela111[[#This Row],[8]])+Tabela111[[#This Row],[7]]</f>
        <v>0</v>
      </c>
      <c r="J101" s="83">
        <v>0</v>
      </c>
      <c r="K101" s="139">
        <v>0</v>
      </c>
      <c r="L101" s="83"/>
      <c r="M101" s="140"/>
      <c r="N101" s="83"/>
      <c r="O101" s="83"/>
      <c r="P101" s="83"/>
      <c r="Q101" s="83"/>
      <c r="S101" s="2"/>
      <c r="U101" s="83"/>
      <c r="V101" s="137"/>
      <c r="W101" s="83"/>
      <c r="X101" s="83"/>
      <c r="Z101" s="133"/>
      <c r="AB101">
        <f t="shared" si="1"/>
        <v>0</v>
      </c>
      <c r="AC101">
        <f>Tabela111[[#This Row],[6]]*AB101</f>
        <v>0</v>
      </c>
    </row>
    <row r="102" spans="1:29" ht="15.6">
      <c r="A102" s="79" t="s">
        <v>2139</v>
      </c>
      <c r="B102" s="18">
        <v>96</v>
      </c>
      <c r="C102" s="29" t="s">
        <v>2140</v>
      </c>
      <c r="D102" s="20" t="s">
        <v>16</v>
      </c>
      <c r="E102" s="80"/>
      <c r="F102" s="81">
        <v>1.5</v>
      </c>
      <c r="G102" s="23">
        <f>Tabela111[[#This Row],[6]]*Tabela111[[#This Row],[5]]</f>
        <v>0</v>
      </c>
      <c r="H102" s="24">
        <v>0.23</v>
      </c>
      <c r="I102" s="138">
        <f>(Tabela111[[#This Row],[7]]*Tabela111[[#This Row],[8]])+Tabela111[[#This Row],[7]]</f>
        <v>0</v>
      </c>
      <c r="J102" s="83">
        <v>0</v>
      </c>
      <c r="K102" s="139">
        <v>0</v>
      </c>
      <c r="L102" s="83"/>
      <c r="M102" s="140"/>
      <c r="N102" s="83"/>
      <c r="O102" s="83"/>
      <c r="P102" s="83"/>
      <c r="Q102" s="83"/>
      <c r="S102" s="2"/>
      <c r="U102" s="83"/>
      <c r="V102" s="137"/>
      <c r="W102" s="83"/>
      <c r="X102" s="83"/>
      <c r="Z102" s="133"/>
      <c r="AB102">
        <f t="shared" si="1"/>
        <v>0</v>
      </c>
      <c r="AC102">
        <f>Tabela111[[#This Row],[6]]*AB102</f>
        <v>0</v>
      </c>
    </row>
    <row r="103" spans="1:29" ht="15.6">
      <c r="A103" s="79" t="s">
        <v>2141</v>
      </c>
      <c r="B103" s="18">
        <v>97</v>
      </c>
      <c r="C103" s="29" t="s">
        <v>2142</v>
      </c>
      <c r="D103" s="20" t="s">
        <v>16</v>
      </c>
      <c r="E103" s="80"/>
      <c r="F103" s="81">
        <v>2.5</v>
      </c>
      <c r="G103" s="23">
        <f>Tabela111[[#This Row],[6]]*Tabela111[[#This Row],[5]]</f>
        <v>0</v>
      </c>
      <c r="H103" s="24">
        <v>0.23</v>
      </c>
      <c r="I103" s="138">
        <f>(Tabela111[[#This Row],[7]]*Tabela111[[#This Row],[8]])+Tabela111[[#This Row],[7]]</f>
        <v>0</v>
      </c>
      <c r="J103" s="83">
        <v>0</v>
      </c>
      <c r="K103" s="139">
        <v>0</v>
      </c>
      <c r="L103" s="83"/>
      <c r="M103" s="140"/>
      <c r="N103" s="83"/>
      <c r="O103" s="83"/>
      <c r="P103" s="83"/>
      <c r="Q103" s="83"/>
      <c r="S103" s="2"/>
      <c r="U103" s="83"/>
      <c r="V103" s="137"/>
      <c r="W103" s="83"/>
      <c r="X103" s="83"/>
      <c r="Z103" s="133"/>
      <c r="AB103">
        <f t="shared" si="1"/>
        <v>0</v>
      </c>
      <c r="AC103">
        <f>Tabela111[[#This Row],[6]]*AB103</f>
        <v>0</v>
      </c>
    </row>
    <row r="104" spans="1:29" ht="15.6">
      <c r="A104" s="79" t="s">
        <v>2143</v>
      </c>
      <c r="B104" s="18">
        <v>98</v>
      </c>
      <c r="C104" s="29" t="s">
        <v>2144</v>
      </c>
      <c r="D104" s="20" t="s">
        <v>16</v>
      </c>
      <c r="E104" s="80"/>
      <c r="F104" s="81">
        <v>0.5</v>
      </c>
      <c r="G104" s="23">
        <f>Tabela111[[#This Row],[6]]*Tabela111[[#This Row],[5]]</f>
        <v>0</v>
      </c>
      <c r="H104" s="24">
        <v>0.23</v>
      </c>
      <c r="I104" s="138">
        <f>(Tabela111[[#This Row],[7]]*Tabela111[[#This Row],[8]])+Tabela111[[#This Row],[7]]</f>
        <v>0</v>
      </c>
      <c r="J104" s="83">
        <v>0</v>
      </c>
      <c r="K104" s="139">
        <v>0</v>
      </c>
      <c r="L104" s="83"/>
      <c r="M104" s="140"/>
      <c r="N104" s="83"/>
      <c r="O104" s="83"/>
      <c r="P104" s="83"/>
      <c r="Q104" s="83"/>
      <c r="S104" s="2"/>
      <c r="U104" s="83"/>
      <c r="V104" s="137"/>
      <c r="W104" s="83"/>
      <c r="X104" s="83"/>
      <c r="Z104" s="133"/>
      <c r="AA104">
        <v>10</v>
      </c>
      <c r="AB104">
        <f t="shared" si="1"/>
        <v>10</v>
      </c>
      <c r="AC104">
        <f>Tabela111[[#This Row],[6]]*AB104</f>
        <v>5</v>
      </c>
    </row>
    <row r="105" spans="1:29" ht="15.6">
      <c r="A105" s="79" t="s">
        <v>2145</v>
      </c>
      <c r="B105" s="18">
        <v>99</v>
      </c>
      <c r="C105" s="29" t="s">
        <v>2146</v>
      </c>
      <c r="D105" s="20" t="s">
        <v>16</v>
      </c>
      <c r="E105" s="80"/>
      <c r="F105" s="81">
        <v>7.4</v>
      </c>
      <c r="G105" s="23">
        <f>Tabela111[[#This Row],[6]]*Tabela111[[#This Row],[5]]</f>
        <v>0</v>
      </c>
      <c r="H105" s="24">
        <v>0.23</v>
      </c>
      <c r="I105" s="138">
        <f>(Tabela111[[#This Row],[7]]*Tabela111[[#This Row],[8]])+Tabela111[[#This Row],[7]]</f>
        <v>0</v>
      </c>
      <c r="J105" s="83">
        <v>0</v>
      </c>
      <c r="K105" s="139">
        <v>0</v>
      </c>
      <c r="L105" s="83"/>
      <c r="M105" s="140"/>
      <c r="N105" s="83"/>
      <c r="O105" s="83"/>
      <c r="P105" s="83"/>
      <c r="Q105" s="83"/>
      <c r="S105" s="2"/>
      <c r="U105" s="83"/>
      <c r="V105" s="137"/>
      <c r="W105" s="83"/>
      <c r="X105" s="83"/>
      <c r="Z105" s="133"/>
      <c r="AA105">
        <v>10</v>
      </c>
      <c r="AB105">
        <f t="shared" si="1"/>
        <v>10</v>
      </c>
      <c r="AC105">
        <f>Tabela111[[#This Row],[6]]*AB105</f>
        <v>74</v>
      </c>
    </row>
    <row r="106" spans="1:29" ht="15.6">
      <c r="A106" s="79" t="s">
        <v>2147</v>
      </c>
      <c r="B106" s="18">
        <v>100</v>
      </c>
      <c r="C106" s="29" t="s">
        <v>2148</v>
      </c>
      <c r="D106" s="20" t="s">
        <v>16</v>
      </c>
      <c r="E106" s="80"/>
      <c r="F106" s="81">
        <v>4.4000000000000004</v>
      </c>
      <c r="G106" s="23">
        <f>Tabela111[[#This Row],[6]]*Tabela111[[#This Row],[5]]</f>
        <v>0</v>
      </c>
      <c r="H106" s="24">
        <v>0.23</v>
      </c>
      <c r="I106" s="138">
        <f>(Tabela111[[#This Row],[7]]*Tabela111[[#This Row],[8]])+Tabela111[[#This Row],[7]]</f>
        <v>0</v>
      </c>
      <c r="J106" s="83">
        <v>0</v>
      </c>
      <c r="K106" s="139">
        <v>0</v>
      </c>
      <c r="L106" s="83"/>
      <c r="M106" s="140"/>
      <c r="N106" s="83"/>
      <c r="O106" s="83"/>
      <c r="P106" s="83"/>
      <c r="Q106" s="83"/>
      <c r="S106" s="2"/>
      <c r="U106" s="83"/>
      <c r="V106" s="137"/>
      <c r="W106" s="83"/>
      <c r="X106" s="83">
        <v>2</v>
      </c>
      <c r="Z106" s="133"/>
      <c r="AA106">
        <v>10</v>
      </c>
      <c r="AB106">
        <f t="shared" si="1"/>
        <v>12</v>
      </c>
      <c r="AC106">
        <f>Tabela111[[#This Row],[6]]*AB106</f>
        <v>52.800000000000004</v>
      </c>
    </row>
    <row r="107" spans="1:29" ht="15.6">
      <c r="A107" s="79" t="s">
        <v>2149</v>
      </c>
      <c r="B107" s="18">
        <v>101</v>
      </c>
      <c r="C107" s="29" t="s">
        <v>2150</v>
      </c>
      <c r="D107" s="20" t="s">
        <v>16</v>
      </c>
      <c r="E107" s="80"/>
      <c r="F107" s="81">
        <v>0.48</v>
      </c>
      <c r="G107" s="23">
        <f>Tabela111[[#This Row],[6]]*Tabela111[[#This Row],[5]]</f>
        <v>0</v>
      </c>
      <c r="H107" s="24">
        <v>0.23</v>
      </c>
      <c r="I107" s="138">
        <f>(Tabela111[[#This Row],[7]]*Tabela111[[#This Row],[8]])+Tabela111[[#This Row],[7]]</f>
        <v>0</v>
      </c>
      <c r="J107" s="83">
        <v>0</v>
      </c>
      <c r="K107" s="139">
        <v>0</v>
      </c>
      <c r="L107" s="83">
        <v>10</v>
      </c>
      <c r="M107" s="140"/>
      <c r="N107" s="83"/>
      <c r="O107" s="83"/>
      <c r="P107" s="83"/>
      <c r="Q107" s="83"/>
      <c r="S107" s="2"/>
      <c r="U107" s="83"/>
      <c r="V107" s="137"/>
      <c r="W107" s="83"/>
      <c r="X107" s="83">
        <v>2</v>
      </c>
      <c r="Z107" s="133"/>
      <c r="AA107">
        <v>10</v>
      </c>
      <c r="AB107">
        <f t="shared" si="1"/>
        <v>22</v>
      </c>
      <c r="AC107">
        <f>Tabela111[[#This Row],[6]]*AB107</f>
        <v>10.559999999999999</v>
      </c>
    </row>
    <row r="108" spans="1:29" ht="15.6">
      <c r="A108" s="79" t="s">
        <v>2151</v>
      </c>
      <c r="B108" s="18">
        <v>102</v>
      </c>
      <c r="C108" s="29" t="s">
        <v>2152</v>
      </c>
      <c r="D108" s="20" t="s">
        <v>16</v>
      </c>
      <c r="E108" s="80"/>
      <c r="F108" s="81">
        <v>1.2</v>
      </c>
      <c r="G108" s="23">
        <f>Tabela111[[#This Row],[6]]*Tabela111[[#This Row],[5]]</f>
        <v>0</v>
      </c>
      <c r="H108" s="24">
        <v>0.23</v>
      </c>
      <c r="I108" s="138">
        <f>(Tabela111[[#This Row],[7]]*Tabela111[[#This Row],[8]])+Tabela111[[#This Row],[7]]</f>
        <v>0</v>
      </c>
      <c r="J108" s="83">
        <v>0</v>
      </c>
      <c r="K108" s="139">
        <v>0</v>
      </c>
      <c r="L108" s="83"/>
      <c r="M108" s="140"/>
      <c r="N108" s="83"/>
      <c r="O108" s="83"/>
      <c r="P108" s="83"/>
      <c r="Q108" s="83"/>
      <c r="S108" s="2"/>
      <c r="U108" s="83"/>
      <c r="V108" s="137"/>
      <c r="W108" s="83"/>
      <c r="X108" s="83"/>
      <c r="Z108" s="133"/>
      <c r="AA108">
        <v>10</v>
      </c>
      <c r="AB108">
        <f t="shared" si="1"/>
        <v>10</v>
      </c>
      <c r="AC108">
        <f>Tabela111[[#This Row],[6]]*AB108</f>
        <v>12</v>
      </c>
    </row>
    <row r="109" spans="1:29" ht="31.2">
      <c r="A109" s="79" t="s">
        <v>2153</v>
      </c>
      <c r="B109" s="18">
        <v>103</v>
      </c>
      <c r="C109" s="29" t="s">
        <v>2154</v>
      </c>
      <c r="D109" s="20" t="s">
        <v>16</v>
      </c>
      <c r="E109" s="80"/>
      <c r="F109" s="81">
        <v>100</v>
      </c>
      <c r="G109" s="23">
        <f>Tabela111[[#This Row],[6]]*Tabela111[[#This Row],[5]]</f>
        <v>0</v>
      </c>
      <c r="H109" s="24">
        <v>0.23</v>
      </c>
      <c r="I109" s="138">
        <f>(Tabela111[[#This Row],[7]]*Tabela111[[#This Row],[8]])+Tabela111[[#This Row],[7]]</f>
        <v>0</v>
      </c>
      <c r="J109" s="83">
        <v>1</v>
      </c>
      <c r="K109" s="139">
        <v>0</v>
      </c>
      <c r="L109" s="83"/>
      <c r="M109" s="140"/>
      <c r="N109" s="83"/>
      <c r="O109" s="83"/>
      <c r="P109" s="83"/>
      <c r="Q109" s="83"/>
      <c r="S109" s="2"/>
      <c r="U109" s="83"/>
      <c r="V109" s="137"/>
      <c r="W109" s="83"/>
      <c r="X109" s="83"/>
      <c r="Z109" s="133"/>
      <c r="AA109">
        <v>5</v>
      </c>
      <c r="AB109">
        <f t="shared" si="1"/>
        <v>6</v>
      </c>
      <c r="AC109">
        <f>Tabela111[[#This Row],[6]]*AB109</f>
        <v>600</v>
      </c>
    </row>
    <row r="110" spans="1:29" ht="31.2">
      <c r="A110" s="79" t="s">
        <v>2155</v>
      </c>
      <c r="B110" s="18">
        <v>104</v>
      </c>
      <c r="C110" s="29" t="s">
        <v>2156</v>
      </c>
      <c r="D110" s="20" t="s">
        <v>160</v>
      </c>
      <c r="E110" s="80"/>
      <c r="F110" s="81">
        <v>35</v>
      </c>
      <c r="G110" s="23">
        <f>Tabela111[[#This Row],[6]]*Tabela111[[#This Row],[5]]</f>
        <v>0</v>
      </c>
      <c r="H110" s="24">
        <v>0.23</v>
      </c>
      <c r="I110" s="138">
        <f>(Tabela111[[#This Row],[7]]*Tabela111[[#This Row],[8]])+Tabela111[[#This Row],[7]]</f>
        <v>0</v>
      </c>
      <c r="J110" s="83">
        <v>1</v>
      </c>
      <c r="K110" s="139">
        <v>0</v>
      </c>
      <c r="L110" s="83"/>
      <c r="M110" s="140"/>
      <c r="N110" s="83"/>
      <c r="O110" s="83"/>
      <c r="P110" s="83"/>
      <c r="Q110" s="83"/>
      <c r="S110" s="2"/>
      <c r="U110" s="83"/>
      <c r="V110" s="137"/>
      <c r="W110" s="83"/>
      <c r="X110" s="83"/>
      <c r="Z110" s="133"/>
      <c r="AA110">
        <v>5</v>
      </c>
      <c r="AB110">
        <f t="shared" si="1"/>
        <v>6</v>
      </c>
      <c r="AC110">
        <f>Tabela111[[#This Row],[6]]*AB110</f>
        <v>210</v>
      </c>
    </row>
    <row r="111" spans="1:29" ht="31.2">
      <c r="A111" s="79" t="s">
        <v>2157</v>
      </c>
      <c r="B111" s="18">
        <v>105</v>
      </c>
      <c r="C111" s="29" t="s">
        <v>2158</v>
      </c>
      <c r="D111" s="20" t="s">
        <v>16</v>
      </c>
      <c r="E111" s="80"/>
      <c r="F111" s="81">
        <v>3.5</v>
      </c>
      <c r="G111" s="23">
        <f>Tabela111[[#This Row],[6]]*Tabela111[[#This Row],[5]]</f>
        <v>0</v>
      </c>
      <c r="H111" s="24">
        <v>0.23</v>
      </c>
      <c r="I111" s="138">
        <f>(Tabela111[[#This Row],[7]]*Tabela111[[#This Row],[8]])+Tabela111[[#This Row],[7]]</f>
        <v>0</v>
      </c>
      <c r="J111" s="83">
        <v>0</v>
      </c>
      <c r="K111" s="139">
        <v>0</v>
      </c>
      <c r="L111" s="83"/>
      <c r="M111" s="140"/>
      <c r="N111" s="83"/>
      <c r="O111" s="83"/>
      <c r="P111" s="83"/>
      <c r="Q111" s="83"/>
      <c r="S111" s="2"/>
      <c r="U111" s="83"/>
      <c r="V111" s="137"/>
      <c r="W111" s="83"/>
      <c r="X111" s="83"/>
      <c r="Z111" s="133"/>
      <c r="AB111">
        <f t="shared" si="1"/>
        <v>0</v>
      </c>
      <c r="AC111">
        <f>Tabela111[[#This Row],[6]]*AB111</f>
        <v>0</v>
      </c>
    </row>
    <row r="112" spans="1:29" ht="46.8">
      <c r="A112" s="79" t="s">
        <v>2159</v>
      </c>
      <c r="B112" s="18">
        <v>106</v>
      </c>
      <c r="C112" s="29" t="s">
        <v>2160</v>
      </c>
      <c r="D112" s="20" t="s">
        <v>16</v>
      </c>
      <c r="E112" s="80"/>
      <c r="F112" s="81">
        <v>166.56</v>
      </c>
      <c r="G112" s="23">
        <f>Tabela111[[#This Row],[6]]*Tabela111[[#This Row],[5]]</f>
        <v>0</v>
      </c>
      <c r="H112" s="24">
        <v>0.23</v>
      </c>
      <c r="I112" s="138">
        <f>(Tabela111[[#This Row],[7]]*Tabela111[[#This Row],[8]])+Tabela111[[#This Row],[7]]</f>
        <v>0</v>
      </c>
      <c r="J112" s="83">
        <v>0</v>
      </c>
      <c r="K112" s="139">
        <v>0</v>
      </c>
      <c r="L112" s="83"/>
      <c r="M112" s="140"/>
      <c r="N112" s="83"/>
      <c r="O112" s="83"/>
      <c r="P112" s="83"/>
      <c r="Q112" s="83"/>
      <c r="S112" s="2"/>
      <c r="U112" s="83"/>
      <c r="V112" s="137"/>
      <c r="W112" s="83"/>
      <c r="X112" s="83"/>
      <c r="Z112" s="133"/>
      <c r="AA112">
        <v>1</v>
      </c>
      <c r="AB112">
        <f t="shared" si="1"/>
        <v>1</v>
      </c>
      <c r="AC112">
        <f>Tabela111[[#This Row],[6]]*AB112</f>
        <v>166.56</v>
      </c>
    </row>
    <row r="113" spans="1:29" ht="31.2">
      <c r="A113" s="79" t="s">
        <v>2161</v>
      </c>
      <c r="B113" s="18">
        <v>107</v>
      </c>
      <c r="C113" s="29" t="s">
        <v>2162</v>
      </c>
      <c r="D113" s="20" t="s">
        <v>16</v>
      </c>
      <c r="E113" s="80"/>
      <c r="F113" s="81">
        <v>13</v>
      </c>
      <c r="G113" s="23">
        <f>Tabela111[[#This Row],[6]]*Tabela111[[#This Row],[5]]</f>
        <v>0</v>
      </c>
      <c r="H113" s="24">
        <v>0.23</v>
      </c>
      <c r="I113" s="138">
        <f>(Tabela111[[#This Row],[7]]*Tabela111[[#This Row],[8]])+Tabela111[[#This Row],[7]]</f>
        <v>0</v>
      </c>
      <c r="J113" s="83">
        <v>0</v>
      </c>
      <c r="K113" s="139">
        <v>0</v>
      </c>
      <c r="L113" s="83"/>
      <c r="M113" s="140"/>
      <c r="N113" s="83"/>
      <c r="O113" s="83"/>
      <c r="P113" s="83"/>
      <c r="Q113" s="83"/>
      <c r="S113" s="2"/>
      <c r="U113" s="83"/>
      <c r="V113" s="137"/>
      <c r="W113" s="83"/>
      <c r="X113" s="83"/>
      <c r="Z113" s="133"/>
      <c r="AA113">
        <v>1</v>
      </c>
      <c r="AB113">
        <f t="shared" si="1"/>
        <v>1</v>
      </c>
      <c r="AC113">
        <f>Tabela111[[#This Row],[6]]*AB113</f>
        <v>13</v>
      </c>
    </row>
    <row r="114" spans="1:29" ht="31.2">
      <c r="A114" s="79" t="s">
        <v>2163</v>
      </c>
      <c r="B114" s="18">
        <v>108</v>
      </c>
      <c r="C114" s="29" t="s">
        <v>2164</v>
      </c>
      <c r="D114" s="20" t="s">
        <v>16</v>
      </c>
      <c r="E114" s="80"/>
      <c r="F114" s="81">
        <v>17</v>
      </c>
      <c r="G114" s="23">
        <f>Tabela111[[#This Row],[6]]*Tabela111[[#This Row],[5]]</f>
        <v>0</v>
      </c>
      <c r="H114" s="24">
        <v>0.23</v>
      </c>
      <c r="I114" s="138">
        <f>(Tabela111[[#This Row],[7]]*Tabela111[[#This Row],[8]])+Tabela111[[#This Row],[7]]</f>
        <v>0</v>
      </c>
      <c r="J114" s="83">
        <v>0</v>
      </c>
      <c r="K114" s="139">
        <v>0</v>
      </c>
      <c r="L114" s="83"/>
      <c r="M114" s="140"/>
      <c r="N114" s="83"/>
      <c r="O114" s="83"/>
      <c r="P114" s="83"/>
      <c r="Q114" s="83"/>
      <c r="S114" s="2"/>
      <c r="U114" s="83"/>
      <c r="V114" s="137"/>
      <c r="W114" s="83"/>
      <c r="X114" s="83"/>
      <c r="Z114" s="133"/>
      <c r="AA114">
        <v>1</v>
      </c>
      <c r="AB114">
        <f t="shared" si="1"/>
        <v>1</v>
      </c>
      <c r="AC114">
        <f>Tabela111[[#This Row],[6]]*AB114</f>
        <v>17</v>
      </c>
    </row>
    <row r="115" spans="1:29" ht="31.2">
      <c r="A115" s="79" t="s">
        <v>2165</v>
      </c>
      <c r="B115" s="18">
        <v>109</v>
      </c>
      <c r="C115" s="29" t="s">
        <v>2166</v>
      </c>
      <c r="D115" s="20" t="s">
        <v>27</v>
      </c>
      <c r="E115" s="80"/>
      <c r="F115" s="81">
        <v>22</v>
      </c>
      <c r="G115" s="23">
        <f>Tabela111[[#This Row],[6]]*Tabela111[[#This Row],[5]]</f>
        <v>0</v>
      </c>
      <c r="H115" s="24">
        <v>0.23</v>
      </c>
      <c r="I115" s="138">
        <f>(Tabela111[[#This Row],[7]]*Tabela111[[#This Row],[8]])+Tabela111[[#This Row],[7]]</f>
        <v>0</v>
      </c>
      <c r="J115" s="83">
        <v>0</v>
      </c>
      <c r="K115" s="139">
        <v>0</v>
      </c>
      <c r="L115" s="83"/>
      <c r="M115" s="140"/>
      <c r="N115" s="83"/>
      <c r="O115" s="83"/>
      <c r="P115" s="83"/>
      <c r="Q115" s="83"/>
      <c r="S115" s="2"/>
      <c r="U115" s="83"/>
      <c r="V115" s="137"/>
      <c r="W115" s="83"/>
      <c r="X115" s="83"/>
      <c r="Z115" s="133"/>
      <c r="AA115">
        <v>1</v>
      </c>
      <c r="AB115">
        <f t="shared" si="1"/>
        <v>1</v>
      </c>
      <c r="AC115">
        <f>Tabela111[[#This Row],[6]]*AB115</f>
        <v>22</v>
      </c>
    </row>
    <row r="116" spans="1:29" ht="31.2">
      <c r="A116" s="79" t="s">
        <v>2167</v>
      </c>
      <c r="B116" s="18">
        <v>110</v>
      </c>
      <c r="C116" s="29" t="s">
        <v>2168</v>
      </c>
      <c r="D116" s="20" t="s">
        <v>27</v>
      </c>
      <c r="E116" s="80"/>
      <c r="F116" s="81">
        <v>25</v>
      </c>
      <c r="G116" s="23">
        <f>Tabela111[[#This Row],[6]]*Tabela111[[#This Row],[5]]</f>
        <v>0</v>
      </c>
      <c r="H116" s="24">
        <v>0.23</v>
      </c>
      <c r="I116" s="138">
        <f>(Tabela111[[#This Row],[7]]*Tabela111[[#This Row],[8]])+Tabela111[[#This Row],[7]]</f>
        <v>0</v>
      </c>
      <c r="J116" s="83">
        <v>0</v>
      </c>
      <c r="K116" s="139">
        <v>0</v>
      </c>
      <c r="L116" s="83"/>
      <c r="M116" s="140"/>
      <c r="N116" s="83"/>
      <c r="O116" s="83"/>
      <c r="P116" s="83"/>
      <c r="Q116" s="83"/>
      <c r="S116" s="2"/>
      <c r="U116" s="83"/>
      <c r="V116" s="137"/>
      <c r="W116" s="83"/>
      <c r="X116" s="83">
        <v>5</v>
      </c>
      <c r="Z116" s="133"/>
      <c r="AA116">
        <v>1</v>
      </c>
      <c r="AB116">
        <f t="shared" si="1"/>
        <v>6</v>
      </c>
      <c r="AC116">
        <f>Tabela111[[#This Row],[6]]*AB116</f>
        <v>150</v>
      </c>
    </row>
    <row r="117" spans="1:29" ht="31.2">
      <c r="A117" s="79" t="s">
        <v>2169</v>
      </c>
      <c r="B117" s="18">
        <v>111</v>
      </c>
      <c r="C117" s="29" t="s">
        <v>2170</v>
      </c>
      <c r="D117" s="20" t="s">
        <v>16</v>
      </c>
      <c r="E117" s="80"/>
      <c r="F117" s="81">
        <v>54</v>
      </c>
      <c r="G117" s="23">
        <f>Tabela111[[#This Row],[6]]*Tabela111[[#This Row],[5]]</f>
        <v>0</v>
      </c>
      <c r="H117" s="24">
        <v>0.23</v>
      </c>
      <c r="I117" s="138">
        <f>(Tabela111[[#This Row],[7]]*Tabela111[[#This Row],[8]])+Tabela111[[#This Row],[7]]</f>
        <v>0</v>
      </c>
      <c r="J117" s="83">
        <v>0</v>
      </c>
      <c r="K117" s="139">
        <v>0</v>
      </c>
      <c r="L117" s="83"/>
      <c r="M117" s="140"/>
      <c r="N117" s="83"/>
      <c r="O117" s="83"/>
      <c r="P117" s="83"/>
      <c r="Q117" s="83"/>
      <c r="S117" s="2"/>
      <c r="U117" s="83"/>
      <c r="V117" s="137"/>
      <c r="W117" s="83"/>
      <c r="X117" s="83"/>
      <c r="Z117" s="133"/>
      <c r="AA117">
        <v>1</v>
      </c>
      <c r="AB117">
        <f t="shared" si="1"/>
        <v>1</v>
      </c>
      <c r="AC117">
        <f>Tabela111[[#This Row],[6]]*AB117</f>
        <v>54</v>
      </c>
    </row>
    <row r="118" spans="1:29" ht="31.2">
      <c r="A118" s="79" t="s">
        <v>2171</v>
      </c>
      <c r="B118" s="18">
        <v>112</v>
      </c>
      <c r="C118" s="29" t="s">
        <v>2172</v>
      </c>
      <c r="D118" s="20" t="s">
        <v>16</v>
      </c>
      <c r="E118" s="80"/>
      <c r="F118" s="81">
        <v>37</v>
      </c>
      <c r="G118" s="23">
        <f>Tabela111[[#This Row],[6]]*Tabela111[[#This Row],[5]]</f>
        <v>0</v>
      </c>
      <c r="H118" s="24">
        <v>0.23</v>
      </c>
      <c r="I118" s="138">
        <f>(Tabela111[[#This Row],[7]]*Tabela111[[#This Row],[8]])+Tabela111[[#This Row],[7]]</f>
        <v>0</v>
      </c>
      <c r="J118" s="83">
        <v>0</v>
      </c>
      <c r="K118" s="139">
        <v>0</v>
      </c>
      <c r="L118" s="83"/>
      <c r="M118" s="140"/>
      <c r="N118" s="83"/>
      <c r="O118" s="83"/>
      <c r="P118" s="83"/>
      <c r="Q118" s="83"/>
      <c r="S118" s="2"/>
      <c r="U118" s="83"/>
      <c r="V118" s="137"/>
      <c r="W118" s="83"/>
      <c r="X118" s="83"/>
      <c r="Z118" s="133"/>
      <c r="AB118">
        <f t="shared" si="1"/>
        <v>0</v>
      </c>
      <c r="AC118">
        <f>Tabela111[[#This Row],[6]]*AB118</f>
        <v>0</v>
      </c>
    </row>
    <row r="119" spans="1:29" ht="31.2">
      <c r="A119" s="79" t="s">
        <v>2173</v>
      </c>
      <c r="B119" s="18">
        <v>113</v>
      </c>
      <c r="C119" s="29" t="s">
        <v>2174</v>
      </c>
      <c r="D119" s="20" t="s">
        <v>16</v>
      </c>
      <c r="E119" s="80"/>
      <c r="F119" s="81">
        <v>42</v>
      </c>
      <c r="G119" s="23">
        <f>Tabela111[[#This Row],[6]]*Tabela111[[#This Row],[5]]</f>
        <v>0</v>
      </c>
      <c r="H119" s="24">
        <v>0.23</v>
      </c>
      <c r="I119" s="138">
        <f>(Tabela111[[#This Row],[7]]*Tabela111[[#This Row],[8]])+Tabela111[[#This Row],[7]]</f>
        <v>0</v>
      </c>
      <c r="J119" s="83">
        <v>0</v>
      </c>
      <c r="K119" s="139">
        <v>0</v>
      </c>
      <c r="L119" s="83"/>
      <c r="M119" s="140"/>
      <c r="N119" s="83"/>
      <c r="O119" s="83"/>
      <c r="P119" s="83"/>
      <c r="Q119" s="83"/>
      <c r="S119" s="2"/>
      <c r="U119" s="83"/>
      <c r="V119" s="137"/>
      <c r="W119" s="83"/>
      <c r="X119" s="83"/>
      <c r="Z119" s="133"/>
      <c r="AB119">
        <f t="shared" si="1"/>
        <v>0</v>
      </c>
      <c r="AC119">
        <f>Tabela111[[#This Row],[6]]*AB119</f>
        <v>0</v>
      </c>
    </row>
    <row r="120" spans="1:29" ht="31.2">
      <c r="A120" s="79" t="s">
        <v>2175</v>
      </c>
      <c r="B120" s="18">
        <v>114</v>
      </c>
      <c r="C120" s="29" t="s">
        <v>2176</v>
      </c>
      <c r="D120" s="20" t="s">
        <v>16</v>
      </c>
      <c r="E120" s="80"/>
      <c r="F120" s="81">
        <v>15</v>
      </c>
      <c r="G120" s="23">
        <f>Tabela111[[#This Row],[6]]*Tabela111[[#This Row],[5]]</f>
        <v>0</v>
      </c>
      <c r="H120" s="24">
        <v>0.23</v>
      </c>
      <c r="I120" s="138">
        <f>(Tabela111[[#This Row],[7]]*Tabela111[[#This Row],[8]])+Tabela111[[#This Row],[7]]</f>
        <v>0</v>
      </c>
      <c r="J120" s="83">
        <v>0</v>
      </c>
      <c r="K120" s="139">
        <v>0</v>
      </c>
      <c r="L120" s="83"/>
      <c r="M120" s="140"/>
      <c r="N120" s="83"/>
      <c r="O120" s="83"/>
      <c r="P120" s="83"/>
      <c r="Q120" s="83"/>
      <c r="S120" s="2"/>
      <c r="U120" s="83"/>
      <c r="V120" s="137"/>
      <c r="W120" s="83"/>
      <c r="X120" s="83">
        <v>5</v>
      </c>
      <c r="Z120" s="133"/>
      <c r="AB120">
        <f t="shared" si="1"/>
        <v>5</v>
      </c>
      <c r="AC120">
        <f>Tabela111[[#This Row],[6]]*AB120</f>
        <v>75</v>
      </c>
    </row>
    <row r="121" spans="1:29" ht="31.2">
      <c r="A121" s="79" t="s">
        <v>2177</v>
      </c>
      <c r="B121" s="18">
        <v>115</v>
      </c>
      <c r="C121" s="29" t="s">
        <v>2178</v>
      </c>
      <c r="D121" s="20" t="s">
        <v>16</v>
      </c>
      <c r="E121" s="80"/>
      <c r="F121" s="81">
        <v>60</v>
      </c>
      <c r="G121" s="23">
        <f>Tabela111[[#This Row],[6]]*Tabela111[[#This Row],[5]]</f>
        <v>0</v>
      </c>
      <c r="H121" s="24">
        <v>0.23</v>
      </c>
      <c r="I121" s="138">
        <f>(Tabela111[[#This Row],[7]]*Tabela111[[#This Row],[8]])+Tabela111[[#This Row],[7]]</f>
        <v>0</v>
      </c>
      <c r="J121" s="83">
        <v>0</v>
      </c>
      <c r="K121" s="139">
        <v>0</v>
      </c>
      <c r="L121" s="83"/>
      <c r="M121" s="140"/>
      <c r="N121" s="83"/>
      <c r="O121" s="83"/>
      <c r="P121" s="83"/>
      <c r="Q121" s="83"/>
      <c r="S121" s="2"/>
      <c r="U121" s="83"/>
      <c r="V121" s="137"/>
      <c r="W121" s="83"/>
      <c r="X121" s="83"/>
      <c r="Z121" s="133"/>
      <c r="AB121">
        <f t="shared" si="1"/>
        <v>0</v>
      </c>
      <c r="AC121">
        <f>Tabela111[[#This Row],[6]]*AB121</f>
        <v>0</v>
      </c>
    </row>
    <row r="122" spans="1:29" ht="31.2">
      <c r="A122" s="79" t="s">
        <v>2179</v>
      </c>
      <c r="B122" s="18">
        <v>116</v>
      </c>
      <c r="C122" s="29" t="s">
        <v>2180</v>
      </c>
      <c r="D122" s="20" t="s">
        <v>16</v>
      </c>
      <c r="E122" s="80"/>
      <c r="F122" s="81">
        <v>89</v>
      </c>
      <c r="G122" s="23">
        <f>Tabela111[[#This Row],[6]]*Tabela111[[#This Row],[5]]</f>
        <v>0</v>
      </c>
      <c r="H122" s="24">
        <v>0.23</v>
      </c>
      <c r="I122" s="138">
        <f>(Tabela111[[#This Row],[7]]*Tabela111[[#This Row],[8]])+Tabela111[[#This Row],[7]]</f>
        <v>0</v>
      </c>
      <c r="J122" s="83">
        <v>0</v>
      </c>
      <c r="K122" s="139">
        <v>0</v>
      </c>
      <c r="L122" s="83"/>
      <c r="M122" s="140"/>
      <c r="N122" s="83"/>
      <c r="O122" s="83"/>
      <c r="P122" s="83"/>
      <c r="Q122" s="83"/>
      <c r="S122" s="2"/>
      <c r="U122" s="83"/>
      <c r="V122" s="137"/>
      <c r="W122" s="83"/>
      <c r="X122" s="83">
        <v>0</v>
      </c>
      <c r="Z122" s="133"/>
      <c r="AB122">
        <f t="shared" si="1"/>
        <v>0</v>
      </c>
      <c r="AC122">
        <f>Tabela111[[#This Row],[6]]*AB122</f>
        <v>0</v>
      </c>
    </row>
    <row r="123" spans="1:29" ht="31.2">
      <c r="A123" s="79" t="s">
        <v>2181</v>
      </c>
      <c r="B123" s="18">
        <v>117</v>
      </c>
      <c r="C123" s="29" t="s">
        <v>1960</v>
      </c>
      <c r="D123" s="20" t="s">
        <v>16</v>
      </c>
      <c r="E123" s="80"/>
      <c r="F123" s="81">
        <v>23.5</v>
      </c>
      <c r="G123" s="23">
        <f>Tabela111[[#This Row],[6]]*Tabela111[[#This Row],[5]]</f>
        <v>0</v>
      </c>
      <c r="H123" s="24">
        <v>0.23</v>
      </c>
      <c r="I123" s="138">
        <f>(Tabela111[[#This Row],[7]]*Tabela111[[#This Row],[8]])+Tabela111[[#This Row],[7]]</f>
        <v>0</v>
      </c>
      <c r="J123" s="83">
        <v>0</v>
      </c>
      <c r="K123" s="139">
        <v>0</v>
      </c>
      <c r="L123" s="83"/>
      <c r="M123" s="140"/>
      <c r="N123" s="83"/>
      <c r="O123" s="83"/>
      <c r="P123" s="83"/>
      <c r="Q123" s="83"/>
      <c r="S123" s="2"/>
      <c r="U123" s="83"/>
      <c r="V123" s="137"/>
      <c r="W123" s="83"/>
      <c r="X123" s="83">
        <v>3</v>
      </c>
      <c r="Z123" s="133"/>
      <c r="AB123">
        <f t="shared" si="1"/>
        <v>3</v>
      </c>
      <c r="AC123">
        <f>Tabela111[[#This Row],[6]]*AB123</f>
        <v>70.5</v>
      </c>
    </row>
    <row r="124" spans="1:29" ht="31.2">
      <c r="A124" s="79" t="s">
        <v>2182</v>
      </c>
      <c r="B124" s="18">
        <v>118</v>
      </c>
      <c r="C124" s="29" t="s">
        <v>2183</v>
      </c>
      <c r="D124" s="20" t="s">
        <v>16</v>
      </c>
      <c r="E124" s="80"/>
      <c r="F124" s="81">
        <v>3.5</v>
      </c>
      <c r="G124" s="23">
        <f>Tabela111[[#This Row],[6]]*Tabela111[[#This Row],[5]]</f>
        <v>0</v>
      </c>
      <c r="H124" s="24">
        <v>0.23</v>
      </c>
      <c r="I124" s="138">
        <f>(Tabela111[[#This Row],[7]]*Tabela111[[#This Row],[8]])+Tabela111[[#This Row],[7]]</f>
        <v>0</v>
      </c>
      <c r="J124" s="83">
        <v>0</v>
      </c>
      <c r="K124" s="139">
        <v>0</v>
      </c>
      <c r="L124" s="83"/>
      <c r="M124" s="140"/>
      <c r="N124" s="83"/>
      <c r="O124" s="83"/>
      <c r="P124" s="83"/>
      <c r="Q124" s="83"/>
      <c r="S124" s="2"/>
      <c r="U124" s="83"/>
      <c r="V124" s="137"/>
      <c r="W124" s="83"/>
      <c r="X124" s="83"/>
      <c r="Z124" s="133"/>
      <c r="AA124">
        <v>50</v>
      </c>
      <c r="AB124">
        <f t="shared" si="1"/>
        <v>50</v>
      </c>
      <c r="AC124">
        <f>Tabela111[[#This Row],[6]]*AB124</f>
        <v>175</v>
      </c>
    </row>
    <row r="125" spans="1:29" ht="31.2">
      <c r="A125" s="79" t="s">
        <v>2184</v>
      </c>
      <c r="B125" s="18">
        <v>119</v>
      </c>
      <c r="C125" s="29" t="s">
        <v>2185</v>
      </c>
      <c r="D125" s="20" t="s">
        <v>16</v>
      </c>
      <c r="E125" s="80"/>
      <c r="F125" s="81">
        <v>5.5</v>
      </c>
      <c r="G125" s="23">
        <f>Tabela111[[#This Row],[6]]*Tabela111[[#This Row],[5]]</f>
        <v>0</v>
      </c>
      <c r="H125" s="24">
        <v>0.23</v>
      </c>
      <c r="I125" s="138">
        <f>(Tabela111[[#This Row],[7]]*Tabela111[[#This Row],[8]])+Tabela111[[#This Row],[7]]</f>
        <v>0</v>
      </c>
      <c r="J125" s="83">
        <v>0</v>
      </c>
      <c r="K125" s="139">
        <v>0</v>
      </c>
      <c r="L125" s="83">
        <v>5</v>
      </c>
      <c r="M125" s="140"/>
      <c r="N125" s="83"/>
      <c r="O125" s="83"/>
      <c r="P125" s="83"/>
      <c r="Q125" s="83"/>
      <c r="S125" s="2"/>
      <c r="U125" s="83"/>
      <c r="V125" s="137"/>
      <c r="W125" s="83"/>
      <c r="X125" s="83"/>
      <c r="Z125" s="133"/>
      <c r="AA125">
        <v>50</v>
      </c>
      <c r="AB125">
        <f t="shared" si="1"/>
        <v>55</v>
      </c>
      <c r="AC125">
        <f>Tabela111[[#This Row],[6]]*AB125</f>
        <v>302.5</v>
      </c>
    </row>
    <row r="126" spans="1:29" ht="31.2">
      <c r="A126" s="79" t="s">
        <v>2186</v>
      </c>
      <c r="B126" s="18">
        <v>120</v>
      </c>
      <c r="C126" s="29" t="s">
        <v>2187</v>
      </c>
      <c r="D126" s="20" t="s">
        <v>16</v>
      </c>
      <c r="E126" s="80"/>
      <c r="F126" s="81">
        <v>12</v>
      </c>
      <c r="G126" s="23">
        <f>Tabela111[[#This Row],[6]]*Tabela111[[#This Row],[5]]</f>
        <v>0</v>
      </c>
      <c r="H126" s="24">
        <v>0.23</v>
      </c>
      <c r="I126" s="138">
        <f>(Tabela111[[#This Row],[7]]*Tabela111[[#This Row],[8]])+Tabela111[[#This Row],[7]]</f>
        <v>0</v>
      </c>
      <c r="J126" s="83">
        <v>0</v>
      </c>
      <c r="K126" s="139">
        <v>0</v>
      </c>
      <c r="L126" s="83"/>
      <c r="M126" s="140"/>
      <c r="N126" s="83"/>
      <c r="O126" s="83"/>
      <c r="P126" s="83"/>
      <c r="Q126" s="83"/>
      <c r="S126" s="2"/>
      <c r="U126" s="83"/>
      <c r="V126" s="137"/>
      <c r="W126" s="83"/>
      <c r="X126" s="83"/>
      <c r="Z126" s="133"/>
      <c r="AA126">
        <v>10</v>
      </c>
      <c r="AB126">
        <f t="shared" si="1"/>
        <v>10</v>
      </c>
      <c r="AC126">
        <f>Tabela111[[#This Row],[6]]*AB126</f>
        <v>120</v>
      </c>
    </row>
    <row r="127" spans="1:29" ht="15.6">
      <c r="A127" s="79" t="s">
        <v>2188</v>
      </c>
      <c r="B127" s="18">
        <v>121</v>
      </c>
      <c r="C127" s="29" t="s">
        <v>2189</v>
      </c>
      <c r="D127" s="20" t="s">
        <v>16</v>
      </c>
      <c r="E127" s="80"/>
      <c r="F127" s="81">
        <v>6</v>
      </c>
      <c r="G127" s="23">
        <f>Tabela111[[#This Row],[6]]*Tabela111[[#This Row],[5]]</f>
        <v>0</v>
      </c>
      <c r="H127" s="24">
        <v>0.23</v>
      </c>
      <c r="I127" s="138">
        <f>(Tabela111[[#This Row],[7]]*Tabela111[[#This Row],[8]])+Tabela111[[#This Row],[7]]</f>
        <v>0</v>
      </c>
      <c r="J127" s="83">
        <v>0</v>
      </c>
      <c r="K127" s="139">
        <v>0</v>
      </c>
      <c r="L127" s="83"/>
      <c r="M127" s="140"/>
      <c r="N127" s="83"/>
      <c r="O127" s="83"/>
      <c r="P127" s="83"/>
      <c r="Q127" s="83"/>
      <c r="S127" s="2"/>
      <c r="U127" s="83"/>
      <c r="V127" s="137"/>
      <c r="W127" s="83"/>
      <c r="X127" s="83"/>
      <c r="Z127" s="133"/>
      <c r="AB127">
        <f t="shared" si="1"/>
        <v>0</v>
      </c>
      <c r="AC127">
        <f>Tabela111[[#This Row],[6]]*AB127</f>
        <v>0</v>
      </c>
    </row>
    <row r="128" spans="1:29" ht="31.2">
      <c r="A128" s="79" t="s">
        <v>2190</v>
      </c>
      <c r="B128" s="18">
        <v>122</v>
      </c>
      <c r="C128" s="29" t="s">
        <v>2191</v>
      </c>
      <c r="D128" s="20" t="s">
        <v>16</v>
      </c>
      <c r="E128" s="80"/>
      <c r="F128" s="81">
        <v>7.9</v>
      </c>
      <c r="G128" s="23">
        <f>Tabela111[[#This Row],[6]]*Tabela111[[#This Row],[5]]</f>
        <v>0</v>
      </c>
      <c r="H128" s="24">
        <v>0.23</v>
      </c>
      <c r="I128" s="138">
        <f>(Tabela111[[#This Row],[7]]*Tabela111[[#This Row],[8]])+Tabela111[[#This Row],[7]]</f>
        <v>0</v>
      </c>
      <c r="J128" s="83">
        <v>0</v>
      </c>
      <c r="K128" s="139">
        <v>0</v>
      </c>
      <c r="L128" s="83"/>
      <c r="M128" s="140"/>
      <c r="N128" s="83"/>
      <c r="O128" s="83"/>
      <c r="P128" s="83"/>
      <c r="Q128" s="83"/>
      <c r="S128" s="2"/>
      <c r="U128" s="83"/>
      <c r="V128" s="137"/>
      <c r="W128" s="83"/>
      <c r="X128" s="83"/>
      <c r="Z128" s="133"/>
      <c r="AA128">
        <v>50</v>
      </c>
      <c r="AB128">
        <f t="shared" si="1"/>
        <v>50</v>
      </c>
      <c r="AC128">
        <f>Tabela111[[#This Row],[6]]*AB128</f>
        <v>395</v>
      </c>
    </row>
    <row r="129" spans="1:29" ht="15.6">
      <c r="A129" s="79" t="s">
        <v>2192</v>
      </c>
      <c r="B129" s="18">
        <v>123</v>
      </c>
      <c r="C129" s="29" t="s">
        <v>2193</v>
      </c>
      <c r="D129" s="20" t="s">
        <v>16</v>
      </c>
      <c r="E129" s="80"/>
      <c r="F129" s="81">
        <v>6</v>
      </c>
      <c r="G129" s="23">
        <f>Tabela111[[#This Row],[6]]*Tabela111[[#This Row],[5]]</f>
        <v>0</v>
      </c>
      <c r="H129" s="24">
        <v>0.23</v>
      </c>
      <c r="I129" s="138">
        <f>(Tabela111[[#This Row],[7]]*Tabela111[[#This Row],[8]])+Tabela111[[#This Row],[7]]</f>
        <v>0</v>
      </c>
      <c r="J129" s="83">
        <v>0</v>
      </c>
      <c r="K129" s="139">
        <v>0</v>
      </c>
      <c r="L129" s="83"/>
      <c r="M129" s="140"/>
      <c r="N129" s="83"/>
      <c r="O129" s="83"/>
      <c r="P129" s="83"/>
      <c r="Q129" s="83"/>
      <c r="S129" s="2"/>
      <c r="U129" s="83"/>
      <c r="V129" s="137"/>
      <c r="W129" s="83"/>
      <c r="X129" s="83"/>
      <c r="Z129" s="133"/>
      <c r="AB129">
        <f t="shared" si="1"/>
        <v>0</v>
      </c>
      <c r="AC129">
        <f>Tabela111[[#This Row],[6]]*AB129</f>
        <v>0</v>
      </c>
    </row>
    <row r="130" spans="1:29" ht="15.6">
      <c r="A130" s="79" t="s">
        <v>2194</v>
      </c>
      <c r="B130" s="18">
        <v>124</v>
      </c>
      <c r="C130" s="29" t="s">
        <v>2195</v>
      </c>
      <c r="D130" s="20" t="s">
        <v>16</v>
      </c>
      <c r="E130" s="80"/>
      <c r="F130" s="81">
        <v>6.15</v>
      </c>
      <c r="G130" s="23">
        <f>Tabela111[[#This Row],[6]]*Tabela111[[#This Row],[5]]</f>
        <v>0</v>
      </c>
      <c r="H130" s="24">
        <v>0.23</v>
      </c>
      <c r="I130" s="138">
        <f>(Tabela111[[#This Row],[7]]*Tabela111[[#This Row],[8]])+Tabela111[[#This Row],[7]]</f>
        <v>0</v>
      </c>
      <c r="J130" s="83">
        <v>0</v>
      </c>
      <c r="K130" s="139">
        <v>0</v>
      </c>
      <c r="L130" s="83"/>
      <c r="M130" s="140"/>
      <c r="N130" s="83"/>
      <c r="O130" s="83"/>
      <c r="P130" s="83"/>
      <c r="Q130" s="83"/>
      <c r="S130" s="2"/>
      <c r="U130" s="83"/>
      <c r="V130" s="137"/>
      <c r="W130" s="83"/>
      <c r="X130" s="83">
        <v>800</v>
      </c>
      <c r="Z130" s="133"/>
      <c r="AB130">
        <f t="shared" si="1"/>
        <v>800</v>
      </c>
      <c r="AC130">
        <f>Tabela111[[#This Row],[6]]*AB130</f>
        <v>4920</v>
      </c>
    </row>
    <row r="131" spans="1:29" ht="31.2">
      <c r="A131" s="79" t="s">
        <v>2196</v>
      </c>
      <c r="B131" s="18">
        <v>125</v>
      </c>
      <c r="C131" s="29" t="s">
        <v>2197</v>
      </c>
      <c r="D131" s="20" t="s">
        <v>16</v>
      </c>
      <c r="E131" s="80"/>
      <c r="F131" s="81">
        <v>9.9</v>
      </c>
      <c r="G131" s="23">
        <f>Tabela111[[#This Row],[6]]*Tabela111[[#This Row],[5]]</f>
        <v>0</v>
      </c>
      <c r="H131" s="24">
        <v>0.23</v>
      </c>
      <c r="I131" s="138">
        <f>(Tabela111[[#This Row],[7]]*Tabela111[[#This Row],[8]])+Tabela111[[#This Row],[7]]</f>
        <v>0</v>
      </c>
      <c r="J131" s="83">
        <v>0</v>
      </c>
      <c r="K131" s="139">
        <v>0</v>
      </c>
      <c r="L131" s="83"/>
      <c r="M131" s="140"/>
      <c r="N131" s="83"/>
      <c r="O131" s="83"/>
      <c r="P131" s="83"/>
      <c r="Q131" s="83"/>
      <c r="S131" s="2"/>
      <c r="U131" s="83"/>
      <c r="V131" s="137"/>
      <c r="W131" s="83"/>
      <c r="X131" s="83">
        <v>100</v>
      </c>
      <c r="Z131" s="133"/>
      <c r="AB131">
        <f t="shared" si="1"/>
        <v>100</v>
      </c>
      <c r="AC131">
        <f>Tabela111[[#This Row],[6]]*AB131</f>
        <v>990</v>
      </c>
    </row>
    <row r="132" spans="1:29" ht="31.2">
      <c r="A132" s="79" t="s">
        <v>2198</v>
      </c>
      <c r="B132" s="18">
        <v>126</v>
      </c>
      <c r="C132" s="29" t="s">
        <v>2199</v>
      </c>
      <c r="D132" s="20" t="s">
        <v>16</v>
      </c>
      <c r="E132" s="80"/>
      <c r="F132" s="81">
        <v>4.5</v>
      </c>
      <c r="G132" s="23">
        <f>Tabela111[[#This Row],[6]]*Tabela111[[#This Row],[5]]</f>
        <v>0</v>
      </c>
      <c r="H132" s="24">
        <v>0.23</v>
      </c>
      <c r="I132" s="138">
        <f>(Tabela111[[#This Row],[7]]*Tabela111[[#This Row],[8]])+Tabela111[[#This Row],[7]]</f>
        <v>0</v>
      </c>
      <c r="J132" s="83">
        <v>0</v>
      </c>
      <c r="K132" s="139">
        <v>0</v>
      </c>
      <c r="L132" s="83"/>
      <c r="M132" s="140"/>
      <c r="N132" s="83"/>
      <c r="O132" s="83"/>
      <c r="P132" s="83"/>
      <c r="Q132" s="83"/>
      <c r="S132" s="2"/>
      <c r="U132" s="83"/>
      <c r="V132" s="137"/>
      <c r="W132" s="83"/>
      <c r="X132" s="83"/>
      <c r="Z132" s="133"/>
      <c r="AA132">
        <v>50</v>
      </c>
      <c r="AB132">
        <f t="shared" si="1"/>
        <v>50</v>
      </c>
      <c r="AC132">
        <f>Tabela111[[#This Row],[6]]*AB132</f>
        <v>225</v>
      </c>
    </row>
    <row r="133" spans="1:29" ht="31.2">
      <c r="A133" s="79" t="s">
        <v>2200</v>
      </c>
      <c r="B133" s="18">
        <v>127</v>
      </c>
      <c r="C133" s="29" t="s">
        <v>2201</v>
      </c>
      <c r="D133" s="20" t="s">
        <v>16</v>
      </c>
      <c r="E133" s="80"/>
      <c r="F133" s="81">
        <v>3.5</v>
      </c>
      <c r="G133" s="23">
        <f>Tabela111[[#This Row],[6]]*Tabela111[[#This Row],[5]]</f>
        <v>0</v>
      </c>
      <c r="H133" s="24">
        <v>0.23</v>
      </c>
      <c r="I133" s="138">
        <f>(Tabela111[[#This Row],[7]]*Tabela111[[#This Row],[8]])+Tabela111[[#This Row],[7]]</f>
        <v>0</v>
      </c>
      <c r="J133" s="83">
        <v>0</v>
      </c>
      <c r="K133" s="139">
        <v>0</v>
      </c>
      <c r="L133" s="83"/>
      <c r="M133" s="140"/>
      <c r="N133" s="83"/>
      <c r="O133" s="83"/>
      <c r="P133" s="83"/>
      <c r="Q133" s="83"/>
      <c r="S133" s="2"/>
      <c r="U133" s="83"/>
      <c r="V133" s="137"/>
      <c r="W133" s="83"/>
      <c r="X133" s="83"/>
      <c r="Z133" s="133"/>
      <c r="AA133">
        <v>50</v>
      </c>
      <c r="AB133">
        <f t="shared" si="1"/>
        <v>50</v>
      </c>
      <c r="AC133">
        <f>Tabela111[[#This Row],[6]]*AB133</f>
        <v>175</v>
      </c>
    </row>
    <row r="134" spans="1:29" ht="31.2">
      <c r="A134" s="79" t="s">
        <v>2202</v>
      </c>
      <c r="B134" s="18">
        <v>128</v>
      </c>
      <c r="C134" s="29" t="s">
        <v>2203</v>
      </c>
      <c r="D134" s="20" t="s">
        <v>16</v>
      </c>
      <c r="E134" s="80"/>
      <c r="F134" s="81">
        <v>12</v>
      </c>
      <c r="G134" s="23">
        <f>Tabela111[[#This Row],[6]]*Tabela111[[#This Row],[5]]</f>
        <v>0</v>
      </c>
      <c r="H134" s="24">
        <v>0.23</v>
      </c>
      <c r="I134" s="138">
        <f>(Tabela111[[#This Row],[7]]*Tabela111[[#This Row],[8]])+Tabela111[[#This Row],[7]]</f>
        <v>0</v>
      </c>
      <c r="J134" s="83">
        <v>0</v>
      </c>
      <c r="K134" s="139">
        <v>0</v>
      </c>
      <c r="L134" s="83"/>
      <c r="M134" s="140"/>
      <c r="N134" s="83"/>
      <c r="O134" s="83"/>
      <c r="P134" s="83"/>
      <c r="Q134" s="83"/>
      <c r="S134" s="2"/>
      <c r="U134" s="83"/>
      <c r="V134" s="137"/>
      <c r="W134" s="83"/>
      <c r="X134" s="83">
        <v>100</v>
      </c>
      <c r="Z134" s="133"/>
      <c r="AA134">
        <v>50</v>
      </c>
      <c r="AB134">
        <f t="shared" si="1"/>
        <v>150</v>
      </c>
      <c r="AC134">
        <f>Tabela111[[#This Row],[6]]*AB134</f>
        <v>1800</v>
      </c>
    </row>
    <row r="135" spans="1:29" ht="31.2">
      <c r="A135" s="79" t="s">
        <v>2204</v>
      </c>
      <c r="B135" s="18">
        <v>129</v>
      </c>
      <c r="C135" s="29" t="s">
        <v>2205</v>
      </c>
      <c r="D135" s="20" t="s">
        <v>16</v>
      </c>
      <c r="E135" s="80"/>
      <c r="F135" s="81">
        <v>4.05</v>
      </c>
      <c r="G135" s="23">
        <f>Tabela111[[#This Row],[6]]*Tabela111[[#This Row],[5]]</f>
        <v>0</v>
      </c>
      <c r="H135" s="24">
        <v>0.23</v>
      </c>
      <c r="I135" s="138">
        <f>(Tabela111[[#This Row],[7]]*Tabela111[[#This Row],[8]])+Tabela111[[#This Row],[7]]</f>
        <v>0</v>
      </c>
      <c r="J135" s="83">
        <v>0</v>
      </c>
      <c r="K135" s="139">
        <v>0</v>
      </c>
      <c r="L135" s="83">
        <v>30</v>
      </c>
      <c r="M135" s="140"/>
      <c r="N135" s="83"/>
      <c r="O135" s="83"/>
      <c r="P135" s="83"/>
      <c r="Q135" s="83"/>
      <c r="S135" s="2"/>
      <c r="U135" s="83"/>
      <c r="V135" s="137"/>
      <c r="W135" s="83"/>
      <c r="X135" s="83">
        <v>1000</v>
      </c>
      <c r="Z135" s="133"/>
      <c r="AA135">
        <v>50</v>
      </c>
      <c r="AB135">
        <f t="shared" si="1"/>
        <v>1080</v>
      </c>
      <c r="AC135">
        <f>Tabela111[[#This Row],[6]]*AB135</f>
        <v>4374</v>
      </c>
    </row>
    <row r="136" spans="1:29" ht="15.6">
      <c r="A136" s="79" t="s">
        <v>2206</v>
      </c>
      <c r="B136" s="18">
        <v>130</v>
      </c>
      <c r="C136" s="29" t="s">
        <v>2207</v>
      </c>
      <c r="D136" s="20" t="s">
        <v>16</v>
      </c>
      <c r="E136" s="80"/>
      <c r="F136" s="81">
        <v>3.9</v>
      </c>
      <c r="G136" s="23">
        <f>Tabela111[[#This Row],[6]]*Tabela111[[#This Row],[5]]</f>
        <v>0</v>
      </c>
      <c r="H136" s="24">
        <v>0.23</v>
      </c>
      <c r="I136" s="138">
        <f>(Tabela111[[#This Row],[7]]*Tabela111[[#This Row],[8]])+Tabela111[[#This Row],[7]]</f>
        <v>0</v>
      </c>
      <c r="J136" s="83">
        <v>0</v>
      </c>
      <c r="K136" s="139">
        <v>0</v>
      </c>
      <c r="L136" s="83"/>
      <c r="M136" s="140"/>
      <c r="N136" s="83"/>
      <c r="O136" s="83"/>
      <c r="P136" s="83"/>
      <c r="Q136" s="83"/>
      <c r="S136" s="2"/>
      <c r="U136" s="83"/>
      <c r="V136" s="137"/>
      <c r="W136" s="83"/>
      <c r="X136" s="83">
        <v>400</v>
      </c>
      <c r="Z136" s="133"/>
      <c r="AA136">
        <v>50</v>
      </c>
      <c r="AB136">
        <f t="shared" ref="AB136:AB199" si="2">SUM(J136:AA136)</f>
        <v>450</v>
      </c>
      <c r="AC136">
        <f>Tabela111[[#This Row],[6]]*AB136</f>
        <v>1755</v>
      </c>
    </row>
    <row r="137" spans="1:29" ht="15.6">
      <c r="A137" s="79" t="s">
        <v>2208</v>
      </c>
      <c r="B137" s="18">
        <v>131</v>
      </c>
      <c r="C137" s="29" t="s">
        <v>2209</v>
      </c>
      <c r="D137" s="20" t="s">
        <v>16</v>
      </c>
      <c r="E137" s="80"/>
      <c r="F137" s="81">
        <v>3.9</v>
      </c>
      <c r="G137" s="23">
        <f>Tabela111[[#This Row],[6]]*Tabela111[[#This Row],[5]]</f>
        <v>0</v>
      </c>
      <c r="H137" s="24">
        <v>0.23</v>
      </c>
      <c r="I137" s="138">
        <f>(Tabela111[[#This Row],[7]]*Tabela111[[#This Row],[8]])+Tabela111[[#This Row],[7]]</f>
        <v>0</v>
      </c>
      <c r="J137" s="83">
        <v>0</v>
      </c>
      <c r="K137" s="139">
        <v>0</v>
      </c>
      <c r="L137" s="83">
        <v>30</v>
      </c>
      <c r="M137" s="140"/>
      <c r="N137" s="83"/>
      <c r="O137" s="83"/>
      <c r="P137" s="83"/>
      <c r="Q137" s="83"/>
      <c r="S137" s="2"/>
      <c r="U137" s="83"/>
      <c r="V137" s="137"/>
      <c r="W137" s="83"/>
      <c r="X137" s="83"/>
      <c r="Z137" s="133"/>
      <c r="AA137">
        <v>50</v>
      </c>
      <c r="AB137">
        <f t="shared" si="2"/>
        <v>80</v>
      </c>
      <c r="AC137">
        <f>Tabela111[[#This Row],[6]]*AB137</f>
        <v>312</v>
      </c>
    </row>
    <row r="138" spans="1:29" ht="15.6">
      <c r="A138" s="79" t="s">
        <v>2210</v>
      </c>
      <c r="B138" s="18">
        <v>132</v>
      </c>
      <c r="C138" s="29" t="s">
        <v>2211</v>
      </c>
      <c r="D138" s="20" t="s">
        <v>16</v>
      </c>
      <c r="E138" s="80"/>
      <c r="F138" s="81">
        <v>3.9</v>
      </c>
      <c r="G138" s="23">
        <f>Tabela111[[#This Row],[6]]*Tabela111[[#This Row],[5]]</f>
        <v>0</v>
      </c>
      <c r="H138" s="24">
        <v>0.23</v>
      </c>
      <c r="I138" s="138">
        <f>(Tabela111[[#This Row],[7]]*Tabela111[[#This Row],[8]])+Tabela111[[#This Row],[7]]</f>
        <v>0</v>
      </c>
      <c r="J138" s="83">
        <v>0</v>
      </c>
      <c r="K138" s="139">
        <v>0</v>
      </c>
      <c r="L138" s="83"/>
      <c r="M138" s="140"/>
      <c r="N138" s="83"/>
      <c r="O138" s="83"/>
      <c r="P138" s="83"/>
      <c r="Q138" s="83"/>
      <c r="S138" s="2"/>
      <c r="U138" s="83"/>
      <c r="V138" s="137"/>
      <c r="W138" s="83"/>
      <c r="X138" s="83">
        <v>200</v>
      </c>
      <c r="Z138" s="133"/>
      <c r="AA138">
        <v>50</v>
      </c>
      <c r="AB138">
        <f t="shared" si="2"/>
        <v>250</v>
      </c>
      <c r="AC138">
        <f>Tabela111[[#This Row],[6]]*AB138</f>
        <v>975</v>
      </c>
    </row>
    <row r="139" spans="1:29" ht="15.6">
      <c r="A139" s="79" t="s">
        <v>2212</v>
      </c>
      <c r="B139" s="18">
        <v>133</v>
      </c>
      <c r="C139" s="29" t="s">
        <v>2213</v>
      </c>
      <c r="D139" s="20" t="s">
        <v>16</v>
      </c>
      <c r="E139" s="80"/>
      <c r="F139" s="81">
        <v>3.9</v>
      </c>
      <c r="G139" s="23">
        <f>Tabela111[[#This Row],[6]]*Tabela111[[#This Row],[5]]</f>
        <v>0</v>
      </c>
      <c r="H139" s="24">
        <v>0.23</v>
      </c>
      <c r="I139" s="138">
        <f>(Tabela111[[#This Row],[7]]*Tabela111[[#This Row],[8]])+Tabela111[[#This Row],[7]]</f>
        <v>0</v>
      </c>
      <c r="J139" s="83">
        <v>0</v>
      </c>
      <c r="K139" s="139">
        <v>0</v>
      </c>
      <c r="L139" s="83">
        <v>50</v>
      </c>
      <c r="M139" s="140"/>
      <c r="N139" s="83"/>
      <c r="O139" s="83"/>
      <c r="P139" s="83"/>
      <c r="Q139" s="83"/>
      <c r="S139" s="2"/>
      <c r="U139" s="83"/>
      <c r="V139" s="137"/>
      <c r="W139" s="83"/>
      <c r="X139" s="83"/>
      <c r="Z139" s="133"/>
      <c r="AA139">
        <v>50</v>
      </c>
      <c r="AB139">
        <f t="shared" si="2"/>
        <v>100</v>
      </c>
      <c r="AC139">
        <f>Tabela111[[#This Row],[6]]*AB139</f>
        <v>390</v>
      </c>
    </row>
    <row r="140" spans="1:29" ht="31.2">
      <c r="A140" s="79" t="s">
        <v>2214</v>
      </c>
      <c r="B140" s="18">
        <v>134</v>
      </c>
      <c r="C140" s="29" t="s">
        <v>2215</v>
      </c>
      <c r="D140" s="20" t="s">
        <v>16</v>
      </c>
      <c r="E140" s="80"/>
      <c r="F140" s="81">
        <v>12</v>
      </c>
      <c r="G140" s="23">
        <f>Tabela111[[#This Row],[6]]*Tabela111[[#This Row],[5]]</f>
        <v>0</v>
      </c>
      <c r="H140" s="24">
        <v>0.23</v>
      </c>
      <c r="I140" s="138">
        <f>(Tabela111[[#This Row],[7]]*Tabela111[[#This Row],[8]])+Tabela111[[#This Row],[7]]</f>
        <v>0</v>
      </c>
      <c r="J140" s="83">
        <v>0</v>
      </c>
      <c r="K140" s="139">
        <v>0</v>
      </c>
      <c r="L140" s="83"/>
      <c r="M140" s="140"/>
      <c r="N140" s="83"/>
      <c r="O140" s="83"/>
      <c r="P140" s="83"/>
      <c r="Q140" s="83"/>
      <c r="S140" s="2"/>
      <c r="U140" s="83"/>
      <c r="V140" s="137"/>
      <c r="W140" s="83"/>
      <c r="X140" s="83"/>
      <c r="Z140" s="133"/>
      <c r="AA140">
        <v>50</v>
      </c>
      <c r="AB140">
        <f t="shared" si="2"/>
        <v>50</v>
      </c>
      <c r="AC140">
        <f>Tabela111[[#This Row],[6]]*AB140</f>
        <v>600</v>
      </c>
    </row>
    <row r="141" spans="1:29" ht="31.2">
      <c r="A141" s="79" t="s">
        <v>2216</v>
      </c>
      <c r="B141" s="18">
        <v>135</v>
      </c>
      <c r="C141" s="29" t="s">
        <v>2217</v>
      </c>
      <c r="D141" s="20" t="s">
        <v>16</v>
      </c>
      <c r="E141" s="80"/>
      <c r="F141" s="81">
        <v>11</v>
      </c>
      <c r="G141" s="23">
        <f>Tabela111[[#This Row],[6]]*Tabela111[[#This Row],[5]]</f>
        <v>0</v>
      </c>
      <c r="H141" s="24">
        <v>0.23</v>
      </c>
      <c r="I141" s="138">
        <f>(Tabela111[[#This Row],[7]]*Tabela111[[#This Row],[8]])+Tabela111[[#This Row],[7]]</f>
        <v>0</v>
      </c>
      <c r="J141" s="83">
        <v>0</v>
      </c>
      <c r="K141" s="139">
        <v>0</v>
      </c>
      <c r="L141" s="83"/>
      <c r="M141" s="140"/>
      <c r="N141" s="83"/>
      <c r="O141" s="83"/>
      <c r="P141" s="83"/>
      <c r="Q141" s="83"/>
      <c r="S141" s="2"/>
      <c r="U141" s="83"/>
      <c r="V141" s="137"/>
      <c r="W141" s="83"/>
      <c r="X141" s="83"/>
      <c r="Z141" s="133"/>
      <c r="AA141">
        <v>50</v>
      </c>
      <c r="AB141">
        <f t="shared" si="2"/>
        <v>50</v>
      </c>
      <c r="AC141">
        <f>Tabela111[[#This Row],[6]]*AB141</f>
        <v>550</v>
      </c>
    </row>
    <row r="142" spans="1:29" ht="31.2">
      <c r="A142" s="79" t="s">
        <v>2218</v>
      </c>
      <c r="B142" s="18">
        <v>136</v>
      </c>
      <c r="C142" s="29" t="s">
        <v>2219</v>
      </c>
      <c r="D142" s="20" t="s">
        <v>16</v>
      </c>
      <c r="E142" s="80"/>
      <c r="F142" s="81">
        <v>13</v>
      </c>
      <c r="G142" s="23">
        <f>Tabela111[[#This Row],[6]]*Tabela111[[#This Row],[5]]</f>
        <v>0</v>
      </c>
      <c r="H142" s="24">
        <v>0.23</v>
      </c>
      <c r="I142" s="138">
        <f>(Tabela111[[#This Row],[7]]*Tabela111[[#This Row],[8]])+Tabela111[[#This Row],[7]]</f>
        <v>0</v>
      </c>
      <c r="J142" s="83">
        <v>0</v>
      </c>
      <c r="K142" s="139">
        <v>0</v>
      </c>
      <c r="L142" s="83"/>
      <c r="M142" s="140"/>
      <c r="N142" s="83"/>
      <c r="O142" s="83"/>
      <c r="P142" s="83"/>
      <c r="Q142" s="83"/>
      <c r="S142" s="2"/>
      <c r="U142" s="83"/>
      <c r="V142" s="137"/>
      <c r="W142" s="83"/>
      <c r="X142" s="83"/>
      <c r="Z142" s="133"/>
      <c r="AB142">
        <f t="shared" si="2"/>
        <v>0</v>
      </c>
      <c r="AC142">
        <f>Tabela111[[#This Row],[6]]*AB142</f>
        <v>0</v>
      </c>
    </row>
    <row r="143" spans="1:29" ht="31.2">
      <c r="A143" s="79" t="s">
        <v>2220</v>
      </c>
      <c r="B143" s="18">
        <v>137</v>
      </c>
      <c r="C143" s="29" t="s">
        <v>2221</v>
      </c>
      <c r="D143" s="20" t="s">
        <v>16</v>
      </c>
      <c r="E143" s="80"/>
      <c r="F143" s="81">
        <v>18</v>
      </c>
      <c r="G143" s="23">
        <f>Tabela111[[#This Row],[6]]*Tabela111[[#This Row],[5]]</f>
        <v>0</v>
      </c>
      <c r="H143" s="24">
        <v>0.23</v>
      </c>
      <c r="I143" s="138">
        <f>(Tabela111[[#This Row],[7]]*Tabela111[[#This Row],[8]])+Tabela111[[#This Row],[7]]</f>
        <v>0</v>
      </c>
      <c r="J143" s="83">
        <v>0</v>
      </c>
      <c r="K143" s="139">
        <v>0</v>
      </c>
      <c r="L143" s="83"/>
      <c r="M143" s="140"/>
      <c r="N143" s="83"/>
      <c r="O143" s="83"/>
      <c r="P143" s="83"/>
      <c r="Q143" s="83"/>
      <c r="S143" s="2"/>
      <c r="U143" s="83"/>
      <c r="V143" s="137"/>
      <c r="W143" s="83"/>
      <c r="X143" s="83"/>
      <c r="Z143" s="133"/>
      <c r="AB143">
        <f t="shared" si="2"/>
        <v>0</v>
      </c>
      <c r="AC143">
        <f>Tabela111[[#This Row],[6]]*AB143</f>
        <v>0</v>
      </c>
    </row>
    <row r="144" spans="1:29" ht="31.2">
      <c r="A144" s="79" t="s">
        <v>2222</v>
      </c>
      <c r="B144" s="18">
        <v>138</v>
      </c>
      <c r="C144" s="29" t="s">
        <v>2223</v>
      </c>
      <c r="D144" s="20" t="s">
        <v>16</v>
      </c>
      <c r="E144" s="80"/>
      <c r="F144" s="81">
        <v>19</v>
      </c>
      <c r="G144" s="23">
        <f>Tabela111[[#This Row],[6]]*Tabela111[[#This Row],[5]]</f>
        <v>0</v>
      </c>
      <c r="H144" s="24">
        <v>0.23</v>
      </c>
      <c r="I144" s="138">
        <f>(Tabela111[[#This Row],[7]]*Tabela111[[#This Row],[8]])+Tabela111[[#This Row],[7]]</f>
        <v>0</v>
      </c>
      <c r="J144" s="83">
        <v>0</v>
      </c>
      <c r="K144" s="139">
        <v>0</v>
      </c>
      <c r="L144" s="83"/>
      <c r="M144" s="140"/>
      <c r="N144" s="83"/>
      <c r="O144" s="83"/>
      <c r="P144" s="83"/>
      <c r="Q144" s="83"/>
      <c r="S144" s="2"/>
      <c r="U144" s="83"/>
      <c r="V144" s="137"/>
      <c r="W144" s="83"/>
      <c r="X144" s="83"/>
      <c r="Z144" s="133"/>
      <c r="AB144">
        <f t="shared" si="2"/>
        <v>0</v>
      </c>
      <c r="AC144">
        <f>Tabela111[[#This Row],[6]]*AB144</f>
        <v>0</v>
      </c>
    </row>
    <row r="145" spans="1:29" ht="31.2">
      <c r="A145" s="79" t="s">
        <v>2224</v>
      </c>
      <c r="B145" s="18">
        <v>139</v>
      </c>
      <c r="C145" s="29" t="s">
        <v>2225</v>
      </c>
      <c r="D145" s="20" t="s">
        <v>16</v>
      </c>
      <c r="E145" s="80"/>
      <c r="F145" s="81">
        <v>4.4000000000000004</v>
      </c>
      <c r="G145" s="23">
        <f>Tabela111[[#This Row],[6]]*Tabela111[[#This Row],[5]]</f>
        <v>0</v>
      </c>
      <c r="H145" s="24">
        <v>0.23</v>
      </c>
      <c r="I145" s="138">
        <f>(Tabela111[[#This Row],[7]]*Tabela111[[#This Row],[8]])+Tabela111[[#This Row],[7]]</f>
        <v>0</v>
      </c>
      <c r="J145" s="83">
        <v>0</v>
      </c>
      <c r="K145" s="139">
        <v>0</v>
      </c>
      <c r="L145" s="83">
        <v>30</v>
      </c>
      <c r="M145" s="140"/>
      <c r="N145" s="83"/>
      <c r="O145" s="83"/>
      <c r="P145" s="83"/>
      <c r="Q145" s="83"/>
      <c r="S145" s="2"/>
      <c r="U145" s="83"/>
      <c r="V145" s="137"/>
      <c r="W145" s="83"/>
      <c r="X145" s="83">
        <v>300</v>
      </c>
      <c r="Z145" s="133"/>
      <c r="AA145">
        <v>50</v>
      </c>
      <c r="AB145">
        <f t="shared" si="2"/>
        <v>380</v>
      </c>
      <c r="AC145">
        <f>Tabela111[[#This Row],[6]]*AB145</f>
        <v>1672.0000000000002</v>
      </c>
    </row>
    <row r="146" spans="1:29" ht="31.2">
      <c r="A146" s="79" t="s">
        <v>2226</v>
      </c>
      <c r="B146" s="18">
        <v>140</v>
      </c>
      <c r="C146" s="29" t="s">
        <v>2227</v>
      </c>
      <c r="D146" s="20" t="s">
        <v>16</v>
      </c>
      <c r="E146" s="80"/>
      <c r="F146" s="81">
        <v>4.4000000000000004</v>
      </c>
      <c r="G146" s="23">
        <f>Tabela111[[#This Row],[6]]*Tabela111[[#This Row],[5]]</f>
        <v>0</v>
      </c>
      <c r="H146" s="24">
        <v>0.23</v>
      </c>
      <c r="I146" s="138">
        <f>(Tabela111[[#This Row],[7]]*Tabela111[[#This Row],[8]])+Tabela111[[#This Row],[7]]</f>
        <v>0</v>
      </c>
      <c r="J146" s="83">
        <v>0</v>
      </c>
      <c r="K146" s="139">
        <v>0</v>
      </c>
      <c r="L146" s="83"/>
      <c r="M146" s="140"/>
      <c r="N146" s="83"/>
      <c r="O146" s="83"/>
      <c r="P146" s="83"/>
      <c r="Q146" s="83"/>
      <c r="S146" s="2"/>
      <c r="U146" s="83"/>
      <c r="V146" s="137"/>
      <c r="W146" s="83"/>
      <c r="X146" s="83">
        <v>300</v>
      </c>
      <c r="Z146" s="133"/>
      <c r="AA146">
        <v>50</v>
      </c>
      <c r="AB146">
        <f t="shared" si="2"/>
        <v>350</v>
      </c>
      <c r="AC146">
        <f>Tabela111[[#This Row],[6]]*AB146</f>
        <v>1540.0000000000002</v>
      </c>
    </row>
    <row r="147" spans="1:29" ht="31.2">
      <c r="A147" s="79" t="s">
        <v>2228</v>
      </c>
      <c r="B147" s="18">
        <v>141</v>
      </c>
      <c r="C147" s="29" t="s">
        <v>2229</v>
      </c>
      <c r="D147" s="20" t="s">
        <v>16</v>
      </c>
      <c r="E147" s="80"/>
      <c r="F147" s="81">
        <v>6.35</v>
      </c>
      <c r="G147" s="23">
        <f>Tabela111[[#This Row],[6]]*Tabela111[[#This Row],[5]]</f>
        <v>0</v>
      </c>
      <c r="H147" s="24">
        <v>0.23</v>
      </c>
      <c r="I147" s="138">
        <f>(Tabela111[[#This Row],[7]]*Tabela111[[#This Row],[8]])+Tabela111[[#This Row],[7]]</f>
        <v>0</v>
      </c>
      <c r="J147" s="83">
        <v>0</v>
      </c>
      <c r="K147" s="139">
        <v>0</v>
      </c>
      <c r="L147" s="83"/>
      <c r="M147" s="140"/>
      <c r="N147" s="83"/>
      <c r="O147" s="83"/>
      <c r="P147" s="83"/>
      <c r="Q147" s="83"/>
      <c r="S147" s="2"/>
      <c r="U147" s="83"/>
      <c r="V147" s="137"/>
      <c r="W147" s="83"/>
      <c r="X147" s="83"/>
      <c r="Z147" s="133"/>
      <c r="AB147">
        <f t="shared" si="2"/>
        <v>0</v>
      </c>
      <c r="AC147">
        <f>Tabela111[[#This Row],[6]]*AB147</f>
        <v>0</v>
      </c>
    </row>
    <row r="148" spans="1:29" ht="46.8">
      <c r="A148" s="79" t="s">
        <v>2230</v>
      </c>
      <c r="B148" s="18">
        <v>142</v>
      </c>
      <c r="C148" s="29" t="s">
        <v>2231</v>
      </c>
      <c r="D148" s="20" t="s">
        <v>16</v>
      </c>
      <c r="E148" s="80"/>
      <c r="F148" s="81">
        <v>31</v>
      </c>
      <c r="G148" s="23">
        <f>Tabela111[[#This Row],[6]]*Tabela111[[#This Row],[5]]</f>
        <v>0</v>
      </c>
      <c r="H148" s="24">
        <v>0.23</v>
      </c>
      <c r="I148" s="138">
        <f>(Tabela111[[#This Row],[7]]*Tabela111[[#This Row],[8]])+Tabela111[[#This Row],[7]]</f>
        <v>0</v>
      </c>
      <c r="J148" s="83">
        <v>0</v>
      </c>
      <c r="K148" s="139">
        <v>0</v>
      </c>
      <c r="L148" s="83"/>
      <c r="M148" s="140"/>
      <c r="N148" s="83"/>
      <c r="O148" s="83"/>
      <c r="P148" s="83"/>
      <c r="Q148" s="83"/>
      <c r="S148" s="2"/>
      <c r="U148" s="83"/>
      <c r="V148" s="137"/>
      <c r="W148" s="83"/>
      <c r="X148" s="83"/>
      <c r="Z148" s="133"/>
      <c r="AB148">
        <f t="shared" si="2"/>
        <v>0</v>
      </c>
      <c r="AC148">
        <f>Tabela111[[#This Row],[6]]*AB148</f>
        <v>0</v>
      </c>
    </row>
    <row r="149" spans="1:29" ht="46.8">
      <c r="A149" s="79" t="s">
        <v>2232</v>
      </c>
      <c r="B149" s="18">
        <v>143</v>
      </c>
      <c r="C149" s="29" t="s">
        <v>2233</v>
      </c>
      <c r="D149" s="20" t="s">
        <v>16</v>
      </c>
      <c r="E149" s="80"/>
      <c r="F149" s="81">
        <v>6.5</v>
      </c>
      <c r="G149" s="23">
        <f>Tabela111[[#This Row],[6]]*Tabela111[[#This Row],[5]]</f>
        <v>0</v>
      </c>
      <c r="H149" s="24">
        <v>0.23</v>
      </c>
      <c r="I149" s="138">
        <f>(Tabela111[[#This Row],[7]]*Tabela111[[#This Row],[8]])+Tabela111[[#This Row],[7]]</f>
        <v>0</v>
      </c>
      <c r="J149" s="83">
        <v>0</v>
      </c>
      <c r="K149" s="139">
        <v>0</v>
      </c>
      <c r="L149" s="83"/>
      <c r="M149" s="140"/>
      <c r="N149" s="83"/>
      <c r="O149" s="83"/>
      <c r="P149" s="83"/>
      <c r="Q149" s="83"/>
      <c r="S149" s="2"/>
      <c r="U149" s="83"/>
      <c r="V149" s="137"/>
      <c r="W149" s="83"/>
      <c r="X149" s="83"/>
      <c r="Z149" s="133"/>
      <c r="AB149">
        <f t="shared" si="2"/>
        <v>0</v>
      </c>
      <c r="AC149">
        <f>Tabela111[[#This Row],[6]]*AB149</f>
        <v>0</v>
      </c>
    </row>
    <row r="150" spans="1:29" ht="46.8">
      <c r="A150" s="79" t="s">
        <v>2234</v>
      </c>
      <c r="B150" s="18">
        <v>144</v>
      </c>
      <c r="C150" s="29" t="s">
        <v>2235</v>
      </c>
      <c r="D150" s="20" t="s">
        <v>16</v>
      </c>
      <c r="E150" s="80"/>
      <c r="F150" s="81">
        <v>6.5</v>
      </c>
      <c r="G150" s="23">
        <f>Tabela111[[#This Row],[6]]*Tabela111[[#This Row],[5]]</f>
        <v>0</v>
      </c>
      <c r="H150" s="24">
        <v>0.23</v>
      </c>
      <c r="I150" s="138">
        <f>(Tabela111[[#This Row],[7]]*Tabela111[[#This Row],[8]])+Tabela111[[#This Row],[7]]</f>
        <v>0</v>
      </c>
      <c r="J150" s="83">
        <v>0</v>
      </c>
      <c r="K150" s="139">
        <v>0</v>
      </c>
      <c r="L150" s="83"/>
      <c r="M150" s="140"/>
      <c r="N150" s="83"/>
      <c r="O150" s="83"/>
      <c r="P150" s="83"/>
      <c r="Q150" s="83"/>
      <c r="S150" s="2"/>
      <c r="U150" s="83"/>
      <c r="V150" s="137"/>
      <c r="W150" s="83"/>
      <c r="X150" s="83">
        <v>10</v>
      </c>
      <c r="Z150" s="133"/>
      <c r="AB150">
        <f t="shared" si="2"/>
        <v>10</v>
      </c>
      <c r="AC150">
        <f>Tabela111[[#This Row],[6]]*AB150</f>
        <v>65</v>
      </c>
    </row>
    <row r="151" spans="1:29" ht="31.2">
      <c r="A151" s="79" t="s">
        <v>2236</v>
      </c>
      <c r="B151" s="18">
        <v>145</v>
      </c>
      <c r="C151" s="29" t="s">
        <v>2237</v>
      </c>
      <c r="D151" s="20" t="s">
        <v>16</v>
      </c>
      <c r="E151" s="80"/>
      <c r="F151" s="81">
        <v>35</v>
      </c>
      <c r="G151" s="23">
        <f>Tabela111[[#This Row],[6]]*Tabela111[[#This Row],[5]]</f>
        <v>0</v>
      </c>
      <c r="H151" s="24">
        <v>0.23</v>
      </c>
      <c r="I151" s="138">
        <f>(Tabela111[[#This Row],[7]]*Tabela111[[#This Row],[8]])+Tabela111[[#This Row],[7]]</f>
        <v>0</v>
      </c>
      <c r="J151" s="83">
        <v>0</v>
      </c>
      <c r="K151" s="139">
        <v>0</v>
      </c>
      <c r="L151" s="83"/>
      <c r="M151" s="140"/>
      <c r="N151" s="83"/>
      <c r="O151" s="83"/>
      <c r="P151" s="83"/>
      <c r="Q151" s="83"/>
      <c r="S151" s="2"/>
      <c r="U151" s="83"/>
      <c r="V151" s="137"/>
      <c r="W151" s="83"/>
      <c r="X151" s="83"/>
      <c r="Z151" s="133"/>
      <c r="AB151">
        <f t="shared" si="2"/>
        <v>0</v>
      </c>
      <c r="AC151">
        <f>Tabela111[[#This Row],[6]]*AB151</f>
        <v>0</v>
      </c>
    </row>
    <row r="152" spans="1:29" ht="15.6">
      <c r="A152" s="79" t="s">
        <v>2238</v>
      </c>
      <c r="B152" s="18">
        <v>146</v>
      </c>
      <c r="C152" s="29" t="s">
        <v>2239</v>
      </c>
      <c r="D152" s="20" t="s">
        <v>16</v>
      </c>
      <c r="E152" s="80"/>
      <c r="F152" s="81">
        <v>4.45</v>
      </c>
      <c r="G152" s="23">
        <f>Tabela111[[#This Row],[6]]*Tabela111[[#This Row],[5]]</f>
        <v>0</v>
      </c>
      <c r="H152" s="24">
        <v>0.23</v>
      </c>
      <c r="I152" s="138">
        <f>(Tabela111[[#This Row],[7]]*Tabela111[[#This Row],[8]])+Tabela111[[#This Row],[7]]</f>
        <v>0</v>
      </c>
      <c r="J152" s="83">
        <v>0</v>
      </c>
      <c r="K152" s="139">
        <v>0</v>
      </c>
      <c r="L152" s="83"/>
      <c r="M152" s="140"/>
      <c r="N152" s="83"/>
      <c r="O152" s="83"/>
      <c r="P152" s="83"/>
      <c r="Q152" s="83"/>
      <c r="S152" s="2"/>
      <c r="U152" s="83"/>
      <c r="V152" s="137"/>
      <c r="W152" s="83"/>
      <c r="X152" s="83"/>
      <c r="Z152" s="133"/>
      <c r="AA152">
        <v>50</v>
      </c>
      <c r="AB152">
        <f t="shared" si="2"/>
        <v>50</v>
      </c>
      <c r="AC152">
        <f>Tabela111[[#This Row],[6]]*AB152</f>
        <v>222.5</v>
      </c>
    </row>
    <row r="153" spans="1:29" ht="31.2">
      <c r="A153" s="79" t="s">
        <v>2240</v>
      </c>
      <c r="B153" s="18">
        <v>147</v>
      </c>
      <c r="C153" s="29" t="s">
        <v>2241</v>
      </c>
      <c r="D153" s="20" t="s">
        <v>16</v>
      </c>
      <c r="E153" s="80"/>
      <c r="F153" s="81">
        <v>28</v>
      </c>
      <c r="G153" s="23">
        <f>Tabela111[[#This Row],[6]]*Tabela111[[#This Row],[5]]</f>
        <v>0</v>
      </c>
      <c r="H153" s="24">
        <v>0.23</v>
      </c>
      <c r="I153" s="138">
        <f>(Tabela111[[#This Row],[7]]*Tabela111[[#This Row],[8]])+Tabela111[[#This Row],[7]]</f>
        <v>0</v>
      </c>
      <c r="J153" s="83">
        <v>0</v>
      </c>
      <c r="K153" s="139">
        <v>0</v>
      </c>
      <c r="L153" s="83"/>
      <c r="M153" s="140"/>
      <c r="N153" s="83"/>
      <c r="O153" s="83"/>
      <c r="P153" s="83"/>
      <c r="Q153" s="83"/>
      <c r="S153" s="2"/>
      <c r="U153" s="83"/>
      <c r="V153" s="137"/>
      <c r="W153" s="83"/>
      <c r="X153" s="83"/>
      <c r="Z153" s="133"/>
      <c r="AB153">
        <f t="shared" si="2"/>
        <v>0</v>
      </c>
      <c r="AC153">
        <f>Tabela111[[#This Row],[6]]*AB153</f>
        <v>0</v>
      </c>
    </row>
    <row r="154" spans="1:29" ht="31.2">
      <c r="A154" s="79" t="s">
        <v>2242</v>
      </c>
      <c r="B154" s="18">
        <v>148</v>
      </c>
      <c r="C154" s="29" t="s">
        <v>2197</v>
      </c>
      <c r="D154" s="20" t="s">
        <v>27</v>
      </c>
      <c r="E154" s="80"/>
      <c r="F154" s="81">
        <v>9.9</v>
      </c>
      <c r="G154" s="23">
        <f>Tabela111[[#This Row],[6]]*Tabela111[[#This Row],[5]]</f>
        <v>0</v>
      </c>
      <c r="H154" s="24">
        <v>0.23</v>
      </c>
      <c r="I154" s="138">
        <f>(Tabela111[[#This Row],[7]]*Tabela111[[#This Row],[8]])+Tabela111[[#This Row],[7]]</f>
        <v>0</v>
      </c>
      <c r="J154" s="83">
        <v>0</v>
      </c>
      <c r="K154" s="139">
        <v>0</v>
      </c>
      <c r="L154" s="83"/>
      <c r="M154" s="140"/>
      <c r="N154" s="83"/>
      <c r="O154" s="83"/>
      <c r="P154" s="83"/>
      <c r="Q154" s="83"/>
      <c r="S154" s="2"/>
      <c r="U154" s="83"/>
      <c r="V154" s="137"/>
      <c r="W154" s="83"/>
      <c r="X154" s="83"/>
      <c r="Z154" s="133"/>
      <c r="AA154">
        <v>50</v>
      </c>
      <c r="AB154">
        <f t="shared" si="2"/>
        <v>50</v>
      </c>
      <c r="AC154">
        <f>Tabela111[[#This Row],[6]]*AB154</f>
        <v>495</v>
      </c>
    </row>
    <row r="155" spans="1:29" ht="31.2">
      <c r="A155" s="79" t="s">
        <v>2243</v>
      </c>
      <c r="B155" s="18">
        <v>149</v>
      </c>
      <c r="C155" s="29" t="s">
        <v>2225</v>
      </c>
      <c r="D155" s="20" t="s">
        <v>16</v>
      </c>
      <c r="E155" s="80"/>
      <c r="F155" s="81">
        <v>4.45</v>
      </c>
      <c r="G155" s="23">
        <f>Tabela111[[#This Row],[6]]*Tabela111[[#This Row],[5]]</f>
        <v>0</v>
      </c>
      <c r="H155" s="24">
        <v>0.23</v>
      </c>
      <c r="I155" s="138">
        <f>(Tabela111[[#This Row],[7]]*Tabela111[[#This Row],[8]])+Tabela111[[#This Row],[7]]</f>
        <v>0</v>
      </c>
      <c r="J155" s="83">
        <v>0</v>
      </c>
      <c r="K155" s="139">
        <v>0</v>
      </c>
      <c r="L155" s="83"/>
      <c r="M155" s="140"/>
      <c r="N155" s="83"/>
      <c r="O155" s="83"/>
      <c r="P155" s="83"/>
      <c r="Q155" s="83"/>
      <c r="S155" s="2"/>
      <c r="U155" s="83"/>
      <c r="V155" s="137"/>
      <c r="W155" s="83"/>
      <c r="X155" s="83"/>
      <c r="Z155" s="133"/>
      <c r="AA155">
        <v>10</v>
      </c>
      <c r="AB155">
        <f t="shared" si="2"/>
        <v>10</v>
      </c>
      <c r="AC155">
        <f>Tabela111[[#This Row],[6]]*AB155</f>
        <v>44.5</v>
      </c>
    </row>
    <row r="156" spans="1:29" ht="31.2">
      <c r="A156" s="79" t="s">
        <v>2244</v>
      </c>
      <c r="B156" s="18">
        <v>150</v>
      </c>
      <c r="C156" s="29" t="s">
        <v>2245</v>
      </c>
      <c r="D156" s="20" t="s">
        <v>16</v>
      </c>
      <c r="E156" s="80"/>
      <c r="F156" s="81">
        <v>6.5</v>
      </c>
      <c r="G156" s="23">
        <f>Tabela111[[#This Row],[6]]*Tabela111[[#This Row],[5]]</f>
        <v>0</v>
      </c>
      <c r="H156" s="24">
        <v>0.23</v>
      </c>
      <c r="I156" s="138">
        <f>(Tabela111[[#This Row],[7]]*Tabela111[[#This Row],[8]])+Tabela111[[#This Row],[7]]</f>
        <v>0</v>
      </c>
      <c r="J156" s="83">
        <v>0</v>
      </c>
      <c r="K156" s="139">
        <v>0</v>
      </c>
      <c r="L156" s="83"/>
      <c r="M156" s="140"/>
      <c r="N156" s="83"/>
      <c r="O156" s="83"/>
      <c r="P156" s="83"/>
      <c r="Q156" s="83"/>
      <c r="S156" s="2"/>
      <c r="U156" s="83"/>
      <c r="V156" s="137"/>
      <c r="W156" s="83"/>
      <c r="X156" s="83"/>
      <c r="Z156" s="133"/>
      <c r="AB156">
        <f t="shared" si="2"/>
        <v>0</v>
      </c>
      <c r="AC156">
        <f>Tabela111[[#This Row],[6]]*AB156</f>
        <v>0</v>
      </c>
    </row>
    <row r="157" spans="1:29" ht="31.2">
      <c r="A157" s="79" t="s">
        <v>2246</v>
      </c>
      <c r="B157" s="18">
        <v>151</v>
      </c>
      <c r="C157" s="29" t="s">
        <v>2247</v>
      </c>
      <c r="D157" s="20" t="s">
        <v>16</v>
      </c>
      <c r="E157" s="80"/>
      <c r="F157" s="81">
        <v>6.5</v>
      </c>
      <c r="G157" s="23">
        <f>Tabela111[[#This Row],[6]]*Tabela111[[#This Row],[5]]</f>
        <v>0</v>
      </c>
      <c r="H157" s="24">
        <v>0.23</v>
      </c>
      <c r="I157" s="138">
        <f>(Tabela111[[#This Row],[7]]*Tabela111[[#This Row],[8]])+Tabela111[[#This Row],[7]]</f>
        <v>0</v>
      </c>
      <c r="J157" s="83">
        <v>0</v>
      </c>
      <c r="K157" s="139">
        <v>0</v>
      </c>
      <c r="L157" s="83"/>
      <c r="M157" s="140"/>
      <c r="N157" s="83"/>
      <c r="O157" s="83"/>
      <c r="P157" s="83"/>
      <c r="Q157" s="83"/>
      <c r="S157" s="2"/>
      <c r="U157" s="83"/>
      <c r="V157" s="137"/>
      <c r="W157" s="83"/>
      <c r="X157" s="83"/>
      <c r="Z157" s="133"/>
      <c r="AB157">
        <f t="shared" si="2"/>
        <v>0</v>
      </c>
      <c r="AC157">
        <f>Tabela111[[#This Row],[6]]*AB157</f>
        <v>0</v>
      </c>
    </row>
    <row r="158" spans="1:29" ht="31.2">
      <c r="A158" s="79" t="s">
        <v>2248</v>
      </c>
      <c r="B158" s="18">
        <v>152</v>
      </c>
      <c r="C158" s="29" t="s">
        <v>2249</v>
      </c>
      <c r="D158" s="20" t="s">
        <v>16</v>
      </c>
      <c r="E158" s="80"/>
      <c r="F158" s="81">
        <v>6.5</v>
      </c>
      <c r="G158" s="23">
        <f>Tabela111[[#This Row],[6]]*Tabela111[[#This Row],[5]]</f>
        <v>0</v>
      </c>
      <c r="H158" s="24">
        <v>0.23</v>
      </c>
      <c r="I158" s="138">
        <f>(Tabela111[[#This Row],[7]]*Tabela111[[#This Row],[8]])+Tabela111[[#This Row],[7]]</f>
        <v>0</v>
      </c>
      <c r="J158" s="83">
        <v>0</v>
      </c>
      <c r="K158" s="139">
        <v>0</v>
      </c>
      <c r="L158" s="83"/>
      <c r="M158" s="140"/>
      <c r="N158" s="83"/>
      <c r="O158" s="83"/>
      <c r="P158" s="83"/>
      <c r="Q158" s="83"/>
      <c r="S158" s="2"/>
      <c r="U158" s="83"/>
      <c r="V158" s="137"/>
      <c r="W158" s="83"/>
      <c r="X158" s="83"/>
      <c r="Z158" s="133"/>
      <c r="AB158">
        <f t="shared" si="2"/>
        <v>0</v>
      </c>
      <c r="AC158">
        <f>Tabela111[[#This Row],[6]]*AB158</f>
        <v>0</v>
      </c>
    </row>
    <row r="159" spans="1:29" ht="15.6">
      <c r="A159" s="79" t="s">
        <v>2250</v>
      </c>
      <c r="B159" s="18">
        <v>153</v>
      </c>
      <c r="C159" s="29" t="s">
        <v>2251</v>
      </c>
      <c r="D159" s="20" t="s">
        <v>16</v>
      </c>
      <c r="E159" s="80"/>
      <c r="F159" s="81">
        <v>12</v>
      </c>
      <c r="G159" s="23">
        <f>Tabela111[[#This Row],[6]]*Tabela111[[#This Row],[5]]</f>
        <v>0</v>
      </c>
      <c r="H159" s="24">
        <v>0.23</v>
      </c>
      <c r="I159" s="138">
        <f>(Tabela111[[#This Row],[7]]*Tabela111[[#This Row],[8]])+Tabela111[[#This Row],[7]]</f>
        <v>0</v>
      </c>
      <c r="J159" s="83">
        <v>0</v>
      </c>
      <c r="K159" s="139">
        <v>0</v>
      </c>
      <c r="L159" s="83"/>
      <c r="M159" s="140"/>
      <c r="N159" s="83"/>
      <c r="O159" s="83"/>
      <c r="P159" s="83"/>
      <c r="Q159" s="83"/>
      <c r="S159" s="2"/>
      <c r="U159" s="83"/>
      <c r="V159" s="137"/>
      <c r="W159" s="83"/>
      <c r="X159" s="83"/>
      <c r="Z159" s="133"/>
      <c r="AB159">
        <f t="shared" si="2"/>
        <v>0</v>
      </c>
      <c r="AC159">
        <f>Tabela111[[#This Row],[6]]*AB159</f>
        <v>0</v>
      </c>
    </row>
    <row r="160" spans="1:29" ht="15.6">
      <c r="A160" s="79" t="s">
        <v>2252</v>
      </c>
      <c r="B160" s="18">
        <v>154</v>
      </c>
      <c r="C160" s="29" t="s">
        <v>2253</v>
      </c>
      <c r="D160" s="20" t="s">
        <v>16</v>
      </c>
      <c r="E160" s="80"/>
      <c r="F160" s="81">
        <v>9</v>
      </c>
      <c r="G160" s="23">
        <f>Tabela111[[#This Row],[6]]*Tabela111[[#This Row],[5]]</f>
        <v>0</v>
      </c>
      <c r="H160" s="24">
        <v>0.23</v>
      </c>
      <c r="I160" s="138">
        <f>(Tabela111[[#This Row],[7]]*Tabela111[[#This Row],[8]])+Tabela111[[#This Row],[7]]</f>
        <v>0</v>
      </c>
      <c r="J160" s="83">
        <v>0</v>
      </c>
      <c r="K160" s="139">
        <v>0</v>
      </c>
      <c r="L160" s="83"/>
      <c r="M160" s="140"/>
      <c r="N160" s="83"/>
      <c r="O160" s="83"/>
      <c r="P160" s="83"/>
      <c r="Q160" s="83"/>
      <c r="S160" s="2"/>
      <c r="U160" s="83"/>
      <c r="V160" s="137"/>
      <c r="W160" s="83"/>
      <c r="X160" s="83"/>
      <c r="Z160" s="133"/>
      <c r="AB160">
        <f t="shared" si="2"/>
        <v>0</v>
      </c>
      <c r="AC160">
        <f>Tabela111[[#This Row],[6]]*AB160</f>
        <v>0</v>
      </c>
    </row>
    <row r="161" spans="1:29" ht="31.2">
      <c r="A161" s="79" t="s">
        <v>2254</v>
      </c>
      <c r="B161" s="18">
        <v>155</v>
      </c>
      <c r="C161" s="29" t="s">
        <v>2255</v>
      </c>
      <c r="D161" s="20" t="s">
        <v>16</v>
      </c>
      <c r="E161" s="80"/>
      <c r="F161" s="81">
        <v>16.5</v>
      </c>
      <c r="G161" s="23">
        <f>Tabela111[[#This Row],[6]]*Tabela111[[#This Row],[5]]</f>
        <v>0</v>
      </c>
      <c r="H161" s="24">
        <v>0.23</v>
      </c>
      <c r="I161" s="138">
        <f>(Tabela111[[#This Row],[7]]*Tabela111[[#This Row],[8]])+Tabela111[[#This Row],[7]]</f>
        <v>0</v>
      </c>
      <c r="J161" s="83">
        <v>0</v>
      </c>
      <c r="K161" s="139">
        <v>0</v>
      </c>
      <c r="L161" s="83"/>
      <c r="M161" s="140"/>
      <c r="N161" s="83"/>
      <c r="O161" s="83"/>
      <c r="P161" s="83"/>
      <c r="Q161" s="83"/>
      <c r="S161" s="2"/>
      <c r="U161" s="83"/>
      <c r="V161" s="137"/>
      <c r="W161" s="83"/>
      <c r="X161" s="83"/>
      <c r="Z161" s="133"/>
      <c r="AA161">
        <v>50</v>
      </c>
      <c r="AB161">
        <f t="shared" si="2"/>
        <v>50</v>
      </c>
      <c r="AC161">
        <f>Tabela111[[#This Row],[6]]*AB161</f>
        <v>825</v>
      </c>
    </row>
    <row r="162" spans="1:29" ht="31.2">
      <c r="A162" s="79" t="s">
        <v>2256</v>
      </c>
      <c r="B162" s="18">
        <v>156</v>
      </c>
      <c r="C162" s="29" t="s">
        <v>2257</v>
      </c>
      <c r="D162" s="20" t="s">
        <v>16</v>
      </c>
      <c r="E162" s="80"/>
      <c r="F162" s="81">
        <v>2.9</v>
      </c>
      <c r="G162" s="23">
        <f>Tabela111[[#This Row],[6]]*Tabela111[[#This Row],[5]]</f>
        <v>0</v>
      </c>
      <c r="H162" s="24">
        <v>0.23</v>
      </c>
      <c r="I162" s="138">
        <f>(Tabela111[[#This Row],[7]]*Tabela111[[#This Row],[8]])+Tabela111[[#This Row],[7]]</f>
        <v>0</v>
      </c>
      <c r="J162" s="83">
        <v>0</v>
      </c>
      <c r="K162" s="139">
        <v>0</v>
      </c>
      <c r="L162" s="83"/>
      <c r="M162" s="140"/>
      <c r="N162" s="83"/>
      <c r="O162" s="83"/>
      <c r="P162" s="83"/>
      <c r="Q162" s="83"/>
      <c r="S162" s="2"/>
      <c r="U162" s="83"/>
      <c r="V162" s="137"/>
      <c r="W162" s="83"/>
      <c r="X162" s="83"/>
      <c r="Z162" s="133"/>
      <c r="AA162">
        <v>50</v>
      </c>
      <c r="AB162">
        <f t="shared" si="2"/>
        <v>50</v>
      </c>
      <c r="AC162">
        <f>Tabela111[[#This Row],[6]]*AB162</f>
        <v>145</v>
      </c>
    </row>
    <row r="163" spans="1:29" ht="15.6">
      <c r="A163" s="79" t="s">
        <v>2258</v>
      </c>
      <c r="B163" s="18">
        <v>157</v>
      </c>
      <c r="C163" s="29" t="s">
        <v>2259</v>
      </c>
      <c r="D163" s="20" t="s">
        <v>16</v>
      </c>
      <c r="E163" s="80"/>
      <c r="F163" s="81">
        <v>3.6</v>
      </c>
      <c r="G163" s="23">
        <f>Tabela111[[#This Row],[6]]*Tabela111[[#This Row],[5]]</f>
        <v>0</v>
      </c>
      <c r="H163" s="24">
        <v>0.23</v>
      </c>
      <c r="I163" s="138">
        <f>(Tabela111[[#This Row],[7]]*Tabela111[[#This Row],[8]])+Tabela111[[#This Row],[7]]</f>
        <v>0</v>
      </c>
      <c r="J163" s="83">
        <v>0</v>
      </c>
      <c r="K163" s="139">
        <v>0</v>
      </c>
      <c r="L163" s="83"/>
      <c r="M163" s="140"/>
      <c r="N163" s="83"/>
      <c r="O163" s="83"/>
      <c r="P163" s="83"/>
      <c r="Q163" s="83"/>
      <c r="S163" s="2"/>
      <c r="U163" s="83"/>
      <c r="V163" s="137"/>
      <c r="W163" s="83"/>
      <c r="X163" s="83"/>
      <c r="Z163" s="133"/>
      <c r="AA163">
        <v>50</v>
      </c>
      <c r="AB163">
        <f t="shared" si="2"/>
        <v>50</v>
      </c>
      <c r="AC163">
        <f>Tabela111[[#This Row],[6]]*AB163</f>
        <v>180</v>
      </c>
    </row>
    <row r="164" spans="1:29" ht="15.6">
      <c r="A164" s="79" t="s">
        <v>2260</v>
      </c>
      <c r="B164" s="18">
        <v>158</v>
      </c>
      <c r="C164" s="29" t="s">
        <v>2261</v>
      </c>
      <c r="D164" s="20" t="s">
        <v>16</v>
      </c>
      <c r="E164" s="80"/>
      <c r="F164" s="81">
        <v>2.8</v>
      </c>
      <c r="G164" s="23">
        <f>Tabela111[[#This Row],[6]]*Tabela111[[#This Row],[5]]</f>
        <v>0</v>
      </c>
      <c r="H164" s="24">
        <v>0.23</v>
      </c>
      <c r="I164" s="138">
        <f>(Tabela111[[#This Row],[7]]*Tabela111[[#This Row],[8]])+Tabela111[[#This Row],[7]]</f>
        <v>0</v>
      </c>
      <c r="J164" s="83">
        <v>0</v>
      </c>
      <c r="K164" s="139">
        <v>0</v>
      </c>
      <c r="L164" s="83"/>
      <c r="M164" s="140"/>
      <c r="N164" s="83"/>
      <c r="O164" s="83"/>
      <c r="P164" s="83"/>
      <c r="Q164" s="83"/>
      <c r="S164" s="2"/>
      <c r="U164" s="83"/>
      <c r="V164" s="137"/>
      <c r="W164" s="83"/>
      <c r="X164" s="83"/>
      <c r="Z164" s="133"/>
      <c r="AA164">
        <v>50</v>
      </c>
      <c r="AB164">
        <f t="shared" si="2"/>
        <v>50</v>
      </c>
      <c r="AC164">
        <f>Tabela111[[#This Row],[6]]*AB164</f>
        <v>140</v>
      </c>
    </row>
    <row r="165" spans="1:29" ht="31.2">
      <c r="A165" s="79" t="s">
        <v>2262</v>
      </c>
      <c r="B165" s="18">
        <v>159</v>
      </c>
      <c r="C165" s="29" t="s">
        <v>2263</v>
      </c>
      <c r="D165" s="20" t="s">
        <v>16</v>
      </c>
      <c r="E165" s="80"/>
      <c r="F165" s="81">
        <v>6.95</v>
      </c>
      <c r="G165" s="23">
        <f>Tabela111[[#This Row],[6]]*Tabela111[[#This Row],[5]]</f>
        <v>0</v>
      </c>
      <c r="H165" s="24">
        <v>0.23</v>
      </c>
      <c r="I165" s="138">
        <f>(Tabela111[[#This Row],[7]]*Tabela111[[#This Row],[8]])+Tabela111[[#This Row],[7]]</f>
        <v>0</v>
      </c>
      <c r="J165" s="83">
        <v>0</v>
      </c>
      <c r="K165" s="139">
        <v>0</v>
      </c>
      <c r="L165" s="83"/>
      <c r="M165" s="140"/>
      <c r="N165" s="83"/>
      <c r="O165" s="83"/>
      <c r="P165" s="83"/>
      <c r="Q165" s="83"/>
      <c r="S165" s="2"/>
      <c r="U165" s="83"/>
      <c r="V165" s="137"/>
      <c r="W165" s="83"/>
      <c r="X165" s="83"/>
      <c r="Z165" s="133"/>
      <c r="AB165">
        <f t="shared" si="2"/>
        <v>0</v>
      </c>
      <c r="AC165">
        <f>Tabela111[[#This Row],[6]]*AB165</f>
        <v>0</v>
      </c>
    </row>
    <row r="166" spans="1:29" ht="31.2">
      <c r="A166" s="79" t="s">
        <v>2264</v>
      </c>
      <c r="B166" s="18">
        <v>160</v>
      </c>
      <c r="C166" s="29" t="s">
        <v>2265</v>
      </c>
      <c r="D166" s="20" t="s">
        <v>16</v>
      </c>
      <c r="E166" s="80"/>
      <c r="F166" s="81">
        <v>4.4000000000000004</v>
      </c>
      <c r="G166" s="23">
        <f>Tabela111[[#This Row],[6]]*Tabela111[[#This Row],[5]]</f>
        <v>0</v>
      </c>
      <c r="H166" s="24">
        <v>0.23</v>
      </c>
      <c r="I166" s="138">
        <f>(Tabela111[[#This Row],[7]]*Tabela111[[#This Row],[8]])+Tabela111[[#This Row],[7]]</f>
        <v>0</v>
      </c>
      <c r="J166" s="83">
        <v>0</v>
      </c>
      <c r="K166" s="139">
        <v>0</v>
      </c>
      <c r="L166" s="83">
        <v>20</v>
      </c>
      <c r="M166" s="140"/>
      <c r="N166" s="83"/>
      <c r="O166" s="83"/>
      <c r="P166" s="83"/>
      <c r="Q166" s="83"/>
      <c r="S166" s="2"/>
      <c r="U166" s="83"/>
      <c r="V166" s="137"/>
      <c r="W166" s="83"/>
      <c r="X166" s="83">
        <v>10</v>
      </c>
      <c r="Z166" s="133"/>
      <c r="AA166">
        <v>50</v>
      </c>
      <c r="AB166">
        <f t="shared" si="2"/>
        <v>80</v>
      </c>
      <c r="AC166">
        <f>Tabela111[[#This Row],[6]]*AB166</f>
        <v>352</v>
      </c>
    </row>
    <row r="167" spans="1:29" ht="31.2">
      <c r="A167" s="79" t="s">
        <v>2266</v>
      </c>
      <c r="B167" s="18">
        <v>161</v>
      </c>
      <c r="C167" s="29" t="s">
        <v>2267</v>
      </c>
      <c r="D167" s="20" t="s">
        <v>16</v>
      </c>
      <c r="E167" s="80"/>
      <c r="F167" s="81">
        <v>2.4</v>
      </c>
      <c r="G167" s="23">
        <f>Tabela111[[#This Row],[6]]*Tabela111[[#This Row],[5]]</f>
        <v>0</v>
      </c>
      <c r="H167" s="24">
        <v>0.23</v>
      </c>
      <c r="I167" s="138">
        <f>(Tabela111[[#This Row],[7]]*Tabela111[[#This Row],[8]])+Tabela111[[#This Row],[7]]</f>
        <v>0</v>
      </c>
      <c r="J167" s="83">
        <v>0</v>
      </c>
      <c r="K167" s="139">
        <v>0</v>
      </c>
      <c r="L167" s="83"/>
      <c r="M167" s="140"/>
      <c r="N167" s="83"/>
      <c r="O167" s="83"/>
      <c r="P167" s="83"/>
      <c r="Q167" s="83">
        <v>10</v>
      </c>
      <c r="S167" s="2"/>
      <c r="U167" s="83"/>
      <c r="V167" s="137"/>
      <c r="W167" s="83"/>
      <c r="X167" s="83">
        <v>1000</v>
      </c>
      <c r="Z167" s="133"/>
      <c r="AA167">
        <v>500</v>
      </c>
      <c r="AB167">
        <f t="shared" si="2"/>
        <v>1510</v>
      </c>
      <c r="AC167">
        <f>Tabela111[[#This Row],[6]]*AB167</f>
        <v>3624</v>
      </c>
    </row>
    <row r="168" spans="1:29" ht="31.2">
      <c r="A168" s="79" t="s">
        <v>2268</v>
      </c>
      <c r="B168" s="18">
        <v>162</v>
      </c>
      <c r="C168" s="29" t="s">
        <v>2269</v>
      </c>
      <c r="D168" s="20" t="s">
        <v>16</v>
      </c>
      <c r="E168" s="80"/>
      <c r="F168" s="81">
        <v>2.4</v>
      </c>
      <c r="G168" s="23">
        <f>Tabela111[[#This Row],[6]]*Tabela111[[#This Row],[5]]</f>
        <v>0</v>
      </c>
      <c r="H168" s="24">
        <v>0.23</v>
      </c>
      <c r="I168" s="138">
        <f>(Tabela111[[#This Row],[7]]*Tabela111[[#This Row],[8]])+Tabela111[[#This Row],[7]]</f>
        <v>0</v>
      </c>
      <c r="J168" s="83">
        <v>0</v>
      </c>
      <c r="K168" s="139">
        <v>0</v>
      </c>
      <c r="L168" s="83">
        <v>20</v>
      </c>
      <c r="M168" s="140"/>
      <c r="N168" s="83"/>
      <c r="O168" s="83"/>
      <c r="P168" s="83"/>
      <c r="Q168" s="83">
        <v>20</v>
      </c>
      <c r="S168" s="2"/>
      <c r="U168" s="83"/>
      <c r="V168" s="137"/>
      <c r="W168" s="83"/>
      <c r="X168" s="83">
        <v>200</v>
      </c>
      <c r="Z168" s="133"/>
      <c r="AA168">
        <v>500</v>
      </c>
      <c r="AB168">
        <f t="shared" si="2"/>
        <v>740</v>
      </c>
      <c r="AC168">
        <f>Tabela111[[#This Row],[6]]*AB168</f>
        <v>1776</v>
      </c>
    </row>
    <row r="169" spans="1:29" ht="31.2">
      <c r="A169" s="79" t="s">
        <v>2270</v>
      </c>
      <c r="B169" s="18">
        <v>163</v>
      </c>
      <c r="C169" s="29" t="s">
        <v>2271</v>
      </c>
      <c r="D169" s="20" t="s">
        <v>16</v>
      </c>
      <c r="E169" s="80"/>
      <c r="F169" s="81">
        <v>29</v>
      </c>
      <c r="G169" s="23">
        <f>Tabela111[[#This Row],[6]]*Tabela111[[#This Row],[5]]</f>
        <v>0</v>
      </c>
      <c r="H169" s="24">
        <v>0.23</v>
      </c>
      <c r="I169" s="138">
        <f>(Tabela111[[#This Row],[7]]*Tabela111[[#This Row],[8]])+Tabela111[[#This Row],[7]]</f>
        <v>0</v>
      </c>
      <c r="J169" s="83">
        <v>0</v>
      </c>
      <c r="K169" s="139">
        <v>0</v>
      </c>
      <c r="L169" s="83"/>
      <c r="M169" s="140"/>
      <c r="N169" s="83"/>
      <c r="O169" s="83"/>
      <c r="P169" s="83"/>
      <c r="Q169" s="83"/>
      <c r="S169" s="2"/>
      <c r="U169" s="83"/>
      <c r="V169" s="137"/>
      <c r="W169" s="83"/>
      <c r="X169" s="83"/>
      <c r="Z169" s="133"/>
      <c r="AA169">
        <v>50</v>
      </c>
      <c r="AB169">
        <f t="shared" si="2"/>
        <v>50</v>
      </c>
      <c r="AC169">
        <f>Tabela111[[#This Row],[6]]*AB169</f>
        <v>1450</v>
      </c>
    </row>
    <row r="170" spans="1:29" ht="31.2">
      <c r="A170" s="79" t="s">
        <v>2272</v>
      </c>
      <c r="B170" s="18">
        <v>164</v>
      </c>
      <c r="C170" s="29" t="s">
        <v>2273</v>
      </c>
      <c r="D170" s="20" t="s">
        <v>16</v>
      </c>
      <c r="E170" s="80"/>
      <c r="F170" s="81">
        <v>12</v>
      </c>
      <c r="G170" s="23">
        <f>Tabela111[[#This Row],[6]]*Tabela111[[#This Row],[5]]</f>
        <v>0</v>
      </c>
      <c r="H170" s="24">
        <v>0.23</v>
      </c>
      <c r="I170" s="138">
        <f>(Tabela111[[#This Row],[7]]*Tabela111[[#This Row],[8]])+Tabela111[[#This Row],[7]]</f>
        <v>0</v>
      </c>
      <c r="J170" s="83">
        <v>0</v>
      </c>
      <c r="K170" s="139">
        <v>0</v>
      </c>
      <c r="L170" s="83"/>
      <c r="M170" s="140"/>
      <c r="N170" s="83"/>
      <c r="O170" s="83"/>
      <c r="P170" s="83"/>
      <c r="Q170" s="83"/>
      <c r="S170" s="2"/>
      <c r="U170" s="83"/>
      <c r="V170" s="137"/>
      <c r="W170" s="83"/>
      <c r="X170" s="83"/>
      <c r="Z170" s="133"/>
      <c r="AA170">
        <v>50</v>
      </c>
      <c r="AB170">
        <f t="shared" si="2"/>
        <v>50</v>
      </c>
      <c r="AC170">
        <f>Tabela111[[#This Row],[6]]*AB170</f>
        <v>600</v>
      </c>
    </row>
    <row r="171" spans="1:29" ht="31.2">
      <c r="A171" s="79" t="s">
        <v>2274</v>
      </c>
      <c r="B171" s="18">
        <v>165</v>
      </c>
      <c r="C171" s="29" t="s">
        <v>2275</v>
      </c>
      <c r="D171" s="20" t="s">
        <v>27</v>
      </c>
      <c r="E171" s="80"/>
      <c r="F171" s="81">
        <v>2.95</v>
      </c>
      <c r="G171" s="23">
        <f>Tabela111[[#This Row],[6]]*Tabela111[[#This Row],[5]]</f>
        <v>0</v>
      </c>
      <c r="H171" s="24">
        <v>0.23</v>
      </c>
      <c r="I171" s="138">
        <f>(Tabela111[[#This Row],[7]]*Tabela111[[#This Row],[8]])+Tabela111[[#This Row],[7]]</f>
        <v>0</v>
      </c>
      <c r="J171" s="83">
        <v>0</v>
      </c>
      <c r="K171" s="139">
        <v>0</v>
      </c>
      <c r="L171" s="83"/>
      <c r="M171" s="140"/>
      <c r="N171" s="83"/>
      <c r="O171" s="83"/>
      <c r="P171" s="83"/>
      <c r="Q171" s="83"/>
      <c r="S171" s="2"/>
      <c r="U171" s="83"/>
      <c r="V171" s="137"/>
      <c r="W171" s="83"/>
      <c r="X171" s="83"/>
      <c r="Z171" s="133"/>
      <c r="AA171">
        <v>50</v>
      </c>
      <c r="AB171">
        <f t="shared" si="2"/>
        <v>50</v>
      </c>
      <c r="AC171">
        <f>Tabela111[[#This Row],[6]]*AB171</f>
        <v>147.5</v>
      </c>
    </row>
    <row r="172" spans="1:29" ht="31.2">
      <c r="A172" s="79" t="s">
        <v>2276</v>
      </c>
      <c r="B172" s="18">
        <v>166</v>
      </c>
      <c r="C172" s="29" t="s">
        <v>2277</v>
      </c>
      <c r="D172" s="20" t="s">
        <v>16</v>
      </c>
      <c r="E172" s="80"/>
      <c r="F172" s="81">
        <v>29</v>
      </c>
      <c r="G172" s="23">
        <f>Tabela111[[#This Row],[6]]*Tabela111[[#This Row],[5]]</f>
        <v>0</v>
      </c>
      <c r="H172" s="24">
        <v>0.23</v>
      </c>
      <c r="I172" s="138">
        <f>(Tabela111[[#This Row],[7]]*Tabela111[[#This Row],[8]])+Tabela111[[#This Row],[7]]</f>
        <v>0</v>
      </c>
      <c r="J172" s="83">
        <v>0</v>
      </c>
      <c r="K172" s="139">
        <v>0</v>
      </c>
      <c r="L172" s="83"/>
      <c r="M172" s="140"/>
      <c r="N172" s="83"/>
      <c r="O172" s="83"/>
      <c r="P172" s="83"/>
      <c r="Q172" s="83"/>
      <c r="S172" s="2"/>
      <c r="U172" s="83"/>
      <c r="V172" s="137"/>
      <c r="W172" s="83"/>
      <c r="X172" s="83"/>
      <c r="Z172" s="133"/>
      <c r="AA172">
        <v>50</v>
      </c>
      <c r="AB172">
        <f t="shared" si="2"/>
        <v>50</v>
      </c>
      <c r="AC172">
        <f>Tabela111[[#This Row],[6]]*AB172</f>
        <v>1450</v>
      </c>
    </row>
    <row r="173" spans="1:29" ht="31.2">
      <c r="A173" s="79" t="s">
        <v>2278</v>
      </c>
      <c r="B173" s="18">
        <v>167</v>
      </c>
      <c r="C173" s="29" t="s">
        <v>2279</v>
      </c>
      <c r="D173" s="20" t="s">
        <v>16</v>
      </c>
      <c r="E173" s="80"/>
      <c r="F173" s="81">
        <v>7.7</v>
      </c>
      <c r="G173" s="23">
        <f>Tabela111[[#This Row],[6]]*Tabela111[[#This Row],[5]]</f>
        <v>0</v>
      </c>
      <c r="H173" s="24">
        <v>0.23</v>
      </c>
      <c r="I173" s="138">
        <f>(Tabela111[[#This Row],[7]]*Tabela111[[#This Row],[8]])+Tabela111[[#This Row],[7]]</f>
        <v>0</v>
      </c>
      <c r="J173" s="83">
        <v>0</v>
      </c>
      <c r="K173" s="139">
        <v>0</v>
      </c>
      <c r="L173" s="83"/>
      <c r="M173" s="140"/>
      <c r="N173" s="83"/>
      <c r="O173" s="83"/>
      <c r="P173" s="83"/>
      <c r="Q173" s="83"/>
      <c r="S173" s="2"/>
      <c r="U173" s="83"/>
      <c r="V173" s="137"/>
      <c r="W173" s="83"/>
      <c r="X173" s="83"/>
      <c r="Z173" s="133"/>
      <c r="AB173">
        <f t="shared" si="2"/>
        <v>0</v>
      </c>
      <c r="AC173">
        <f>Tabela111[[#This Row],[6]]*AB173</f>
        <v>0</v>
      </c>
    </row>
    <row r="174" spans="1:29" ht="31.2">
      <c r="A174" s="79" t="s">
        <v>2280</v>
      </c>
      <c r="B174" s="18">
        <v>168</v>
      </c>
      <c r="C174" s="29" t="s">
        <v>2281</v>
      </c>
      <c r="D174" s="20" t="s">
        <v>27</v>
      </c>
      <c r="E174" s="80"/>
      <c r="F174" s="81">
        <v>3.8</v>
      </c>
      <c r="G174" s="23">
        <f>Tabela111[[#This Row],[6]]*Tabela111[[#This Row],[5]]</f>
        <v>0</v>
      </c>
      <c r="H174" s="24">
        <v>0.23</v>
      </c>
      <c r="I174" s="138">
        <f>(Tabela111[[#This Row],[7]]*Tabela111[[#This Row],[8]])+Tabela111[[#This Row],[7]]</f>
        <v>0</v>
      </c>
      <c r="J174" s="83">
        <v>0</v>
      </c>
      <c r="K174" s="139">
        <v>0</v>
      </c>
      <c r="L174" s="83">
        <v>50</v>
      </c>
      <c r="M174" s="140"/>
      <c r="N174" s="83"/>
      <c r="O174" s="83"/>
      <c r="P174" s="83"/>
      <c r="Q174" s="83"/>
      <c r="S174" s="2"/>
      <c r="U174" s="83"/>
      <c r="V174" s="137"/>
      <c r="W174" s="83"/>
      <c r="X174" s="83"/>
      <c r="Z174" s="133"/>
      <c r="AA174">
        <v>50</v>
      </c>
      <c r="AB174">
        <f t="shared" si="2"/>
        <v>100</v>
      </c>
      <c r="AC174">
        <f>Tabela111[[#This Row],[6]]*AB174</f>
        <v>380</v>
      </c>
    </row>
    <row r="175" spans="1:29" ht="31.2">
      <c r="A175" s="79" t="s">
        <v>2282</v>
      </c>
      <c r="B175" s="18">
        <v>169</v>
      </c>
      <c r="C175" s="29" t="s">
        <v>2185</v>
      </c>
      <c r="D175" s="20" t="s">
        <v>16</v>
      </c>
      <c r="E175" s="80"/>
      <c r="F175" s="81">
        <v>5.5</v>
      </c>
      <c r="G175" s="23">
        <f>Tabela111[[#This Row],[6]]*Tabela111[[#This Row],[5]]</f>
        <v>0</v>
      </c>
      <c r="H175" s="24">
        <v>0.23</v>
      </c>
      <c r="I175" s="138">
        <f>(Tabela111[[#This Row],[7]]*Tabela111[[#This Row],[8]])+Tabela111[[#This Row],[7]]</f>
        <v>0</v>
      </c>
      <c r="J175" s="83">
        <v>0</v>
      </c>
      <c r="K175" s="139">
        <v>0</v>
      </c>
      <c r="L175" s="83"/>
      <c r="M175" s="140"/>
      <c r="N175" s="83"/>
      <c r="O175" s="83"/>
      <c r="P175" s="83"/>
      <c r="Q175" s="83"/>
      <c r="S175" s="2"/>
      <c r="U175" s="83"/>
      <c r="V175" s="137"/>
      <c r="W175" s="83"/>
      <c r="X175" s="83"/>
      <c r="Z175" s="133"/>
      <c r="AA175">
        <v>50</v>
      </c>
      <c r="AB175">
        <f t="shared" si="2"/>
        <v>50</v>
      </c>
      <c r="AC175">
        <f>Tabela111[[#This Row],[6]]*AB175</f>
        <v>275</v>
      </c>
    </row>
    <row r="176" spans="1:29" ht="31.2">
      <c r="A176" s="79" t="s">
        <v>2283</v>
      </c>
      <c r="B176" s="18">
        <v>170</v>
      </c>
      <c r="C176" s="29" t="s">
        <v>2284</v>
      </c>
      <c r="D176" s="20" t="s">
        <v>27</v>
      </c>
      <c r="E176" s="80"/>
      <c r="F176" s="81">
        <v>5.5</v>
      </c>
      <c r="G176" s="23">
        <f>Tabela111[[#This Row],[6]]*Tabela111[[#This Row],[5]]</f>
        <v>0</v>
      </c>
      <c r="H176" s="24">
        <v>0.23</v>
      </c>
      <c r="I176" s="138">
        <f>(Tabela111[[#This Row],[7]]*Tabela111[[#This Row],[8]])+Tabela111[[#This Row],[7]]</f>
        <v>0</v>
      </c>
      <c r="J176" s="83">
        <v>0</v>
      </c>
      <c r="K176" s="139">
        <v>0</v>
      </c>
      <c r="L176" s="83"/>
      <c r="M176" s="140"/>
      <c r="N176" s="83"/>
      <c r="O176" s="83"/>
      <c r="P176" s="83"/>
      <c r="Q176" s="83"/>
      <c r="S176" s="2"/>
      <c r="U176" s="83"/>
      <c r="V176" s="137"/>
      <c r="W176" s="83"/>
      <c r="X176" s="83">
        <v>50</v>
      </c>
      <c r="Z176" s="133"/>
      <c r="AA176">
        <v>50</v>
      </c>
      <c r="AB176">
        <f t="shared" si="2"/>
        <v>100</v>
      </c>
      <c r="AC176">
        <f>Tabela111[[#This Row],[6]]*AB176</f>
        <v>550</v>
      </c>
    </row>
    <row r="177" spans="1:29" ht="46.8">
      <c r="A177" s="79" t="s">
        <v>2285</v>
      </c>
      <c r="B177" s="18">
        <v>171</v>
      </c>
      <c r="C177" s="29" t="s">
        <v>2286</v>
      </c>
      <c r="D177" s="20" t="s">
        <v>27</v>
      </c>
      <c r="E177" s="80"/>
      <c r="F177" s="81">
        <v>70</v>
      </c>
      <c r="G177" s="23">
        <f>Tabela111[[#This Row],[6]]*Tabela111[[#This Row],[5]]</f>
        <v>0</v>
      </c>
      <c r="H177" s="24">
        <v>0.23</v>
      </c>
      <c r="I177" s="138">
        <f>(Tabela111[[#This Row],[7]]*Tabela111[[#This Row],[8]])+Tabela111[[#This Row],[7]]</f>
        <v>0</v>
      </c>
      <c r="J177" s="83">
        <v>0</v>
      </c>
      <c r="K177" s="139">
        <v>0</v>
      </c>
      <c r="L177" s="83"/>
      <c r="M177" s="140"/>
      <c r="N177" s="83"/>
      <c r="O177" s="83"/>
      <c r="P177" s="83"/>
      <c r="Q177" s="83"/>
      <c r="S177" s="2"/>
      <c r="U177" s="83"/>
      <c r="V177" s="137"/>
      <c r="W177" s="83"/>
      <c r="X177" s="83"/>
      <c r="Z177" s="133"/>
      <c r="AA177">
        <v>10</v>
      </c>
      <c r="AB177">
        <f t="shared" si="2"/>
        <v>10</v>
      </c>
      <c r="AC177">
        <f>Tabela111[[#This Row],[6]]*AB177</f>
        <v>700</v>
      </c>
    </row>
    <row r="178" spans="1:29" ht="15.6">
      <c r="A178" s="79" t="s">
        <v>2287</v>
      </c>
      <c r="B178" s="18">
        <v>172</v>
      </c>
      <c r="C178" s="29" t="s">
        <v>2288</v>
      </c>
      <c r="D178" s="20" t="s">
        <v>16</v>
      </c>
      <c r="E178" s="80"/>
      <c r="F178" s="81">
        <v>25</v>
      </c>
      <c r="G178" s="23">
        <f>Tabela111[[#This Row],[6]]*Tabela111[[#This Row],[5]]</f>
        <v>0</v>
      </c>
      <c r="H178" s="24">
        <v>0.23</v>
      </c>
      <c r="I178" s="138">
        <f>(Tabela111[[#This Row],[7]]*Tabela111[[#This Row],[8]])+Tabela111[[#This Row],[7]]</f>
        <v>0</v>
      </c>
      <c r="J178" s="83">
        <v>0</v>
      </c>
      <c r="K178" s="139">
        <v>0</v>
      </c>
      <c r="L178" s="83"/>
      <c r="M178" s="140"/>
      <c r="N178" s="83"/>
      <c r="O178" s="83"/>
      <c r="P178" s="83"/>
      <c r="Q178" s="83"/>
      <c r="S178" s="2"/>
      <c r="U178" s="83"/>
      <c r="V178" s="137"/>
      <c r="W178" s="83"/>
      <c r="X178" s="83"/>
      <c r="Z178" s="133"/>
      <c r="AA178">
        <v>1</v>
      </c>
      <c r="AB178">
        <f t="shared" si="2"/>
        <v>1</v>
      </c>
      <c r="AC178">
        <f>Tabela111[[#This Row],[6]]*AB178</f>
        <v>25</v>
      </c>
    </row>
    <row r="179" spans="1:29" ht="15.6">
      <c r="A179" s="79" t="s">
        <v>2289</v>
      </c>
      <c r="B179" s="18">
        <v>173</v>
      </c>
      <c r="C179" s="29" t="s">
        <v>2290</v>
      </c>
      <c r="D179" s="20" t="s">
        <v>250</v>
      </c>
      <c r="E179" s="80"/>
      <c r="F179" s="81">
        <v>7</v>
      </c>
      <c r="G179" s="23">
        <f>Tabela111[[#This Row],[6]]*Tabela111[[#This Row],[5]]</f>
        <v>0</v>
      </c>
      <c r="H179" s="24">
        <v>0.23</v>
      </c>
      <c r="I179" s="138">
        <f>(Tabela111[[#This Row],[7]]*Tabela111[[#This Row],[8]])+Tabela111[[#This Row],[7]]</f>
        <v>0</v>
      </c>
      <c r="J179" s="83">
        <v>0</v>
      </c>
      <c r="K179" s="139">
        <v>0</v>
      </c>
      <c r="L179" s="83"/>
      <c r="M179" s="140"/>
      <c r="N179" s="83"/>
      <c r="O179" s="83"/>
      <c r="P179" s="83"/>
      <c r="Q179" s="83"/>
      <c r="S179" s="2"/>
      <c r="U179" s="83"/>
      <c r="V179" s="137"/>
      <c r="W179" s="83"/>
      <c r="X179" s="83"/>
      <c r="Z179" s="133">
        <v>2</v>
      </c>
      <c r="AA179">
        <v>1</v>
      </c>
      <c r="AB179">
        <f t="shared" si="2"/>
        <v>3</v>
      </c>
      <c r="AC179">
        <f>Tabela111[[#This Row],[6]]*AB179</f>
        <v>21</v>
      </c>
    </row>
    <row r="180" spans="1:29" ht="15.6">
      <c r="A180" s="79" t="s">
        <v>2291</v>
      </c>
      <c r="B180" s="18">
        <v>174</v>
      </c>
      <c r="C180" s="29" t="s">
        <v>2292</v>
      </c>
      <c r="D180" s="20" t="s">
        <v>250</v>
      </c>
      <c r="E180" s="80"/>
      <c r="F180" s="81">
        <v>6</v>
      </c>
      <c r="G180" s="23">
        <f>Tabela111[[#This Row],[6]]*Tabela111[[#This Row],[5]]</f>
        <v>0</v>
      </c>
      <c r="H180" s="24">
        <v>0.23</v>
      </c>
      <c r="I180" s="138">
        <f>(Tabela111[[#This Row],[7]]*Tabela111[[#This Row],[8]])+Tabela111[[#This Row],[7]]</f>
        <v>0</v>
      </c>
      <c r="J180" s="83">
        <v>0</v>
      </c>
      <c r="K180" s="139">
        <v>0</v>
      </c>
      <c r="L180" s="83"/>
      <c r="M180" s="140"/>
      <c r="N180" s="83"/>
      <c r="O180" s="83"/>
      <c r="P180" s="83"/>
      <c r="Q180" s="83"/>
      <c r="S180" s="2"/>
      <c r="U180" s="83"/>
      <c r="V180" s="137"/>
      <c r="W180" s="83"/>
      <c r="X180" s="83"/>
      <c r="Z180" s="133"/>
      <c r="AA180">
        <v>1</v>
      </c>
      <c r="AB180">
        <f t="shared" si="2"/>
        <v>1</v>
      </c>
      <c r="AC180">
        <f>Tabela111[[#This Row],[6]]*AB180</f>
        <v>6</v>
      </c>
    </row>
    <row r="181" spans="1:29" ht="31.2">
      <c r="A181" s="79" t="s">
        <v>2293</v>
      </c>
      <c r="B181" s="18">
        <v>175</v>
      </c>
      <c r="C181" s="29" t="s">
        <v>2294</v>
      </c>
      <c r="D181" s="20" t="s">
        <v>16</v>
      </c>
      <c r="E181" s="80"/>
      <c r="F181" s="81">
        <v>26</v>
      </c>
      <c r="G181" s="23">
        <f>Tabela111[[#This Row],[6]]*Tabela111[[#This Row],[5]]</f>
        <v>0</v>
      </c>
      <c r="H181" s="24">
        <v>0.23</v>
      </c>
      <c r="I181" s="138">
        <f>(Tabela111[[#This Row],[7]]*Tabela111[[#This Row],[8]])+Tabela111[[#This Row],[7]]</f>
        <v>0</v>
      </c>
      <c r="J181" s="83">
        <v>0</v>
      </c>
      <c r="K181" s="139">
        <v>0</v>
      </c>
      <c r="L181" s="83"/>
      <c r="M181" s="140"/>
      <c r="N181" s="83"/>
      <c r="O181" s="83"/>
      <c r="P181" s="83"/>
      <c r="Q181" s="83"/>
      <c r="S181" s="2"/>
      <c r="U181" s="83"/>
      <c r="V181" s="137"/>
      <c r="W181" s="83"/>
      <c r="X181" s="83"/>
      <c r="Z181" s="133"/>
      <c r="AA181">
        <v>1</v>
      </c>
      <c r="AB181">
        <f t="shared" si="2"/>
        <v>1</v>
      </c>
      <c r="AC181">
        <f>Tabela111[[#This Row],[6]]*AB181</f>
        <v>26</v>
      </c>
    </row>
    <row r="182" spans="1:29" ht="31.2">
      <c r="A182" s="79" t="s">
        <v>2295</v>
      </c>
      <c r="B182" s="18">
        <v>176</v>
      </c>
      <c r="C182" s="29" t="s">
        <v>2296</v>
      </c>
      <c r="D182" s="20" t="s">
        <v>16</v>
      </c>
      <c r="E182" s="80"/>
      <c r="F182" s="81">
        <v>19</v>
      </c>
      <c r="G182" s="23">
        <f>Tabela111[[#This Row],[6]]*Tabela111[[#This Row],[5]]</f>
        <v>0</v>
      </c>
      <c r="H182" s="24">
        <v>0.23</v>
      </c>
      <c r="I182" s="138">
        <f>(Tabela111[[#This Row],[7]]*Tabela111[[#This Row],[8]])+Tabela111[[#This Row],[7]]</f>
        <v>0</v>
      </c>
      <c r="J182" s="83">
        <v>0</v>
      </c>
      <c r="K182" s="139">
        <v>0</v>
      </c>
      <c r="L182" s="83"/>
      <c r="M182" s="140"/>
      <c r="N182" s="83"/>
      <c r="O182" s="83"/>
      <c r="P182" s="83"/>
      <c r="Q182" s="83"/>
      <c r="S182" s="2"/>
      <c r="U182" s="83"/>
      <c r="V182" s="137"/>
      <c r="W182" s="83"/>
      <c r="X182" s="83"/>
      <c r="Z182" s="133"/>
      <c r="AA182">
        <v>1</v>
      </c>
      <c r="AB182">
        <f t="shared" si="2"/>
        <v>1</v>
      </c>
      <c r="AC182">
        <f>Tabela111[[#This Row],[6]]*AB182</f>
        <v>19</v>
      </c>
    </row>
    <row r="183" spans="1:29" ht="31.2">
      <c r="A183" s="79" t="s">
        <v>2297</v>
      </c>
      <c r="B183" s="18">
        <v>177</v>
      </c>
      <c r="C183" s="29" t="s">
        <v>2164</v>
      </c>
      <c r="D183" s="20" t="s">
        <v>16</v>
      </c>
      <c r="E183" s="80"/>
      <c r="F183" s="81">
        <v>17</v>
      </c>
      <c r="G183" s="23">
        <f>Tabela111[[#This Row],[6]]*Tabela111[[#This Row],[5]]</f>
        <v>0</v>
      </c>
      <c r="H183" s="24">
        <v>0.23</v>
      </c>
      <c r="I183" s="138">
        <f>(Tabela111[[#This Row],[7]]*Tabela111[[#This Row],[8]])+Tabela111[[#This Row],[7]]</f>
        <v>0</v>
      </c>
      <c r="J183" s="83">
        <v>0</v>
      </c>
      <c r="K183" s="139">
        <v>0</v>
      </c>
      <c r="L183" s="83"/>
      <c r="M183" s="140"/>
      <c r="N183" s="83"/>
      <c r="O183" s="83"/>
      <c r="P183" s="83"/>
      <c r="Q183" s="83"/>
      <c r="S183" s="2"/>
      <c r="U183" s="83"/>
      <c r="V183" s="137"/>
      <c r="W183" s="83"/>
      <c r="X183" s="83"/>
      <c r="Z183" s="133"/>
      <c r="AA183">
        <v>20</v>
      </c>
      <c r="AB183">
        <f t="shared" si="2"/>
        <v>20</v>
      </c>
      <c r="AC183">
        <f>Tabela111[[#This Row],[6]]*AB183</f>
        <v>340</v>
      </c>
    </row>
    <row r="184" spans="1:29" ht="31.2">
      <c r="A184" s="79" t="s">
        <v>2298</v>
      </c>
      <c r="B184" s="18">
        <v>178</v>
      </c>
      <c r="C184" s="29" t="s">
        <v>2170</v>
      </c>
      <c r="D184" s="20" t="s">
        <v>16</v>
      </c>
      <c r="E184" s="80"/>
      <c r="F184" s="81">
        <v>53</v>
      </c>
      <c r="G184" s="23">
        <f>Tabela111[[#This Row],[6]]*Tabela111[[#This Row],[5]]</f>
        <v>0</v>
      </c>
      <c r="H184" s="24">
        <v>0.23</v>
      </c>
      <c r="I184" s="138">
        <f>(Tabela111[[#This Row],[7]]*Tabela111[[#This Row],[8]])+Tabela111[[#This Row],[7]]</f>
        <v>0</v>
      </c>
      <c r="J184" s="83">
        <v>0</v>
      </c>
      <c r="K184" s="139">
        <v>0</v>
      </c>
      <c r="L184" s="83"/>
      <c r="M184" s="140"/>
      <c r="N184" s="83"/>
      <c r="O184" s="83"/>
      <c r="P184" s="83"/>
      <c r="Q184" s="83"/>
      <c r="S184" s="2"/>
      <c r="U184" s="83"/>
      <c r="V184" s="137"/>
      <c r="W184" s="83"/>
      <c r="X184" s="83"/>
      <c r="Z184" s="133"/>
      <c r="AA184">
        <v>10</v>
      </c>
      <c r="AB184">
        <f t="shared" si="2"/>
        <v>10</v>
      </c>
      <c r="AC184">
        <f>Tabela111[[#This Row],[6]]*AB184</f>
        <v>530</v>
      </c>
    </row>
    <row r="185" spans="1:29" ht="31.2">
      <c r="A185" s="79" t="s">
        <v>2299</v>
      </c>
      <c r="B185" s="18">
        <v>179</v>
      </c>
      <c r="C185" s="29" t="s">
        <v>2300</v>
      </c>
      <c r="D185" s="20" t="s">
        <v>16</v>
      </c>
      <c r="E185" s="80"/>
      <c r="F185" s="81">
        <v>26</v>
      </c>
      <c r="G185" s="23">
        <f>Tabela111[[#This Row],[6]]*Tabela111[[#This Row],[5]]</f>
        <v>0</v>
      </c>
      <c r="H185" s="24">
        <v>0.23</v>
      </c>
      <c r="I185" s="138">
        <f>(Tabela111[[#This Row],[7]]*Tabela111[[#This Row],[8]])+Tabela111[[#This Row],[7]]</f>
        <v>0</v>
      </c>
      <c r="J185" s="83">
        <v>0</v>
      </c>
      <c r="K185" s="139">
        <v>0</v>
      </c>
      <c r="L185" s="83"/>
      <c r="M185" s="140"/>
      <c r="N185" s="83"/>
      <c r="O185" s="83"/>
      <c r="P185" s="83"/>
      <c r="Q185" s="83"/>
      <c r="S185" s="2"/>
      <c r="U185" s="83"/>
      <c r="V185" s="137"/>
      <c r="W185" s="83"/>
      <c r="X185" s="83">
        <v>60</v>
      </c>
      <c r="Z185" s="133"/>
      <c r="AA185">
        <v>10</v>
      </c>
      <c r="AB185">
        <f t="shared" si="2"/>
        <v>70</v>
      </c>
      <c r="AC185">
        <f>Tabela111[[#This Row],[6]]*AB185</f>
        <v>1820</v>
      </c>
    </row>
    <row r="186" spans="1:29" ht="31.2">
      <c r="A186" s="79" t="s">
        <v>2301</v>
      </c>
      <c r="B186" s="18">
        <v>180</v>
      </c>
      <c r="C186" s="29" t="s">
        <v>2302</v>
      </c>
      <c r="D186" s="20" t="s">
        <v>16</v>
      </c>
      <c r="E186" s="80"/>
      <c r="F186" s="81">
        <v>47</v>
      </c>
      <c r="G186" s="23">
        <f>Tabela111[[#This Row],[6]]*Tabela111[[#This Row],[5]]</f>
        <v>0</v>
      </c>
      <c r="H186" s="24">
        <v>0.23</v>
      </c>
      <c r="I186" s="138">
        <f>(Tabela111[[#This Row],[7]]*Tabela111[[#This Row],[8]])+Tabela111[[#This Row],[7]]</f>
        <v>0</v>
      </c>
      <c r="J186" s="83">
        <v>0</v>
      </c>
      <c r="K186" s="139">
        <v>0</v>
      </c>
      <c r="L186" s="83"/>
      <c r="M186" s="140"/>
      <c r="N186" s="83"/>
      <c r="O186" s="83"/>
      <c r="P186" s="83"/>
      <c r="Q186" s="83"/>
      <c r="S186" s="2"/>
      <c r="U186" s="83"/>
      <c r="V186" s="137"/>
      <c r="W186" s="83"/>
      <c r="X186" s="83"/>
      <c r="Z186" s="133"/>
      <c r="AA186">
        <v>10</v>
      </c>
      <c r="AB186">
        <f t="shared" si="2"/>
        <v>10</v>
      </c>
      <c r="AC186">
        <f>Tabela111[[#This Row],[6]]*AB186</f>
        <v>470</v>
      </c>
    </row>
    <row r="187" spans="1:29" ht="31.2">
      <c r="A187" s="79" t="s">
        <v>2303</v>
      </c>
      <c r="B187" s="18">
        <v>181</v>
      </c>
      <c r="C187" s="29" t="s">
        <v>2304</v>
      </c>
      <c r="D187" s="20" t="s">
        <v>16</v>
      </c>
      <c r="E187" s="80"/>
      <c r="F187" s="81">
        <v>11</v>
      </c>
      <c r="G187" s="23">
        <f>Tabela111[[#This Row],[6]]*Tabela111[[#This Row],[5]]</f>
        <v>0</v>
      </c>
      <c r="H187" s="24">
        <v>0.23</v>
      </c>
      <c r="I187" s="138">
        <f>(Tabela111[[#This Row],[7]]*Tabela111[[#This Row],[8]])+Tabela111[[#This Row],[7]]</f>
        <v>0</v>
      </c>
      <c r="J187" s="83">
        <v>0</v>
      </c>
      <c r="K187" s="139">
        <v>0</v>
      </c>
      <c r="L187" s="83"/>
      <c r="M187" s="140"/>
      <c r="N187" s="83"/>
      <c r="O187" s="83"/>
      <c r="P187" s="83"/>
      <c r="Q187" s="83"/>
      <c r="S187" s="2"/>
      <c r="U187" s="83"/>
      <c r="V187" s="137"/>
      <c r="W187" s="83"/>
      <c r="X187" s="83">
        <v>10</v>
      </c>
      <c r="Z187" s="133"/>
      <c r="AA187">
        <v>10</v>
      </c>
      <c r="AB187">
        <f t="shared" si="2"/>
        <v>20</v>
      </c>
      <c r="AC187">
        <f>Tabela111[[#This Row],[6]]*AB187</f>
        <v>220</v>
      </c>
    </row>
    <row r="188" spans="1:29" ht="46.8">
      <c r="A188" s="79" t="s">
        <v>2305</v>
      </c>
      <c r="B188" s="18">
        <v>182</v>
      </c>
      <c r="C188" s="29" t="s">
        <v>2306</v>
      </c>
      <c r="D188" s="20" t="s">
        <v>16</v>
      </c>
      <c r="E188" s="80"/>
      <c r="F188" s="81">
        <v>25.5</v>
      </c>
      <c r="G188" s="23">
        <f>Tabela111[[#This Row],[6]]*Tabela111[[#This Row],[5]]</f>
        <v>0</v>
      </c>
      <c r="H188" s="24">
        <v>0.23</v>
      </c>
      <c r="I188" s="138">
        <f>(Tabela111[[#This Row],[7]]*Tabela111[[#This Row],[8]])+Tabela111[[#This Row],[7]]</f>
        <v>0</v>
      </c>
      <c r="J188" s="83">
        <v>0</v>
      </c>
      <c r="K188" s="139">
        <v>0</v>
      </c>
      <c r="L188" s="83"/>
      <c r="M188" s="140"/>
      <c r="N188" s="83"/>
      <c r="O188" s="83"/>
      <c r="P188" s="83"/>
      <c r="Q188" s="83"/>
      <c r="S188" s="2"/>
      <c r="U188" s="83"/>
      <c r="V188" s="137"/>
      <c r="W188" s="83"/>
      <c r="X188" s="83"/>
      <c r="Z188" s="133"/>
      <c r="AA188">
        <v>10</v>
      </c>
      <c r="AB188">
        <f t="shared" si="2"/>
        <v>10</v>
      </c>
      <c r="AC188">
        <f>Tabela111[[#This Row],[6]]*AB188</f>
        <v>255</v>
      </c>
    </row>
    <row r="189" spans="1:29" ht="31.2">
      <c r="A189" s="79" t="s">
        <v>2307</v>
      </c>
      <c r="B189" s="18">
        <v>183</v>
      </c>
      <c r="C189" s="29" t="s">
        <v>2166</v>
      </c>
      <c r="D189" s="20" t="s">
        <v>16</v>
      </c>
      <c r="E189" s="80"/>
      <c r="F189" s="81">
        <v>19.5</v>
      </c>
      <c r="G189" s="23">
        <f>Tabela111[[#This Row],[6]]*Tabela111[[#This Row],[5]]</f>
        <v>0</v>
      </c>
      <c r="H189" s="24">
        <v>0.23</v>
      </c>
      <c r="I189" s="138">
        <f>(Tabela111[[#This Row],[7]]*Tabela111[[#This Row],[8]])+Tabela111[[#This Row],[7]]</f>
        <v>0</v>
      </c>
      <c r="J189" s="83">
        <v>0</v>
      </c>
      <c r="K189" s="139">
        <v>0</v>
      </c>
      <c r="L189" s="83"/>
      <c r="M189" s="140"/>
      <c r="N189" s="83"/>
      <c r="O189" s="83"/>
      <c r="P189" s="83"/>
      <c r="Q189" s="83"/>
      <c r="S189" s="2"/>
      <c r="U189" s="83"/>
      <c r="V189" s="137"/>
      <c r="W189" s="83"/>
      <c r="X189" s="83">
        <v>50</v>
      </c>
      <c r="Z189" s="133"/>
      <c r="AA189">
        <v>50</v>
      </c>
      <c r="AB189">
        <f t="shared" si="2"/>
        <v>100</v>
      </c>
      <c r="AC189">
        <f>Tabela111[[#This Row],[6]]*AB189</f>
        <v>1950</v>
      </c>
    </row>
    <row r="190" spans="1:29" ht="31.2">
      <c r="A190" s="79" t="s">
        <v>2308</v>
      </c>
      <c r="B190" s="18">
        <v>184</v>
      </c>
      <c r="C190" s="29" t="s">
        <v>2294</v>
      </c>
      <c r="D190" s="20" t="s">
        <v>16</v>
      </c>
      <c r="E190" s="80"/>
      <c r="F190" s="81">
        <v>22.5</v>
      </c>
      <c r="G190" s="23">
        <f>Tabela111[[#This Row],[6]]*Tabela111[[#This Row],[5]]</f>
        <v>0</v>
      </c>
      <c r="H190" s="24">
        <v>0.23</v>
      </c>
      <c r="I190" s="138">
        <f>(Tabela111[[#This Row],[7]]*Tabela111[[#This Row],[8]])+Tabela111[[#This Row],[7]]</f>
        <v>0</v>
      </c>
      <c r="J190" s="83">
        <v>0</v>
      </c>
      <c r="K190" s="139">
        <v>0</v>
      </c>
      <c r="L190" s="83"/>
      <c r="M190" s="140"/>
      <c r="N190" s="83"/>
      <c r="O190" s="83"/>
      <c r="P190" s="83"/>
      <c r="Q190" s="83"/>
      <c r="S190" s="2"/>
      <c r="U190" s="83"/>
      <c r="V190" s="137"/>
      <c r="W190" s="83"/>
      <c r="X190" s="83"/>
      <c r="Z190" s="133"/>
      <c r="AA190">
        <v>10</v>
      </c>
      <c r="AB190">
        <f t="shared" si="2"/>
        <v>10</v>
      </c>
      <c r="AC190">
        <f>Tabela111[[#This Row],[6]]*AB190</f>
        <v>225</v>
      </c>
    </row>
    <row r="191" spans="1:29" ht="46.8">
      <c r="A191" s="79" t="s">
        <v>2309</v>
      </c>
      <c r="B191" s="18">
        <v>185</v>
      </c>
      <c r="C191" s="29" t="s">
        <v>2310</v>
      </c>
      <c r="D191" s="20" t="s">
        <v>16</v>
      </c>
      <c r="E191" s="80"/>
      <c r="F191" s="81">
        <v>90</v>
      </c>
      <c r="G191" s="23">
        <f>Tabela111[[#This Row],[6]]*Tabela111[[#This Row],[5]]</f>
        <v>0</v>
      </c>
      <c r="H191" s="24">
        <v>0.23</v>
      </c>
      <c r="I191" s="138">
        <f>(Tabela111[[#This Row],[7]]*Tabela111[[#This Row],[8]])+Tabela111[[#This Row],[7]]</f>
        <v>0</v>
      </c>
      <c r="J191" s="83">
        <v>0</v>
      </c>
      <c r="K191" s="139">
        <v>0</v>
      </c>
      <c r="L191" s="83"/>
      <c r="M191" s="140"/>
      <c r="N191" s="83"/>
      <c r="O191" s="83"/>
      <c r="P191" s="83"/>
      <c r="Q191" s="83"/>
      <c r="S191" s="2"/>
      <c r="U191" s="83"/>
      <c r="V191" s="137"/>
      <c r="W191" s="83"/>
      <c r="X191" s="83"/>
      <c r="Z191" s="133"/>
      <c r="AB191">
        <f t="shared" si="2"/>
        <v>0</v>
      </c>
      <c r="AC191">
        <f>Tabela111[[#This Row],[6]]*AB191</f>
        <v>0</v>
      </c>
    </row>
    <row r="192" spans="1:29" ht="31.2">
      <c r="A192" s="79" t="s">
        <v>2311</v>
      </c>
      <c r="B192" s="18">
        <v>186</v>
      </c>
      <c r="C192" s="29" t="s">
        <v>2312</v>
      </c>
      <c r="D192" s="20" t="s">
        <v>16</v>
      </c>
      <c r="E192" s="80"/>
      <c r="F192" s="81">
        <v>175</v>
      </c>
      <c r="G192" s="23">
        <f>Tabela111[[#This Row],[6]]*Tabela111[[#This Row],[5]]</f>
        <v>0</v>
      </c>
      <c r="H192" s="24">
        <v>0.23</v>
      </c>
      <c r="I192" s="138">
        <f>(Tabela111[[#This Row],[7]]*Tabela111[[#This Row],[8]])+Tabela111[[#This Row],[7]]</f>
        <v>0</v>
      </c>
      <c r="J192" s="83">
        <v>0</v>
      </c>
      <c r="K192" s="139">
        <v>0</v>
      </c>
      <c r="L192" s="83"/>
      <c r="M192" s="140"/>
      <c r="N192" s="83"/>
      <c r="O192" s="83"/>
      <c r="P192" s="83"/>
      <c r="Q192" s="83"/>
      <c r="S192" s="2"/>
      <c r="U192" s="83"/>
      <c r="V192" s="137"/>
      <c r="W192" s="83"/>
      <c r="X192" s="83"/>
      <c r="Z192" s="133"/>
      <c r="AA192">
        <v>10</v>
      </c>
      <c r="AB192">
        <f t="shared" si="2"/>
        <v>10</v>
      </c>
      <c r="AC192">
        <f>Tabela111[[#This Row],[6]]*AB192</f>
        <v>1750</v>
      </c>
    </row>
    <row r="193" spans="1:29" ht="15.6">
      <c r="A193" s="79" t="s">
        <v>2313</v>
      </c>
      <c r="B193" s="18">
        <v>187</v>
      </c>
      <c r="C193" s="29" t="s">
        <v>2314</v>
      </c>
      <c r="D193" s="20" t="s">
        <v>16</v>
      </c>
      <c r="E193" s="80"/>
      <c r="F193" s="81">
        <v>26</v>
      </c>
      <c r="G193" s="23">
        <f>Tabela111[[#This Row],[6]]*Tabela111[[#This Row],[5]]</f>
        <v>0</v>
      </c>
      <c r="H193" s="24">
        <v>0.23</v>
      </c>
      <c r="I193" s="138">
        <f>(Tabela111[[#This Row],[7]]*Tabela111[[#This Row],[8]])+Tabela111[[#This Row],[7]]</f>
        <v>0</v>
      </c>
      <c r="J193" s="83">
        <v>0</v>
      </c>
      <c r="K193" s="139">
        <v>0</v>
      </c>
      <c r="L193" s="83"/>
      <c r="M193" s="140"/>
      <c r="N193" s="83"/>
      <c r="O193" s="83"/>
      <c r="P193" s="83"/>
      <c r="Q193" s="83"/>
      <c r="S193" s="2"/>
      <c r="U193" s="83"/>
      <c r="V193" s="137"/>
      <c r="W193" s="83"/>
      <c r="X193" s="83">
        <v>5</v>
      </c>
      <c r="Z193" s="133"/>
      <c r="AA193">
        <v>10</v>
      </c>
      <c r="AB193">
        <f t="shared" si="2"/>
        <v>15</v>
      </c>
      <c r="AC193">
        <f>Tabela111[[#This Row],[6]]*AB193</f>
        <v>390</v>
      </c>
    </row>
    <row r="194" spans="1:29" ht="15.6">
      <c r="A194" s="79" t="s">
        <v>2315</v>
      </c>
      <c r="B194" s="18">
        <v>188</v>
      </c>
      <c r="C194" s="29" t="s">
        <v>2316</v>
      </c>
      <c r="D194" s="20" t="s">
        <v>16</v>
      </c>
      <c r="E194" s="80"/>
      <c r="F194" s="81">
        <v>1</v>
      </c>
      <c r="G194" s="23">
        <f>Tabela111[[#This Row],[6]]*Tabela111[[#This Row],[5]]</f>
        <v>0</v>
      </c>
      <c r="H194" s="24">
        <v>0.23</v>
      </c>
      <c r="I194" s="138">
        <f>(Tabela111[[#This Row],[7]]*Tabela111[[#This Row],[8]])+Tabela111[[#This Row],[7]]</f>
        <v>0</v>
      </c>
      <c r="J194" s="83">
        <v>0</v>
      </c>
      <c r="K194" s="139">
        <v>0</v>
      </c>
      <c r="L194" s="83"/>
      <c r="M194" s="140"/>
      <c r="N194" s="83"/>
      <c r="O194" s="83"/>
      <c r="P194" s="83"/>
      <c r="Q194" s="83"/>
      <c r="S194" s="2"/>
      <c r="U194" s="83"/>
      <c r="V194" s="137"/>
      <c r="W194" s="83"/>
      <c r="X194" s="83">
        <v>200</v>
      </c>
      <c r="Z194" s="133"/>
      <c r="AA194">
        <v>10</v>
      </c>
      <c r="AB194">
        <f t="shared" si="2"/>
        <v>210</v>
      </c>
      <c r="AC194">
        <f>Tabela111[[#This Row],[6]]*AB194</f>
        <v>210</v>
      </c>
    </row>
    <row r="195" spans="1:29" ht="31.2">
      <c r="A195" s="79" t="s">
        <v>2317</v>
      </c>
      <c r="B195" s="18">
        <v>189</v>
      </c>
      <c r="C195" s="29" t="s">
        <v>2318</v>
      </c>
      <c r="D195" s="20" t="s">
        <v>16</v>
      </c>
      <c r="E195" s="80"/>
      <c r="F195" s="81">
        <v>24.5</v>
      </c>
      <c r="G195" s="23">
        <f>Tabela111[[#This Row],[6]]*Tabela111[[#This Row],[5]]</f>
        <v>0</v>
      </c>
      <c r="H195" s="24">
        <v>0.23</v>
      </c>
      <c r="I195" s="138">
        <f>(Tabela111[[#This Row],[7]]*Tabela111[[#This Row],[8]])+Tabela111[[#This Row],[7]]</f>
        <v>0</v>
      </c>
      <c r="J195" s="83">
        <v>0</v>
      </c>
      <c r="K195" s="139">
        <v>0</v>
      </c>
      <c r="L195" s="83"/>
      <c r="M195" s="140"/>
      <c r="N195" s="83"/>
      <c r="O195" s="83"/>
      <c r="P195" s="83"/>
      <c r="Q195" s="83"/>
      <c r="S195" s="2"/>
      <c r="U195" s="83"/>
      <c r="V195" s="137"/>
      <c r="W195" s="83"/>
      <c r="X195" s="83"/>
      <c r="Z195" s="133"/>
      <c r="AA195">
        <v>10</v>
      </c>
      <c r="AB195">
        <f t="shared" si="2"/>
        <v>10</v>
      </c>
      <c r="AC195">
        <f>Tabela111[[#This Row],[6]]*AB195</f>
        <v>245</v>
      </c>
    </row>
    <row r="196" spans="1:29" ht="31.2">
      <c r="A196" s="79" t="s">
        <v>2319</v>
      </c>
      <c r="B196" s="18">
        <v>190</v>
      </c>
      <c r="C196" s="29" t="s">
        <v>2320</v>
      </c>
      <c r="D196" s="20" t="s">
        <v>16</v>
      </c>
      <c r="E196" s="80"/>
      <c r="F196" s="81">
        <v>24.5</v>
      </c>
      <c r="G196" s="23">
        <f>Tabela111[[#This Row],[6]]*Tabela111[[#This Row],[5]]</f>
        <v>0</v>
      </c>
      <c r="H196" s="24">
        <v>0.23</v>
      </c>
      <c r="I196" s="138">
        <f>(Tabela111[[#This Row],[7]]*Tabela111[[#This Row],[8]])+Tabela111[[#This Row],[7]]</f>
        <v>0</v>
      </c>
      <c r="J196" s="83">
        <v>0</v>
      </c>
      <c r="K196" s="139">
        <v>0</v>
      </c>
      <c r="L196" s="83"/>
      <c r="M196" s="140"/>
      <c r="N196" s="83"/>
      <c r="O196" s="83"/>
      <c r="P196" s="83"/>
      <c r="Q196" s="83"/>
      <c r="S196" s="2"/>
      <c r="U196" s="83"/>
      <c r="V196" s="137"/>
      <c r="W196" s="83"/>
      <c r="X196" s="83"/>
      <c r="Z196" s="133"/>
      <c r="AA196">
        <v>10</v>
      </c>
      <c r="AB196">
        <f t="shared" si="2"/>
        <v>10</v>
      </c>
      <c r="AC196">
        <f>Tabela111[[#This Row],[6]]*AB196</f>
        <v>245</v>
      </c>
    </row>
    <row r="197" spans="1:29" ht="15.6">
      <c r="A197" s="79" t="s">
        <v>2321</v>
      </c>
      <c r="B197" s="18">
        <v>191</v>
      </c>
      <c r="C197" s="29" t="s">
        <v>2322</v>
      </c>
      <c r="D197" s="20" t="s">
        <v>16</v>
      </c>
      <c r="E197" s="80"/>
      <c r="F197" s="81">
        <v>0.42</v>
      </c>
      <c r="G197" s="23">
        <f>Tabela111[[#This Row],[6]]*Tabela111[[#This Row],[5]]</f>
        <v>0</v>
      </c>
      <c r="H197" s="24">
        <v>0.23</v>
      </c>
      <c r="I197" s="138">
        <f>(Tabela111[[#This Row],[7]]*Tabela111[[#This Row],[8]])+Tabela111[[#This Row],[7]]</f>
        <v>0</v>
      </c>
      <c r="J197" s="83">
        <v>0</v>
      </c>
      <c r="K197" s="139">
        <v>0</v>
      </c>
      <c r="L197" s="83">
        <v>20</v>
      </c>
      <c r="M197" s="140"/>
      <c r="N197" s="83"/>
      <c r="O197" s="83"/>
      <c r="P197" s="83"/>
      <c r="Q197" s="83"/>
      <c r="S197" s="2"/>
      <c r="U197" s="83"/>
      <c r="V197" s="137"/>
      <c r="W197" s="83"/>
      <c r="X197" s="83">
        <v>500</v>
      </c>
      <c r="Z197" s="133"/>
      <c r="AA197">
        <v>500</v>
      </c>
      <c r="AB197">
        <f t="shared" si="2"/>
        <v>1020</v>
      </c>
      <c r="AC197">
        <f>Tabela111[[#This Row],[6]]*AB197</f>
        <v>428.4</v>
      </c>
    </row>
    <row r="198" spans="1:29" ht="15.6">
      <c r="A198" s="79" t="s">
        <v>2323</v>
      </c>
      <c r="B198" s="18">
        <v>192</v>
      </c>
      <c r="C198" s="29" t="s">
        <v>2324</v>
      </c>
      <c r="D198" s="20" t="s">
        <v>16</v>
      </c>
      <c r="E198" s="80"/>
      <c r="F198" s="81">
        <v>0.42</v>
      </c>
      <c r="G198" s="23">
        <f>Tabela111[[#This Row],[6]]*Tabela111[[#This Row],[5]]</f>
        <v>0</v>
      </c>
      <c r="H198" s="24">
        <v>0.23</v>
      </c>
      <c r="I198" s="138">
        <f>(Tabela111[[#This Row],[7]]*Tabela111[[#This Row],[8]])+Tabela111[[#This Row],[7]]</f>
        <v>0</v>
      </c>
      <c r="J198" s="83">
        <v>0</v>
      </c>
      <c r="K198" s="139">
        <v>0</v>
      </c>
      <c r="L198" s="83"/>
      <c r="M198" s="140"/>
      <c r="N198" s="83"/>
      <c r="O198" s="83"/>
      <c r="P198" s="83"/>
      <c r="Q198" s="83">
        <v>30</v>
      </c>
      <c r="S198" s="2"/>
      <c r="U198" s="83"/>
      <c r="V198" s="137"/>
      <c r="W198" s="83"/>
      <c r="X198" s="83">
        <v>25</v>
      </c>
      <c r="Z198" s="133"/>
      <c r="AA198">
        <v>500</v>
      </c>
      <c r="AB198">
        <f t="shared" si="2"/>
        <v>555</v>
      </c>
      <c r="AC198">
        <f>Tabela111[[#This Row],[6]]*AB198</f>
        <v>233.1</v>
      </c>
    </row>
    <row r="199" spans="1:29" ht="15.6">
      <c r="A199" s="79" t="s">
        <v>2325</v>
      </c>
      <c r="B199" s="18">
        <v>193</v>
      </c>
      <c r="C199" s="29" t="s">
        <v>2326</v>
      </c>
      <c r="D199" s="20" t="s">
        <v>16</v>
      </c>
      <c r="E199" s="80"/>
      <c r="F199" s="81">
        <v>15</v>
      </c>
      <c r="G199" s="23">
        <f>Tabela111[[#This Row],[6]]*Tabela111[[#This Row],[5]]</f>
        <v>0</v>
      </c>
      <c r="H199" s="24">
        <v>0.23</v>
      </c>
      <c r="I199" s="138">
        <f>(Tabela111[[#This Row],[7]]*Tabela111[[#This Row],[8]])+Tabela111[[#This Row],[7]]</f>
        <v>0</v>
      </c>
      <c r="J199" s="83">
        <v>0</v>
      </c>
      <c r="K199" s="139">
        <v>0</v>
      </c>
      <c r="L199" s="83"/>
      <c r="M199" s="140"/>
      <c r="N199" s="83"/>
      <c r="O199" s="83"/>
      <c r="P199" s="83"/>
      <c r="Q199" s="83"/>
      <c r="S199" s="2"/>
      <c r="U199" s="83"/>
      <c r="V199" s="137"/>
      <c r="W199" s="83"/>
      <c r="X199" s="83"/>
      <c r="Z199" s="133"/>
      <c r="AB199">
        <f t="shared" si="2"/>
        <v>0</v>
      </c>
      <c r="AC199">
        <f>Tabela111[[#This Row],[6]]*AB199</f>
        <v>0</v>
      </c>
    </row>
    <row r="200" spans="1:29" ht="15.6">
      <c r="A200" s="79" t="s">
        <v>2327</v>
      </c>
      <c r="B200" s="18">
        <v>194</v>
      </c>
      <c r="C200" s="29" t="s">
        <v>2328</v>
      </c>
      <c r="D200" s="20" t="s">
        <v>16</v>
      </c>
      <c r="E200" s="80"/>
      <c r="F200" s="81">
        <v>33.5</v>
      </c>
      <c r="G200" s="23">
        <f>Tabela111[[#This Row],[6]]*Tabela111[[#This Row],[5]]</f>
        <v>0</v>
      </c>
      <c r="H200" s="24">
        <v>0.23</v>
      </c>
      <c r="I200" s="138">
        <f>(Tabela111[[#This Row],[7]]*Tabela111[[#This Row],[8]])+Tabela111[[#This Row],[7]]</f>
        <v>0</v>
      </c>
      <c r="J200" s="83">
        <v>0</v>
      </c>
      <c r="K200" s="139">
        <v>0</v>
      </c>
      <c r="L200" s="83"/>
      <c r="M200" s="140"/>
      <c r="N200" s="83"/>
      <c r="O200" s="83"/>
      <c r="P200" s="83"/>
      <c r="Q200" s="83"/>
      <c r="S200" s="2"/>
      <c r="U200" s="83"/>
      <c r="V200" s="137"/>
      <c r="W200" s="83"/>
      <c r="X200" s="83"/>
      <c r="Z200" s="133">
        <v>1</v>
      </c>
      <c r="AA200">
        <v>10</v>
      </c>
      <c r="AB200">
        <f t="shared" ref="AB200:AB263" si="3">SUM(J200:AA200)</f>
        <v>11</v>
      </c>
      <c r="AC200">
        <f>Tabela111[[#This Row],[6]]*AB200</f>
        <v>368.5</v>
      </c>
    </row>
    <row r="201" spans="1:29" ht="15.6">
      <c r="A201" s="79" t="s">
        <v>2329</v>
      </c>
      <c r="B201" s="18">
        <v>195</v>
      </c>
      <c r="C201" s="29" t="s">
        <v>2330</v>
      </c>
      <c r="D201" s="20" t="s">
        <v>16</v>
      </c>
      <c r="E201" s="80"/>
      <c r="F201" s="81">
        <v>25</v>
      </c>
      <c r="G201" s="23">
        <f>Tabela111[[#This Row],[6]]*Tabela111[[#This Row],[5]]</f>
        <v>0</v>
      </c>
      <c r="H201" s="24">
        <v>0.23</v>
      </c>
      <c r="I201" s="138">
        <f>(Tabela111[[#This Row],[7]]*Tabela111[[#This Row],[8]])+Tabela111[[#This Row],[7]]</f>
        <v>0</v>
      </c>
      <c r="J201" s="83">
        <v>0</v>
      </c>
      <c r="K201" s="139">
        <v>0</v>
      </c>
      <c r="L201" s="83"/>
      <c r="M201" s="140"/>
      <c r="N201" s="83"/>
      <c r="O201" s="83"/>
      <c r="P201" s="83"/>
      <c r="Q201" s="83"/>
      <c r="S201" s="2"/>
      <c r="U201" s="83"/>
      <c r="V201" s="137"/>
      <c r="W201" s="83"/>
      <c r="X201" s="83"/>
      <c r="Z201" s="133">
        <v>1</v>
      </c>
      <c r="AA201">
        <v>10</v>
      </c>
      <c r="AB201">
        <f t="shared" si="3"/>
        <v>11</v>
      </c>
      <c r="AC201">
        <f>Tabela111[[#This Row],[6]]*AB201</f>
        <v>275</v>
      </c>
    </row>
    <row r="202" spans="1:29" ht="15.6">
      <c r="A202" s="79" t="s">
        <v>2331</v>
      </c>
      <c r="B202" s="18">
        <v>196</v>
      </c>
      <c r="C202" s="29" t="s">
        <v>2332</v>
      </c>
      <c r="D202" s="20" t="s">
        <v>27</v>
      </c>
      <c r="E202" s="80"/>
      <c r="F202" s="81">
        <v>0.7</v>
      </c>
      <c r="G202" s="23">
        <f>Tabela111[[#This Row],[6]]*Tabela111[[#This Row],[5]]</f>
        <v>0</v>
      </c>
      <c r="H202" s="24">
        <v>0.23</v>
      </c>
      <c r="I202" s="138">
        <f>(Tabela111[[#This Row],[7]]*Tabela111[[#This Row],[8]])+Tabela111[[#This Row],[7]]</f>
        <v>0</v>
      </c>
      <c r="J202" s="83">
        <v>0</v>
      </c>
      <c r="K202" s="139">
        <v>0</v>
      </c>
      <c r="L202" s="83"/>
      <c r="M202" s="140"/>
      <c r="N202" s="83"/>
      <c r="O202" s="83"/>
      <c r="P202" s="83"/>
      <c r="Q202" s="83"/>
      <c r="S202" s="2"/>
      <c r="U202" s="83">
        <v>2</v>
      </c>
      <c r="V202" s="137"/>
      <c r="W202" s="83"/>
      <c r="X202" s="83"/>
      <c r="Z202" s="133"/>
      <c r="AB202">
        <f t="shared" si="3"/>
        <v>2</v>
      </c>
      <c r="AC202">
        <f>Tabela111[[#This Row],[6]]*AB202</f>
        <v>1.4</v>
      </c>
    </row>
    <row r="203" spans="1:29" ht="15.6">
      <c r="A203" s="79" t="s">
        <v>2333</v>
      </c>
      <c r="B203" s="18">
        <v>197</v>
      </c>
      <c r="C203" s="29" t="s">
        <v>2334</v>
      </c>
      <c r="D203" s="20" t="s">
        <v>16</v>
      </c>
      <c r="E203" s="80"/>
      <c r="F203" s="81">
        <v>2.8</v>
      </c>
      <c r="G203" s="23">
        <f>Tabela111[[#This Row],[6]]*Tabela111[[#This Row],[5]]</f>
        <v>0</v>
      </c>
      <c r="H203" s="24">
        <v>0.23</v>
      </c>
      <c r="I203" s="138">
        <f>(Tabela111[[#This Row],[7]]*Tabela111[[#This Row],[8]])+Tabela111[[#This Row],[7]]</f>
        <v>0</v>
      </c>
      <c r="J203" s="83">
        <v>0</v>
      </c>
      <c r="K203" s="139">
        <v>0</v>
      </c>
      <c r="L203" s="83"/>
      <c r="M203" s="140"/>
      <c r="N203" s="83"/>
      <c r="O203" s="83"/>
      <c r="P203" s="83"/>
      <c r="Q203" s="83"/>
      <c r="S203" s="2"/>
      <c r="U203" s="83"/>
      <c r="V203" s="137"/>
      <c r="W203" s="83"/>
      <c r="X203" s="83"/>
      <c r="Z203" s="133"/>
      <c r="AA203">
        <v>10</v>
      </c>
      <c r="AB203">
        <f t="shared" si="3"/>
        <v>10</v>
      </c>
      <c r="AC203">
        <f>Tabela111[[#This Row],[6]]*AB203</f>
        <v>28</v>
      </c>
    </row>
    <row r="204" spans="1:29" ht="15.6">
      <c r="A204" s="79" t="s">
        <v>2335</v>
      </c>
      <c r="B204" s="18">
        <v>198</v>
      </c>
      <c r="C204" s="29" t="s">
        <v>2336</v>
      </c>
      <c r="D204" s="20" t="s">
        <v>16</v>
      </c>
      <c r="E204" s="80"/>
      <c r="F204" s="81">
        <v>5.35</v>
      </c>
      <c r="G204" s="23">
        <f>Tabela111[[#This Row],[6]]*Tabela111[[#This Row],[5]]</f>
        <v>0</v>
      </c>
      <c r="H204" s="24">
        <v>0.23</v>
      </c>
      <c r="I204" s="138">
        <f>(Tabela111[[#This Row],[7]]*Tabela111[[#This Row],[8]])+Tabela111[[#This Row],[7]]</f>
        <v>0</v>
      </c>
      <c r="J204" s="83">
        <v>0</v>
      </c>
      <c r="K204" s="139">
        <v>0</v>
      </c>
      <c r="L204" s="83"/>
      <c r="M204" s="140"/>
      <c r="N204" s="83"/>
      <c r="O204" s="83"/>
      <c r="P204" s="83"/>
      <c r="Q204" s="83"/>
      <c r="S204" s="2"/>
      <c r="U204" s="83"/>
      <c r="V204" s="137"/>
      <c r="W204" s="83"/>
      <c r="X204" s="83"/>
      <c r="Z204" s="133"/>
      <c r="AB204">
        <f t="shared" si="3"/>
        <v>0</v>
      </c>
      <c r="AC204">
        <f>Tabela111[[#This Row],[6]]*AB204</f>
        <v>0</v>
      </c>
    </row>
    <row r="205" spans="1:29" ht="15.6">
      <c r="A205" s="79" t="s">
        <v>2337</v>
      </c>
      <c r="B205" s="18">
        <v>199</v>
      </c>
      <c r="C205" s="29" t="s">
        <v>2338</v>
      </c>
      <c r="D205" s="20" t="s">
        <v>16</v>
      </c>
      <c r="E205" s="80"/>
      <c r="F205" s="81">
        <v>3.2</v>
      </c>
      <c r="G205" s="23">
        <f>Tabela111[[#This Row],[6]]*Tabela111[[#This Row],[5]]</f>
        <v>0</v>
      </c>
      <c r="H205" s="24">
        <v>0.23</v>
      </c>
      <c r="I205" s="138">
        <f>(Tabela111[[#This Row],[7]]*Tabela111[[#This Row],[8]])+Tabela111[[#This Row],[7]]</f>
        <v>0</v>
      </c>
      <c r="J205" s="83">
        <v>0</v>
      </c>
      <c r="K205" s="139">
        <v>0</v>
      </c>
      <c r="L205" s="83"/>
      <c r="M205" s="140"/>
      <c r="N205" s="83"/>
      <c r="O205" s="83"/>
      <c r="P205" s="83"/>
      <c r="Q205" s="83"/>
      <c r="S205" s="2"/>
      <c r="U205" s="83"/>
      <c r="V205" s="137"/>
      <c r="W205" s="83"/>
      <c r="X205" s="83"/>
      <c r="Z205" s="133"/>
      <c r="AA205">
        <v>10</v>
      </c>
      <c r="AB205">
        <f t="shared" si="3"/>
        <v>10</v>
      </c>
      <c r="AC205">
        <f>Tabela111[[#This Row],[6]]*AB205</f>
        <v>32</v>
      </c>
    </row>
    <row r="206" spans="1:29" ht="15.6">
      <c r="A206" s="79" t="s">
        <v>2339</v>
      </c>
      <c r="B206" s="18">
        <v>200</v>
      </c>
      <c r="C206" s="29" t="s">
        <v>2340</v>
      </c>
      <c r="D206" s="20" t="s">
        <v>16</v>
      </c>
      <c r="E206" s="80"/>
      <c r="F206" s="81">
        <v>5.35</v>
      </c>
      <c r="G206" s="23">
        <f>Tabela111[[#This Row],[6]]*Tabela111[[#This Row],[5]]</f>
        <v>0</v>
      </c>
      <c r="H206" s="24">
        <v>0.23</v>
      </c>
      <c r="I206" s="138">
        <f>(Tabela111[[#This Row],[7]]*Tabela111[[#This Row],[8]])+Tabela111[[#This Row],[7]]</f>
        <v>0</v>
      </c>
      <c r="J206" s="83">
        <v>0</v>
      </c>
      <c r="K206" s="139">
        <v>0</v>
      </c>
      <c r="L206" s="83"/>
      <c r="M206" s="140"/>
      <c r="N206" s="83"/>
      <c r="O206" s="83"/>
      <c r="P206" s="83"/>
      <c r="Q206" s="83"/>
      <c r="S206" s="2"/>
      <c r="U206" s="83"/>
      <c r="V206" s="137"/>
      <c r="W206" s="83"/>
      <c r="X206" s="83"/>
      <c r="Z206" s="133"/>
      <c r="AB206">
        <f t="shared" si="3"/>
        <v>0</v>
      </c>
      <c r="AC206">
        <f>Tabela111[[#This Row],[6]]*AB206</f>
        <v>0</v>
      </c>
    </row>
    <row r="207" spans="1:29" ht="15.6">
      <c r="A207" s="79" t="s">
        <v>2341</v>
      </c>
      <c r="B207" s="18">
        <v>201</v>
      </c>
      <c r="C207" s="29" t="s">
        <v>2342</v>
      </c>
      <c r="D207" s="20" t="s">
        <v>27</v>
      </c>
      <c r="E207" s="80"/>
      <c r="F207" s="81">
        <v>2.8</v>
      </c>
      <c r="G207" s="23">
        <f>Tabela111[[#This Row],[6]]*Tabela111[[#This Row],[5]]</f>
        <v>0</v>
      </c>
      <c r="H207" s="24">
        <v>0.23</v>
      </c>
      <c r="I207" s="138">
        <f>(Tabela111[[#This Row],[7]]*Tabela111[[#This Row],[8]])+Tabela111[[#This Row],[7]]</f>
        <v>0</v>
      </c>
      <c r="J207" s="83">
        <v>0</v>
      </c>
      <c r="K207" s="139">
        <v>0</v>
      </c>
      <c r="L207" s="83"/>
      <c r="M207" s="140"/>
      <c r="N207" s="83"/>
      <c r="O207" s="83"/>
      <c r="P207" s="83"/>
      <c r="Q207" s="83"/>
      <c r="S207" s="2"/>
      <c r="U207" s="83"/>
      <c r="V207" s="137"/>
      <c r="W207" s="83"/>
      <c r="X207" s="83"/>
      <c r="Z207" s="133"/>
      <c r="AA207">
        <v>10</v>
      </c>
      <c r="AB207">
        <f t="shared" si="3"/>
        <v>10</v>
      </c>
      <c r="AC207">
        <f>Tabela111[[#This Row],[6]]*AB207</f>
        <v>28</v>
      </c>
    </row>
    <row r="208" spans="1:29" ht="15.6">
      <c r="A208" s="79" t="s">
        <v>2343</v>
      </c>
      <c r="B208" s="18">
        <v>202</v>
      </c>
      <c r="C208" s="29" t="s">
        <v>2344</v>
      </c>
      <c r="D208" s="20" t="s">
        <v>16</v>
      </c>
      <c r="E208" s="80"/>
      <c r="F208" s="81">
        <v>3.2</v>
      </c>
      <c r="G208" s="23">
        <f>Tabela111[[#This Row],[6]]*Tabela111[[#This Row],[5]]</f>
        <v>0</v>
      </c>
      <c r="H208" s="24">
        <v>0.23</v>
      </c>
      <c r="I208" s="138">
        <f>(Tabela111[[#This Row],[7]]*Tabela111[[#This Row],[8]])+Tabela111[[#This Row],[7]]</f>
        <v>0</v>
      </c>
      <c r="J208" s="83">
        <v>0</v>
      </c>
      <c r="K208" s="139">
        <v>0</v>
      </c>
      <c r="L208" s="83"/>
      <c r="M208" s="140"/>
      <c r="N208" s="83"/>
      <c r="O208" s="83"/>
      <c r="P208" s="83"/>
      <c r="Q208" s="83"/>
      <c r="S208" s="2"/>
      <c r="U208" s="83"/>
      <c r="V208" s="137"/>
      <c r="W208" s="83"/>
      <c r="X208" s="83"/>
      <c r="Z208" s="133"/>
      <c r="AB208">
        <f t="shared" si="3"/>
        <v>0</v>
      </c>
      <c r="AC208">
        <f>Tabela111[[#This Row],[6]]*AB208</f>
        <v>0</v>
      </c>
    </row>
    <row r="209" spans="1:29" ht="15.6">
      <c r="A209" s="79" t="s">
        <v>2345</v>
      </c>
      <c r="B209" s="18">
        <v>203</v>
      </c>
      <c r="C209" s="29" t="s">
        <v>2346</v>
      </c>
      <c r="D209" s="20" t="s">
        <v>16</v>
      </c>
      <c r="E209" s="80"/>
      <c r="F209" s="81">
        <v>0.7</v>
      </c>
      <c r="G209" s="23">
        <f>Tabela111[[#This Row],[6]]*Tabela111[[#This Row],[5]]</f>
        <v>0</v>
      </c>
      <c r="H209" s="24">
        <v>0.23</v>
      </c>
      <c r="I209" s="138">
        <f>(Tabela111[[#This Row],[7]]*Tabela111[[#This Row],[8]])+Tabela111[[#This Row],[7]]</f>
        <v>0</v>
      </c>
      <c r="J209" s="83">
        <v>0</v>
      </c>
      <c r="K209" s="139">
        <v>0</v>
      </c>
      <c r="L209" s="83"/>
      <c r="M209" s="140"/>
      <c r="N209" s="83"/>
      <c r="O209" s="83"/>
      <c r="P209" s="83"/>
      <c r="Q209" s="83"/>
      <c r="S209" s="2"/>
      <c r="U209" s="83"/>
      <c r="V209" s="137"/>
      <c r="W209" s="83"/>
      <c r="X209" s="83"/>
      <c r="Z209" s="133"/>
      <c r="AB209">
        <f t="shared" si="3"/>
        <v>0</v>
      </c>
      <c r="AC209">
        <f>Tabela111[[#This Row],[6]]*AB209</f>
        <v>0</v>
      </c>
    </row>
    <row r="210" spans="1:29" ht="31.2">
      <c r="A210" s="79" t="s">
        <v>2347</v>
      </c>
      <c r="B210" s="18">
        <v>204</v>
      </c>
      <c r="C210" s="29" t="s">
        <v>2348</v>
      </c>
      <c r="D210" s="20" t="s">
        <v>27</v>
      </c>
      <c r="E210" s="80"/>
      <c r="F210" s="81">
        <v>16</v>
      </c>
      <c r="G210" s="23">
        <f>Tabela111[[#This Row],[6]]*Tabela111[[#This Row],[5]]</f>
        <v>0</v>
      </c>
      <c r="H210" s="24">
        <v>0.23</v>
      </c>
      <c r="I210" s="138">
        <f>(Tabela111[[#This Row],[7]]*Tabela111[[#This Row],[8]])+Tabela111[[#This Row],[7]]</f>
        <v>0</v>
      </c>
      <c r="J210" s="83">
        <v>0</v>
      </c>
      <c r="K210" s="139">
        <v>0</v>
      </c>
      <c r="L210" s="83"/>
      <c r="M210" s="140"/>
      <c r="N210" s="83"/>
      <c r="O210" s="83">
        <v>5</v>
      </c>
      <c r="P210" s="83"/>
      <c r="Q210" s="83"/>
      <c r="S210" s="2"/>
      <c r="U210" s="83"/>
      <c r="V210" s="137"/>
      <c r="W210" s="83">
        <v>4</v>
      </c>
      <c r="X210" s="83"/>
      <c r="Z210" s="133"/>
      <c r="AB210">
        <f t="shared" si="3"/>
        <v>9</v>
      </c>
      <c r="AC210">
        <f>Tabela111[[#This Row],[6]]*AB210</f>
        <v>144</v>
      </c>
    </row>
    <row r="211" spans="1:29" ht="15.6">
      <c r="A211" s="79" t="s">
        <v>2349</v>
      </c>
      <c r="B211" s="18">
        <v>205</v>
      </c>
      <c r="C211" s="29" t="s">
        <v>2350</v>
      </c>
      <c r="D211" s="20" t="s">
        <v>16</v>
      </c>
      <c r="E211" s="80"/>
      <c r="F211" s="81">
        <v>3.5</v>
      </c>
      <c r="G211" s="23">
        <f>Tabela111[[#This Row],[6]]*Tabela111[[#This Row],[5]]</f>
        <v>0</v>
      </c>
      <c r="H211" s="24">
        <v>0.23</v>
      </c>
      <c r="I211" s="138">
        <f>(Tabela111[[#This Row],[7]]*Tabela111[[#This Row],[8]])+Tabela111[[#This Row],[7]]</f>
        <v>0</v>
      </c>
      <c r="J211" s="83">
        <v>0</v>
      </c>
      <c r="K211" s="139">
        <v>0</v>
      </c>
      <c r="L211" s="83"/>
      <c r="M211" s="140"/>
      <c r="N211" s="83"/>
      <c r="O211" s="83"/>
      <c r="P211" s="83"/>
      <c r="Q211" s="83"/>
      <c r="S211" s="2"/>
      <c r="U211" s="83"/>
      <c r="V211" s="137"/>
      <c r="W211" s="83"/>
      <c r="X211" s="83"/>
      <c r="Z211" s="133"/>
      <c r="AB211">
        <f t="shared" si="3"/>
        <v>0</v>
      </c>
      <c r="AC211">
        <f>Tabela111[[#This Row],[6]]*AB211</f>
        <v>0</v>
      </c>
    </row>
    <row r="212" spans="1:29" ht="15.6">
      <c r="A212" s="79" t="s">
        <v>2351</v>
      </c>
      <c r="B212" s="18">
        <v>206</v>
      </c>
      <c r="C212" s="29" t="s">
        <v>2352</v>
      </c>
      <c r="D212" s="20" t="s">
        <v>16</v>
      </c>
      <c r="E212" s="80"/>
      <c r="F212" s="81">
        <v>1.3</v>
      </c>
      <c r="G212" s="23">
        <f>Tabela111[[#This Row],[6]]*Tabela111[[#This Row],[5]]</f>
        <v>0</v>
      </c>
      <c r="H212" s="24">
        <v>0.23</v>
      </c>
      <c r="I212" s="138">
        <f>(Tabela111[[#This Row],[7]]*Tabela111[[#This Row],[8]])+Tabela111[[#This Row],[7]]</f>
        <v>0</v>
      </c>
      <c r="J212" s="83">
        <v>0</v>
      </c>
      <c r="K212" s="139">
        <v>0</v>
      </c>
      <c r="L212" s="83"/>
      <c r="M212" s="140"/>
      <c r="N212" s="83"/>
      <c r="O212" s="83"/>
      <c r="P212" s="83"/>
      <c r="Q212" s="83"/>
      <c r="S212" s="2"/>
      <c r="U212" s="83"/>
      <c r="V212" s="137"/>
      <c r="W212" s="83"/>
      <c r="X212" s="83"/>
      <c r="Z212" s="133"/>
      <c r="AB212">
        <f t="shared" si="3"/>
        <v>0</v>
      </c>
      <c r="AC212">
        <f>Tabela111[[#This Row],[6]]*AB212</f>
        <v>0</v>
      </c>
    </row>
    <row r="213" spans="1:29" ht="15.6">
      <c r="A213" s="79" t="s">
        <v>2353</v>
      </c>
      <c r="B213" s="18">
        <v>207</v>
      </c>
      <c r="C213" s="29" t="s">
        <v>2354</v>
      </c>
      <c r="D213" s="20" t="s">
        <v>16</v>
      </c>
      <c r="E213" s="80"/>
      <c r="F213" s="81">
        <v>3.5</v>
      </c>
      <c r="G213" s="23">
        <f>Tabela111[[#This Row],[6]]*Tabela111[[#This Row],[5]]</f>
        <v>0</v>
      </c>
      <c r="H213" s="24">
        <v>0.23</v>
      </c>
      <c r="I213" s="138">
        <f>(Tabela111[[#This Row],[7]]*Tabela111[[#This Row],[8]])+Tabela111[[#This Row],[7]]</f>
        <v>0</v>
      </c>
      <c r="J213" s="83">
        <v>0</v>
      </c>
      <c r="K213" s="139">
        <v>0</v>
      </c>
      <c r="L213" s="83"/>
      <c r="M213" s="140"/>
      <c r="N213" s="83"/>
      <c r="O213" s="83"/>
      <c r="P213" s="83"/>
      <c r="Q213" s="83"/>
      <c r="S213" s="2"/>
      <c r="U213" s="83"/>
      <c r="V213" s="137"/>
      <c r="W213" s="83"/>
      <c r="X213" s="83"/>
      <c r="Z213" s="133"/>
      <c r="AB213">
        <f t="shared" si="3"/>
        <v>0</v>
      </c>
      <c r="AC213">
        <f>Tabela111[[#This Row],[6]]*AB213</f>
        <v>0</v>
      </c>
    </row>
    <row r="214" spans="1:29" ht="15.6">
      <c r="A214" s="79" t="s">
        <v>2355</v>
      </c>
      <c r="B214" s="18">
        <v>208</v>
      </c>
      <c r="C214" s="29" t="s">
        <v>2356</v>
      </c>
      <c r="D214" s="20" t="s">
        <v>16</v>
      </c>
      <c r="E214" s="80"/>
      <c r="F214" s="81">
        <v>1.7000000000000002</v>
      </c>
      <c r="G214" s="23">
        <f>Tabela111[[#This Row],[6]]*Tabela111[[#This Row],[5]]</f>
        <v>0</v>
      </c>
      <c r="H214" s="24">
        <v>0.23</v>
      </c>
      <c r="I214" s="138">
        <f>(Tabela111[[#This Row],[7]]*Tabela111[[#This Row],[8]])+Tabela111[[#This Row],[7]]</f>
        <v>0</v>
      </c>
      <c r="J214" s="83">
        <v>0</v>
      </c>
      <c r="K214" s="139">
        <v>0</v>
      </c>
      <c r="L214" s="83"/>
      <c r="M214" s="140"/>
      <c r="N214" s="83"/>
      <c r="O214" s="83"/>
      <c r="P214" s="83"/>
      <c r="Q214" s="83"/>
      <c r="S214" s="2"/>
      <c r="U214" s="83"/>
      <c r="V214" s="137"/>
      <c r="W214" s="83"/>
      <c r="X214" s="83"/>
      <c r="Z214" s="133"/>
      <c r="AB214">
        <f t="shared" si="3"/>
        <v>0</v>
      </c>
      <c r="AC214">
        <f>Tabela111[[#This Row],[6]]*AB214</f>
        <v>0</v>
      </c>
    </row>
    <row r="215" spans="1:29" ht="15.6">
      <c r="A215" s="79" t="s">
        <v>2357</v>
      </c>
      <c r="B215" s="18">
        <v>209</v>
      </c>
      <c r="C215" s="29" t="s">
        <v>2358</v>
      </c>
      <c r="D215" s="20" t="s">
        <v>16</v>
      </c>
      <c r="E215" s="80"/>
      <c r="F215" s="81">
        <v>1.7000000000000002</v>
      </c>
      <c r="G215" s="23">
        <f>Tabela111[[#This Row],[6]]*Tabela111[[#This Row],[5]]</f>
        <v>0</v>
      </c>
      <c r="H215" s="24">
        <v>0.23</v>
      </c>
      <c r="I215" s="138">
        <f>(Tabela111[[#This Row],[7]]*Tabela111[[#This Row],[8]])+Tabela111[[#This Row],[7]]</f>
        <v>0</v>
      </c>
      <c r="J215" s="83">
        <v>0</v>
      </c>
      <c r="K215" s="139">
        <v>0</v>
      </c>
      <c r="L215" s="83"/>
      <c r="M215" s="140"/>
      <c r="N215" s="83"/>
      <c r="O215" s="83"/>
      <c r="P215" s="83"/>
      <c r="Q215" s="83"/>
      <c r="S215" s="2"/>
      <c r="U215" s="83"/>
      <c r="V215" s="137"/>
      <c r="W215" s="83"/>
      <c r="X215" s="83"/>
      <c r="Z215" s="133"/>
      <c r="AB215">
        <f t="shared" si="3"/>
        <v>0</v>
      </c>
      <c r="AC215">
        <f>Tabela111[[#This Row],[6]]*AB215</f>
        <v>0</v>
      </c>
    </row>
    <row r="216" spans="1:29" ht="15.6">
      <c r="A216" s="79" t="s">
        <v>2359</v>
      </c>
      <c r="B216" s="18">
        <v>210</v>
      </c>
      <c r="C216" s="29" t="s">
        <v>2360</v>
      </c>
      <c r="D216" s="20" t="s">
        <v>16</v>
      </c>
      <c r="E216" s="80"/>
      <c r="F216" s="81">
        <v>1.7000000000000002</v>
      </c>
      <c r="G216" s="23">
        <f>Tabela111[[#This Row],[6]]*Tabela111[[#This Row],[5]]</f>
        <v>0</v>
      </c>
      <c r="H216" s="24">
        <v>0.23</v>
      </c>
      <c r="I216" s="138">
        <f>(Tabela111[[#This Row],[7]]*Tabela111[[#This Row],[8]])+Tabela111[[#This Row],[7]]</f>
        <v>0</v>
      </c>
      <c r="J216" s="83">
        <v>0</v>
      </c>
      <c r="K216" s="139">
        <v>0</v>
      </c>
      <c r="L216" s="83"/>
      <c r="M216" s="140"/>
      <c r="N216" s="83"/>
      <c r="O216" s="83"/>
      <c r="P216" s="83"/>
      <c r="Q216" s="83"/>
      <c r="S216" s="2"/>
      <c r="U216" s="83"/>
      <c r="V216" s="137"/>
      <c r="W216" s="83"/>
      <c r="X216" s="83"/>
      <c r="Z216" s="133"/>
      <c r="AB216">
        <f t="shared" si="3"/>
        <v>0</v>
      </c>
      <c r="AC216">
        <f>Tabela111[[#This Row],[6]]*AB216</f>
        <v>0</v>
      </c>
    </row>
    <row r="217" spans="1:29" ht="31.2">
      <c r="A217" s="79" t="s">
        <v>2361</v>
      </c>
      <c r="B217" s="18">
        <v>211</v>
      </c>
      <c r="C217" s="29" t="s">
        <v>2362</v>
      </c>
      <c r="D217" s="20" t="s">
        <v>27</v>
      </c>
      <c r="E217" s="80"/>
      <c r="F217" s="81">
        <v>7</v>
      </c>
      <c r="G217" s="23">
        <f>Tabela111[[#This Row],[6]]*Tabela111[[#This Row],[5]]</f>
        <v>0</v>
      </c>
      <c r="H217" s="24">
        <v>0.23</v>
      </c>
      <c r="I217" s="138">
        <f>(Tabela111[[#This Row],[7]]*Tabela111[[#This Row],[8]])+Tabela111[[#This Row],[7]]</f>
        <v>0</v>
      </c>
      <c r="J217" s="83">
        <v>0</v>
      </c>
      <c r="K217" s="139">
        <v>0</v>
      </c>
      <c r="L217" s="83"/>
      <c r="M217" s="140"/>
      <c r="N217" s="83"/>
      <c r="O217" s="83"/>
      <c r="P217" s="83"/>
      <c r="Q217" s="83"/>
      <c r="S217" s="2"/>
      <c r="U217" s="83"/>
      <c r="V217" s="137"/>
      <c r="W217" s="83"/>
      <c r="X217" s="83"/>
      <c r="Z217" s="133"/>
      <c r="AB217">
        <f t="shared" si="3"/>
        <v>0</v>
      </c>
      <c r="AC217">
        <f>Tabela111[[#This Row],[6]]*AB217</f>
        <v>0</v>
      </c>
    </row>
    <row r="218" spans="1:29" ht="31.2">
      <c r="A218" s="79" t="s">
        <v>2363</v>
      </c>
      <c r="B218" s="18">
        <v>212</v>
      </c>
      <c r="C218" s="29" t="s">
        <v>2364</v>
      </c>
      <c r="D218" s="20" t="s">
        <v>27</v>
      </c>
      <c r="E218" s="80"/>
      <c r="F218" s="81">
        <v>5.5</v>
      </c>
      <c r="G218" s="23">
        <f>Tabela111[[#This Row],[6]]*Tabela111[[#This Row],[5]]</f>
        <v>0</v>
      </c>
      <c r="H218" s="24">
        <v>0.23</v>
      </c>
      <c r="I218" s="138">
        <f>(Tabela111[[#This Row],[7]]*Tabela111[[#This Row],[8]])+Tabela111[[#This Row],[7]]</f>
        <v>0</v>
      </c>
      <c r="J218" s="83">
        <v>0</v>
      </c>
      <c r="K218" s="139">
        <v>0</v>
      </c>
      <c r="L218" s="83"/>
      <c r="M218" s="140"/>
      <c r="N218" s="83"/>
      <c r="O218" s="83">
        <v>5</v>
      </c>
      <c r="P218" s="83"/>
      <c r="Q218" s="83"/>
      <c r="S218" s="2"/>
      <c r="U218" s="83"/>
      <c r="V218" s="137"/>
      <c r="W218" s="83">
        <v>4</v>
      </c>
      <c r="X218" s="83"/>
      <c r="Z218" s="133"/>
      <c r="AB218">
        <f t="shared" si="3"/>
        <v>9</v>
      </c>
      <c r="AC218">
        <f>Tabela111[[#This Row],[6]]*AB218</f>
        <v>49.5</v>
      </c>
    </row>
    <row r="219" spans="1:29" ht="31.2">
      <c r="A219" s="79" t="s">
        <v>2365</v>
      </c>
      <c r="B219" s="18">
        <v>213</v>
      </c>
      <c r="C219" s="29" t="s">
        <v>2366</v>
      </c>
      <c r="D219" s="18" t="s">
        <v>27</v>
      </c>
      <c r="E219" s="80"/>
      <c r="F219" s="87">
        <v>62.5</v>
      </c>
      <c r="G219" s="23">
        <f>Tabela111[[#This Row],[6]]*Tabela111[[#This Row],[5]]</f>
        <v>0</v>
      </c>
      <c r="H219" s="24">
        <v>0.23</v>
      </c>
      <c r="I219" s="138">
        <f>(Tabela111[[#This Row],[7]]*Tabela111[[#This Row],[8]])+Tabela111[[#This Row],[7]]</f>
        <v>0</v>
      </c>
      <c r="J219" s="83">
        <v>0</v>
      </c>
      <c r="K219" s="139">
        <v>0</v>
      </c>
      <c r="L219" s="83"/>
      <c r="M219" s="140"/>
      <c r="N219" s="83"/>
      <c r="O219" s="83">
        <v>10</v>
      </c>
      <c r="P219" s="83"/>
      <c r="Q219" s="83"/>
      <c r="S219" s="2"/>
      <c r="U219" s="83"/>
      <c r="V219" s="137"/>
      <c r="W219" s="83">
        <v>6</v>
      </c>
      <c r="X219" s="83"/>
      <c r="Z219" s="133"/>
      <c r="AB219">
        <f t="shared" si="3"/>
        <v>16</v>
      </c>
      <c r="AC219">
        <f>Tabela111[[#This Row],[6]]*AB219</f>
        <v>1000</v>
      </c>
    </row>
    <row r="220" spans="1:29" ht="15.6">
      <c r="A220" s="79" t="s">
        <v>2367</v>
      </c>
      <c r="B220" s="18">
        <v>214</v>
      </c>
      <c r="C220" s="29" t="s">
        <v>2368</v>
      </c>
      <c r="D220" s="20" t="s">
        <v>16</v>
      </c>
      <c r="E220" s="80"/>
      <c r="F220" s="81">
        <v>1.2</v>
      </c>
      <c r="G220" s="23">
        <f>Tabela111[[#This Row],[6]]*Tabela111[[#This Row],[5]]</f>
        <v>0</v>
      </c>
      <c r="H220" s="24">
        <v>0.23</v>
      </c>
      <c r="I220" s="138">
        <f>(Tabela111[[#This Row],[7]]*Tabela111[[#This Row],[8]])+Tabela111[[#This Row],[7]]</f>
        <v>0</v>
      </c>
      <c r="J220" s="83">
        <v>0</v>
      </c>
      <c r="K220" s="139">
        <v>0</v>
      </c>
      <c r="L220" s="83"/>
      <c r="M220" s="140"/>
      <c r="N220" s="83"/>
      <c r="O220" s="83"/>
      <c r="P220" s="83"/>
      <c r="Q220" s="83"/>
      <c r="S220" s="2"/>
      <c r="U220" s="83"/>
      <c r="V220" s="137"/>
      <c r="W220" s="83"/>
      <c r="X220" s="83">
        <v>50</v>
      </c>
      <c r="Z220" s="133"/>
      <c r="AB220">
        <f t="shared" si="3"/>
        <v>50</v>
      </c>
      <c r="AC220">
        <f>Tabela111[[#This Row],[6]]*AB220</f>
        <v>60</v>
      </c>
    </row>
    <row r="221" spans="1:29" ht="15.6">
      <c r="A221" s="79" t="s">
        <v>2369</v>
      </c>
      <c r="B221" s="18">
        <v>215</v>
      </c>
      <c r="C221" s="29" t="s">
        <v>2370</v>
      </c>
      <c r="D221" s="20" t="s">
        <v>16</v>
      </c>
      <c r="E221" s="80"/>
      <c r="F221" s="81">
        <v>2.5</v>
      </c>
      <c r="G221" s="23">
        <f>Tabela111[[#This Row],[6]]*Tabela111[[#This Row],[5]]</f>
        <v>0</v>
      </c>
      <c r="H221" s="24">
        <v>0.23</v>
      </c>
      <c r="I221" s="138">
        <f>(Tabela111[[#This Row],[7]]*Tabela111[[#This Row],[8]])+Tabela111[[#This Row],[7]]</f>
        <v>0</v>
      </c>
      <c r="J221" s="83">
        <v>0</v>
      </c>
      <c r="K221" s="139">
        <v>0</v>
      </c>
      <c r="L221" s="83"/>
      <c r="M221" s="140"/>
      <c r="N221" s="83"/>
      <c r="O221" s="83"/>
      <c r="P221" s="83"/>
      <c r="Q221" s="83"/>
      <c r="S221" s="2"/>
      <c r="U221" s="83"/>
      <c r="V221" s="137"/>
      <c r="W221" s="83"/>
      <c r="X221" s="83"/>
      <c r="Z221" s="133"/>
      <c r="AB221">
        <f t="shared" si="3"/>
        <v>0</v>
      </c>
      <c r="AC221">
        <f>Tabela111[[#This Row],[6]]*AB221</f>
        <v>0</v>
      </c>
    </row>
    <row r="222" spans="1:29" ht="15.6">
      <c r="A222" s="79" t="s">
        <v>2371</v>
      </c>
      <c r="B222" s="18">
        <v>216</v>
      </c>
      <c r="C222" s="29" t="s">
        <v>2372</v>
      </c>
      <c r="D222" s="20" t="s">
        <v>16</v>
      </c>
      <c r="E222" s="80"/>
      <c r="F222" s="81">
        <v>2.5</v>
      </c>
      <c r="G222" s="23">
        <f>Tabela111[[#This Row],[6]]*Tabela111[[#This Row],[5]]</f>
        <v>0</v>
      </c>
      <c r="H222" s="24">
        <v>0.23</v>
      </c>
      <c r="I222" s="138">
        <f>(Tabela111[[#This Row],[7]]*Tabela111[[#This Row],[8]])+Tabela111[[#This Row],[7]]</f>
        <v>0</v>
      </c>
      <c r="J222" s="83">
        <v>0</v>
      </c>
      <c r="K222" s="139">
        <v>0</v>
      </c>
      <c r="L222" s="83"/>
      <c r="M222" s="140"/>
      <c r="N222" s="83"/>
      <c r="O222" s="83"/>
      <c r="P222" s="83"/>
      <c r="Q222" s="83"/>
      <c r="S222" s="2"/>
      <c r="U222" s="83"/>
      <c r="V222" s="137"/>
      <c r="W222" s="83"/>
      <c r="X222" s="83"/>
      <c r="Z222" s="133"/>
      <c r="AB222">
        <f t="shared" si="3"/>
        <v>0</v>
      </c>
      <c r="AC222">
        <f>Tabela111[[#This Row],[6]]*AB222</f>
        <v>0</v>
      </c>
    </row>
    <row r="223" spans="1:29" ht="15.6">
      <c r="A223" s="79" t="s">
        <v>2373</v>
      </c>
      <c r="B223" s="18">
        <v>217</v>
      </c>
      <c r="C223" s="29" t="s">
        <v>2374</v>
      </c>
      <c r="D223" s="20" t="s">
        <v>16</v>
      </c>
      <c r="E223" s="80"/>
      <c r="F223" s="81">
        <v>1.8</v>
      </c>
      <c r="G223" s="23">
        <f>Tabela111[[#This Row],[6]]*Tabela111[[#This Row],[5]]</f>
        <v>0</v>
      </c>
      <c r="H223" s="24">
        <v>0.23</v>
      </c>
      <c r="I223" s="138">
        <f>(Tabela111[[#This Row],[7]]*Tabela111[[#This Row],[8]])+Tabela111[[#This Row],[7]]</f>
        <v>0</v>
      </c>
      <c r="J223" s="83">
        <v>0</v>
      </c>
      <c r="K223" s="139">
        <v>0</v>
      </c>
      <c r="L223" s="83"/>
      <c r="M223" s="140"/>
      <c r="N223" s="83"/>
      <c r="O223" s="83"/>
      <c r="P223" s="83"/>
      <c r="Q223" s="83"/>
      <c r="S223" s="2"/>
      <c r="U223" s="83"/>
      <c r="V223" s="137"/>
      <c r="W223" s="83"/>
      <c r="X223" s="83">
        <v>200</v>
      </c>
      <c r="Z223" s="133"/>
      <c r="AB223">
        <f t="shared" si="3"/>
        <v>200</v>
      </c>
      <c r="AC223">
        <f>Tabela111[[#This Row],[6]]*AB223</f>
        <v>360</v>
      </c>
    </row>
    <row r="224" spans="1:29" ht="15.6">
      <c r="A224" s="79" t="s">
        <v>2375</v>
      </c>
      <c r="B224" s="18">
        <v>218</v>
      </c>
      <c r="C224" s="29" t="s">
        <v>2376</v>
      </c>
      <c r="D224" s="20" t="s">
        <v>16</v>
      </c>
      <c r="E224" s="80"/>
      <c r="F224" s="81">
        <v>0.75</v>
      </c>
      <c r="G224" s="23">
        <f>Tabela111[[#This Row],[6]]*Tabela111[[#This Row],[5]]</f>
        <v>0</v>
      </c>
      <c r="H224" s="24">
        <v>0.23</v>
      </c>
      <c r="I224" s="138">
        <f>(Tabela111[[#This Row],[7]]*Tabela111[[#This Row],[8]])+Tabela111[[#This Row],[7]]</f>
        <v>0</v>
      </c>
      <c r="J224" s="83">
        <v>0</v>
      </c>
      <c r="K224" s="139">
        <v>0</v>
      </c>
      <c r="L224" s="83"/>
      <c r="M224" s="140"/>
      <c r="N224" s="83"/>
      <c r="O224" s="83"/>
      <c r="P224" s="83"/>
      <c r="Q224" s="83"/>
      <c r="S224" s="2"/>
      <c r="U224" s="83"/>
      <c r="V224" s="137"/>
      <c r="W224" s="83"/>
      <c r="X224" s="83"/>
      <c r="Z224" s="133"/>
      <c r="AB224">
        <f t="shared" si="3"/>
        <v>0</v>
      </c>
      <c r="AC224">
        <f>Tabela111[[#This Row],[6]]*AB224</f>
        <v>0</v>
      </c>
    </row>
    <row r="225" spans="1:29" ht="15.6">
      <c r="A225" s="79" t="s">
        <v>2377</v>
      </c>
      <c r="B225" s="18">
        <v>219</v>
      </c>
      <c r="C225" s="29" t="s">
        <v>2378</v>
      </c>
      <c r="D225" s="20" t="s">
        <v>16</v>
      </c>
      <c r="E225" s="80"/>
      <c r="F225" s="81">
        <v>2.6</v>
      </c>
      <c r="G225" s="23">
        <f>Tabela111[[#This Row],[6]]*Tabela111[[#This Row],[5]]</f>
        <v>0</v>
      </c>
      <c r="H225" s="24">
        <v>0.23</v>
      </c>
      <c r="I225" s="138">
        <f>(Tabela111[[#This Row],[7]]*Tabela111[[#This Row],[8]])+Tabela111[[#This Row],[7]]</f>
        <v>0</v>
      </c>
      <c r="J225" s="83">
        <v>0</v>
      </c>
      <c r="K225" s="139">
        <v>0</v>
      </c>
      <c r="L225" s="83"/>
      <c r="M225" s="140"/>
      <c r="N225" s="83"/>
      <c r="O225" s="83"/>
      <c r="P225" s="83"/>
      <c r="Q225" s="83">
        <v>100</v>
      </c>
      <c r="S225" s="2"/>
      <c r="U225" s="83"/>
      <c r="V225" s="137"/>
      <c r="W225" s="83"/>
      <c r="X225" s="83"/>
      <c r="Z225" s="133"/>
      <c r="AB225">
        <f t="shared" si="3"/>
        <v>100</v>
      </c>
      <c r="AC225">
        <f>Tabela111[[#This Row],[6]]*AB225</f>
        <v>260</v>
      </c>
    </row>
    <row r="226" spans="1:29" ht="15.6">
      <c r="A226" s="79" t="s">
        <v>2379</v>
      </c>
      <c r="B226" s="18">
        <v>220</v>
      </c>
      <c r="C226" s="29" t="s">
        <v>2380</v>
      </c>
      <c r="D226" s="20" t="s">
        <v>16</v>
      </c>
      <c r="E226" s="80"/>
      <c r="F226" s="81">
        <v>2.6</v>
      </c>
      <c r="G226" s="23">
        <f>Tabela111[[#This Row],[6]]*Tabela111[[#This Row],[5]]</f>
        <v>0</v>
      </c>
      <c r="H226" s="24">
        <v>0.23</v>
      </c>
      <c r="I226" s="138">
        <f>(Tabela111[[#This Row],[7]]*Tabela111[[#This Row],[8]])+Tabela111[[#This Row],[7]]</f>
        <v>0</v>
      </c>
      <c r="J226" s="83">
        <v>0</v>
      </c>
      <c r="K226" s="139">
        <v>0</v>
      </c>
      <c r="L226" s="83"/>
      <c r="M226" s="140"/>
      <c r="N226" s="83"/>
      <c r="O226" s="83"/>
      <c r="P226" s="83"/>
      <c r="Q226" s="83">
        <v>100</v>
      </c>
      <c r="S226" s="2"/>
      <c r="U226" s="83"/>
      <c r="V226" s="137"/>
      <c r="W226" s="83"/>
      <c r="X226" s="83"/>
      <c r="Z226" s="133"/>
      <c r="AB226">
        <f t="shared" si="3"/>
        <v>100</v>
      </c>
      <c r="AC226">
        <f>Tabela111[[#This Row],[6]]*AB226</f>
        <v>260</v>
      </c>
    </row>
    <row r="227" spans="1:29" ht="15.6">
      <c r="A227" s="79" t="s">
        <v>2381</v>
      </c>
      <c r="B227" s="18">
        <v>221</v>
      </c>
      <c r="C227" s="29" t="s">
        <v>2382</v>
      </c>
      <c r="D227" s="20" t="s">
        <v>16</v>
      </c>
      <c r="E227" s="80"/>
      <c r="F227" s="81">
        <v>1.45</v>
      </c>
      <c r="G227" s="23">
        <f>Tabela111[[#This Row],[6]]*Tabela111[[#This Row],[5]]</f>
        <v>0</v>
      </c>
      <c r="H227" s="24">
        <v>0.23</v>
      </c>
      <c r="I227" s="138">
        <f>(Tabela111[[#This Row],[7]]*Tabela111[[#This Row],[8]])+Tabela111[[#This Row],[7]]</f>
        <v>0</v>
      </c>
      <c r="J227" s="83">
        <v>0</v>
      </c>
      <c r="K227" s="139">
        <v>0</v>
      </c>
      <c r="L227" s="83"/>
      <c r="M227" s="140"/>
      <c r="N227" s="83"/>
      <c r="O227" s="83"/>
      <c r="P227" s="83"/>
      <c r="Q227" s="83">
        <v>100</v>
      </c>
      <c r="S227" s="2"/>
      <c r="U227" s="83"/>
      <c r="V227" s="137"/>
      <c r="W227" s="83"/>
      <c r="X227" s="83"/>
      <c r="Z227" s="133"/>
      <c r="AB227">
        <f t="shared" si="3"/>
        <v>100</v>
      </c>
      <c r="AC227">
        <f>Tabela111[[#This Row],[6]]*AB227</f>
        <v>145</v>
      </c>
    </row>
    <row r="228" spans="1:29" ht="15.6">
      <c r="A228" s="79" t="s">
        <v>2383</v>
      </c>
      <c r="B228" s="18">
        <v>222</v>
      </c>
      <c r="C228" s="29" t="s">
        <v>2384</v>
      </c>
      <c r="D228" s="20" t="s">
        <v>16</v>
      </c>
      <c r="E228" s="80"/>
      <c r="F228" s="81">
        <v>1.45</v>
      </c>
      <c r="G228" s="23">
        <f>Tabela111[[#This Row],[6]]*Tabela111[[#This Row],[5]]</f>
        <v>0</v>
      </c>
      <c r="H228" s="24">
        <v>0.23</v>
      </c>
      <c r="I228" s="138">
        <f>(Tabela111[[#This Row],[7]]*Tabela111[[#This Row],[8]])+Tabela111[[#This Row],[7]]</f>
        <v>0</v>
      </c>
      <c r="J228" s="83">
        <v>0</v>
      </c>
      <c r="K228" s="139">
        <v>0</v>
      </c>
      <c r="L228" s="83"/>
      <c r="M228" s="140"/>
      <c r="N228" s="83"/>
      <c r="O228" s="83"/>
      <c r="P228" s="83"/>
      <c r="Q228" s="83">
        <v>100</v>
      </c>
      <c r="S228" s="2"/>
      <c r="U228" s="83"/>
      <c r="V228" s="137"/>
      <c r="W228" s="83"/>
      <c r="X228" s="83"/>
      <c r="Z228" s="133"/>
      <c r="AB228">
        <f t="shared" si="3"/>
        <v>100</v>
      </c>
      <c r="AC228">
        <f>Tabela111[[#This Row],[6]]*AB228</f>
        <v>145</v>
      </c>
    </row>
    <row r="229" spans="1:29" ht="31.2">
      <c r="A229" s="79" t="s">
        <v>2385</v>
      </c>
      <c r="B229" s="18">
        <v>223</v>
      </c>
      <c r="C229" s="29" t="s">
        <v>2386</v>
      </c>
      <c r="D229" s="20" t="s">
        <v>16</v>
      </c>
      <c r="E229" s="80"/>
      <c r="F229" s="81">
        <v>2.2999999999999998</v>
      </c>
      <c r="G229" s="23">
        <f>Tabela111[[#This Row],[6]]*Tabela111[[#This Row],[5]]</f>
        <v>0</v>
      </c>
      <c r="H229" s="24">
        <v>0.23</v>
      </c>
      <c r="I229" s="138">
        <f>(Tabela111[[#This Row],[7]]*Tabela111[[#This Row],[8]])+Tabela111[[#This Row],[7]]</f>
        <v>0</v>
      </c>
      <c r="J229" s="83">
        <v>0</v>
      </c>
      <c r="K229" s="139">
        <v>0</v>
      </c>
      <c r="L229" s="83"/>
      <c r="M229" s="140"/>
      <c r="N229" s="83"/>
      <c r="O229" s="83"/>
      <c r="P229" s="83"/>
      <c r="Q229" s="83">
        <v>100</v>
      </c>
      <c r="S229" s="2"/>
      <c r="U229" s="83"/>
      <c r="V229" s="137"/>
      <c r="W229" s="83"/>
      <c r="X229" s="83"/>
      <c r="Z229" s="133"/>
      <c r="AB229">
        <f t="shared" si="3"/>
        <v>100</v>
      </c>
      <c r="AC229">
        <f>Tabela111[[#This Row],[6]]*AB229</f>
        <v>229.99999999999997</v>
      </c>
    </row>
    <row r="230" spans="1:29" ht="15.6">
      <c r="A230" s="79" t="s">
        <v>2387</v>
      </c>
      <c r="B230" s="18">
        <v>224</v>
      </c>
      <c r="C230" s="29" t="s">
        <v>2388</v>
      </c>
      <c r="D230" s="20" t="s">
        <v>16</v>
      </c>
      <c r="E230" s="80"/>
      <c r="F230" s="81">
        <v>1.7000000000000002</v>
      </c>
      <c r="G230" s="23">
        <f>Tabela111[[#This Row],[6]]*Tabela111[[#This Row],[5]]</f>
        <v>0</v>
      </c>
      <c r="H230" s="24">
        <v>0.23</v>
      </c>
      <c r="I230" s="138">
        <f>(Tabela111[[#This Row],[7]]*Tabela111[[#This Row],[8]])+Tabela111[[#This Row],[7]]</f>
        <v>0</v>
      </c>
      <c r="J230" s="83">
        <v>0</v>
      </c>
      <c r="K230" s="139">
        <v>0</v>
      </c>
      <c r="L230" s="83"/>
      <c r="M230" s="140"/>
      <c r="N230" s="83"/>
      <c r="O230" s="83"/>
      <c r="P230" s="83"/>
      <c r="Q230" s="83"/>
      <c r="S230" s="2"/>
      <c r="U230" s="83"/>
      <c r="V230" s="137"/>
      <c r="W230" s="83"/>
      <c r="X230" s="83"/>
      <c r="Z230" s="133"/>
      <c r="AB230">
        <f t="shared" si="3"/>
        <v>0</v>
      </c>
      <c r="AC230">
        <f>Tabela111[[#This Row],[6]]*AB230</f>
        <v>0</v>
      </c>
    </row>
    <row r="231" spans="1:29" ht="15.6">
      <c r="A231" s="79" t="s">
        <v>2389</v>
      </c>
      <c r="B231" s="18">
        <v>225</v>
      </c>
      <c r="C231" s="29" t="s">
        <v>2390</v>
      </c>
      <c r="D231" s="20" t="s">
        <v>16</v>
      </c>
      <c r="E231" s="80"/>
      <c r="F231" s="81">
        <v>1.7000000000000002</v>
      </c>
      <c r="G231" s="23">
        <f>Tabela111[[#This Row],[6]]*Tabela111[[#This Row],[5]]</f>
        <v>0</v>
      </c>
      <c r="H231" s="24">
        <v>0.23</v>
      </c>
      <c r="I231" s="138">
        <f>(Tabela111[[#This Row],[7]]*Tabela111[[#This Row],[8]])+Tabela111[[#This Row],[7]]</f>
        <v>0</v>
      </c>
      <c r="J231" s="83">
        <v>0</v>
      </c>
      <c r="K231" s="139">
        <v>0</v>
      </c>
      <c r="L231" s="83"/>
      <c r="M231" s="140"/>
      <c r="N231" s="83"/>
      <c r="O231" s="83"/>
      <c r="P231" s="83"/>
      <c r="Q231" s="83"/>
      <c r="S231" s="2"/>
      <c r="U231" s="83"/>
      <c r="V231" s="137"/>
      <c r="W231" s="83"/>
      <c r="X231" s="83"/>
      <c r="Z231" s="133"/>
      <c r="AB231">
        <f t="shared" si="3"/>
        <v>0</v>
      </c>
      <c r="AC231">
        <f>Tabela111[[#This Row],[6]]*AB231</f>
        <v>0</v>
      </c>
    </row>
    <row r="232" spans="1:29" ht="15.6">
      <c r="A232" s="79" t="s">
        <v>2391</v>
      </c>
      <c r="B232" s="18">
        <v>226</v>
      </c>
      <c r="C232" s="29" t="s">
        <v>2392</v>
      </c>
      <c r="D232" s="20" t="s">
        <v>16</v>
      </c>
      <c r="E232" s="80"/>
      <c r="F232" s="81">
        <v>0.7</v>
      </c>
      <c r="G232" s="23">
        <f>Tabela111[[#This Row],[6]]*Tabela111[[#This Row],[5]]</f>
        <v>0</v>
      </c>
      <c r="H232" s="24">
        <v>0.23</v>
      </c>
      <c r="I232" s="138">
        <f>(Tabela111[[#This Row],[7]]*Tabela111[[#This Row],[8]])+Tabela111[[#This Row],[7]]</f>
        <v>0</v>
      </c>
      <c r="J232" s="83">
        <v>0</v>
      </c>
      <c r="K232" s="139">
        <v>0</v>
      </c>
      <c r="L232" s="83"/>
      <c r="M232" s="140"/>
      <c r="N232" s="83"/>
      <c r="O232" s="83"/>
      <c r="P232" s="83"/>
      <c r="Q232" s="83"/>
      <c r="S232" s="2"/>
      <c r="U232" s="83"/>
      <c r="V232" s="137"/>
      <c r="W232" s="83"/>
      <c r="X232" s="83"/>
      <c r="Z232" s="133"/>
      <c r="AB232">
        <f t="shared" si="3"/>
        <v>0</v>
      </c>
      <c r="AC232">
        <f>Tabela111[[#This Row],[6]]*AB232</f>
        <v>0</v>
      </c>
    </row>
    <row r="233" spans="1:29" ht="15.6">
      <c r="A233" s="79" t="s">
        <v>2393</v>
      </c>
      <c r="B233" s="18">
        <v>227</v>
      </c>
      <c r="C233" s="29" t="s">
        <v>2394</v>
      </c>
      <c r="D233" s="20" t="s">
        <v>16</v>
      </c>
      <c r="E233" s="80"/>
      <c r="F233" s="81">
        <v>0.7</v>
      </c>
      <c r="G233" s="23">
        <f>Tabela111[[#This Row],[6]]*Tabela111[[#This Row],[5]]</f>
        <v>0</v>
      </c>
      <c r="H233" s="24">
        <v>0.23</v>
      </c>
      <c r="I233" s="138">
        <f>(Tabela111[[#This Row],[7]]*Tabela111[[#This Row],[8]])+Tabela111[[#This Row],[7]]</f>
        <v>0</v>
      </c>
      <c r="J233" s="83">
        <v>0</v>
      </c>
      <c r="K233" s="139">
        <v>0</v>
      </c>
      <c r="L233" s="83"/>
      <c r="M233" s="140"/>
      <c r="N233" s="83"/>
      <c r="O233" s="83"/>
      <c r="P233" s="83"/>
      <c r="Q233" s="83"/>
      <c r="S233" s="2"/>
      <c r="U233" s="83"/>
      <c r="V233" s="137"/>
      <c r="W233" s="83"/>
      <c r="X233" s="83"/>
      <c r="Z233" s="133"/>
      <c r="AB233">
        <f t="shared" si="3"/>
        <v>0</v>
      </c>
      <c r="AC233">
        <f>Tabela111[[#This Row],[6]]*AB233</f>
        <v>0</v>
      </c>
    </row>
    <row r="234" spans="1:29" ht="15.6">
      <c r="A234" s="79" t="s">
        <v>2395</v>
      </c>
      <c r="B234" s="18">
        <v>228</v>
      </c>
      <c r="C234" s="29" t="s">
        <v>2396</v>
      </c>
      <c r="D234" s="20" t="s">
        <v>16</v>
      </c>
      <c r="E234" s="80"/>
      <c r="F234" s="81">
        <v>0.7</v>
      </c>
      <c r="G234" s="23">
        <f>Tabela111[[#This Row],[6]]*Tabela111[[#This Row],[5]]</f>
        <v>0</v>
      </c>
      <c r="H234" s="24">
        <v>0.23</v>
      </c>
      <c r="I234" s="138">
        <f>(Tabela111[[#This Row],[7]]*Tabela111[[#This Row],[8]])+Tabela111[[#This Row],[7]]</f>
        <v>0</v>
      </c>
      <c r="J234" s="83">
        <v>0</v>
      </c>
      <c r="K234" s="139">
        <v>0</v>
      </c>
      <c r="L234" s="83"/>
      <c r="M234" s="140"/>
      <c r="N234" s="83"/>
      <c r="O234" s="83"/>
      <c r="P234" s="83"/>
      <c r="Q234" s="83"/>
      <c r="S234" s="2"/>
      <c r="U234" s="83"/>
      <c r="V234" s="137"/>
      <c r="W234" s="83"/>
      <c r="X234" s="83"/>
      <c r="Z234" s="133"/>
      <c r="AB234">
        <f t="shared" si="3"/>
        <v>0</v>
      </c>
      <c r="AC234">
        <f>Tabela111[[#This Row],[6]]*AB234</f>
        <v>0</v>
      </c>
    </row>
    <row r="235" spans="1:29" ht="15.6">
      <c r="A235" s="79" t="s">
        <v>2397</v>
      </c>
      <c r="B235" s="18">
        <v>229</v>
      </c>
      <c r="C235" s="29" t="s">
        <v>2398</v>
      </c>
      <c r="D235" s="20" t="s">
        <v>16</v>
      </c>
      <c r="E235" s="80"/>
      <c r="F235" s="81">
        <v>0.7</v>
      </c>
      <c r="G235" s="23">
        <f>Tabela111[[#This Row],[6]]*Tabela111[[#This Row],[5]]</f>
        <v>0</v>
      </c>
      <c r="H235" s="24">
        <v>0.23</v>
      </c>
      <c r="I235" s="138">
        <f>(Tabela111[[#This Row],[7]]*Tabela111[[#This Row],[8]])+Tabela111[[#This Row],[7]]</f>
        <v>0</v>
      </c>
      <c r="J235" s="83">
        <v>0</v>
      </c>
      <c r="K235" s="139">
        <v>0</v>
      </c>
      <c r="L235" s="83"/>
      <c r="M235" s="140"/>
      <c r="N235" s="83"/>
      <c r="O235" s="83"/>
      <c r="P235" s="83"/>
      <c r="Q235" s="83"/>
      <c r="S235" s="2"/>
      <c r="U235" s="83"/>
      <c r="V235" s="137"/>
      <c r="W235" s="83"/>
      <c r="X235" s="83"/>
      <c r="Z235" s="133"/>
      <c r="AB235">
        <f t="shared" si="3"/>
        <v>0</v>
      </c>
      <c r="AC235">
        <f>Tabela111[[#This Row],[6]]*AB235</f>
        <v>0</v>
      </c>
    </row>
    <row r="236" spans="1:29" ht="15.6">
      <c r="A236" s="79" t="s">
        <v>2399</v>
      </c>
      <c r="B236" s="18">
        <v>230</v>
      </c>
      <c r="C236" s="29" t="s">
        <v>2400</v>
      </c>
      <c r="D236" s="20" t="s">
        <v>16</v>
      </c>
      <c r="E236" s="80"/>
      <c r="F236" s="81">
        <v>0.7</v>
      </c>
      <c r="G236" s="23">
        <f>Tabela111[[#This Row],[6]]*Tabela111[[#This Row],[5]]</f>
        <v>0</v>
      </c>
      <c r="H236" s="24">
        <v>0.23</v>
      </c>
      <c r="I236" s="138">
        <f>(Tabela111[[#This Row],[7]]*Tabela111[[#This Row],[8]])+Tabela111[[#This Row],[7]]</f>
        <v>0</v>
      </c>
      <c r="J236" s="83">
        <v>0</v>
      </c>
      <c r="K236" s="139">
        <v>0</v>
      </c>
      <c r="L236" s="83"/>
      <c r="M236" s="140"/>
      <c r="N236" s="83"/>
      <c r="O236" s="83"/>
      <c r="P236" s="83"/>
      <c r="Q236" s="83"/>
      <c r="S236" s="2"/>
      <c r="U236" s="83"/>
      <c r="V236" s="137"/>
      <c r="W236" s="83"/>
      <c r="X236" s="83"/>
      <c r="Z236" s="133"/>
      <c r="AB236">
        <f t="shared" si="3"/>
        <v>0</v>
      </c>
      <c r="AC236">
        <f>Tabela111[[#This Row],[6]]*AB236</f>
        <v>0</v>
      </c>
    </row>
    <row r="237" spans="1:29" ht="15.6">
      <c r="A237" s="79" t="s">
        <v>2401</v>
      </c>
      <c r="B237" s="18">
        <v>231</v>
      </c>
      <c r="C237" s="29" t="s">
        <v>2402</v>
      </c>
      <c r="D237" s="20" t="s">
        <v>16</v>
      </c>
      <c r="E237" s="80"/>
      <c r="F237" s="81">
        <v>0.7</v>
      </c>
      <c r="G237" s="23">
        <f>Tabela111[[#This Row],[6]]*Tabela111[[#This Row],[5]]</f>
        <v>0</v>
      </c>
      <c r="H237" s="24">
        <v>0.23</v>
      </c>
      <c r="I237" s="138">
        <f>(Tabela111[[#This Row],[7]]*Tabela111[[#This Row],[8]])+Tabela111[[#This Row],[7]]</f>
        <v>0</v>
      </c>
      <c r="J237" s="83">
        <v>0</v>
      </c>
      <c r="K237" s="139">
        <v>0</v>
      </c>
      <c r="L237" s="83"/>
      <c r="M237" s="140"/>
      <c r="N237" s="83"/>
      <c r="O237" s="83"/>
      <c r="P237" s="83"/>
      <c r="Q237" s="83"/>
      <c r="S237" s="2"/>
      <c r="U237" s="83"/>
      <c r="V237" s="137"/>
      <c r="W237" s="83"/>
      <c r="X237" s="83"/>
      <c r="Z237" s="133"/>
      <c r="AB237">
        <f t="shared" si="3"/>
        <v>0</v>
      </c>
      <c r="AC237">
        <f>Tabela111[[#This Row],[6]]*AB237</f>
        <v>0</v>
      </c>
    </row>
    <row r="238" spans="1:29" ht="15.6">
      <c r="A238" s="79" t="s">
        <v>2403</v>
      </c>
      <c r="B238" s="18">
        <v>232</v>
      </c>
      <c r="C238" s="29" t="s">
        <v>2404</v>
      </c>
      <c r="D238" s="20" t="s">
        <v>16</v>
      </c>
      <c r="E238" s="80"/>
      <c r="F238" s="81">
        <v>0.7</v>
      </c>
      <c r="G238" s="23">
        <f>Tabela111[[#This Row],[6]]*Tabela111[[#This Row],[5]]</f>
        <v>0</v>
      </c>
      <c r="H238" s="24">
        <v>0.23</v>
      </c>
      <c r="I238" s="138">
        <f>(Tabela111[[#This Row],[7]]*Tabela111[[#This Row],[8]])+Tabela111[[#This Row],[7]]</f>
        <v>0</v>
      </c>
      <c r="J238" s="83">
        <v>0</v>
      </c>
      <c r="K238" s="139">
        <v>0</v>
      </c>
      <c r="L238" s="83"/>
      <c r="M238" s="140"/>
      <c r="N238" s="83"/>
      <c r="O238" s="83"/>
      <c r="P238" s="83"/>
      <c r="Q238" s="83"/>
      <c r="S238" s="2"/>
      <c r="U238" s="83">
        <v>5</v>
      </c>
      <c r="V238" s="137"/>
      <c r="W238" s="83"/>
      <c r="X238" s="83"/>
      <c r="Z238" s="133"/>
      <c r="AB238">
        <f t="shared" si="3"/>
        <v>5</v>
      </c>
      <c r="AC238">
        <f>Tabela111[[#This Row],[6]]*AB238</f>
        <v>3.5</v>
      </c>
    </row>
    <row r="239" spans="1:29" ht="31.2">
      <c r="A239" s="79" t="s">
        <v>2405</v>
      </c>
      <c r="B239" s="18">
        <v>233</v>
      </c>
      <c r="C239" s="29" t="s">
        <v>2406</v>
      </c>
      <c r="D239" s="20" t="s">
        <v>16</v>
      </c>
      <c r="E239" s="80"/>
      <c r="F239" s="81">
        <v>32</v>
      </c>
      <c r="G239" s="23">
        <f>Tabela111[[#This Row],[6]]*Tabela111[[#This Row],[5]]</f>
        <v>0</v>
      </c>
      <c r="H239" s="24">
        <v>0.23</v>
      </c>
      <c r="I239" s="138">
        <f>(Tabela111[[#This Row],[7]]*Tabela111[[#This Row],[8]])+Tabela111[[#This Row],[7]]</f>
        <v>0</v>
      </c>
      <c r="J239" s="83">
        <v>0</v>
      </c>
      <c r="K239" s="139">
        <v>0</v>
      </c>
      <c r="L239" s="83"/>
      <c r="M239" s="140"/>
      <c r="N239" s="83"/>
      <c r="O239" s="83"/>
      <c r="P239" s="83"/>
      <c r="Q239" s="83"/>
      <c r="S239" s="2"/>
      <c r="U239" s="83"/>
      <c r="V239" s="137"/>
      <c r="W239" s="83"/>
      <c r="X239" s="83"/>
      <c r="Z239" s="133"/>
      <c r="AB239">
        <f t="shared" si="3"/>
        <v>0</v>
      </c>
      <c r="AC239">
        <f>Tabela111[[#This Row],[6]]*AB239</f>
        <v>0</v>
      </c>
    </row>
    <row r="240" spans="1:29" ht="15.6">
      <c r="A240" s="79" t="s">
        <v>2407</v>
      </c>
      <c r="B240" s="18">
        <v>234</v>
      </c>
      <c r="C240" s="29" t="s">
        <v>2408</v>
      </c>
      <c r="D240" s="20" t="s">
        <v>16</v>
      </c>
      <c r="E240" s="80"/>
      <c r="F240" s="81">
        <v>0.7</v>
      </c>
      <c r="G240" s="23">
        <f>Tabela111[[#This Row],[6]]*Tabela111[[#This Row],[5]]</f>
        <v>0</v>
      </c>
      <c r="H240" s="24">
        <v>0.23</v>
      </c>
      <c r="I240" s="138">
        <f>(Tabela111[[#This Row],[7]]*Tabela111[[#This Row],[8]])+Tabela111[[#This Row],[7]]</f>
        <v>0</v>
      </c>
      <c r="J240" s="83">
        <v>0</v>
      </c>
      <c r="K240" s="139">
        <v>0</v>
      </c>
      <c r="L240" s="83"/>
      <c r="M240" s="140"/>
      <c r="N240" s="83"/>
      <c r="O240" s="83"/>
      <c r="P240" s="83"/>
      <c r="Q240" s="83"/>
      <c r="S240" s="2"/>
      <c r="U240" s="83"/>
      <c r="V240" s="137"/>
      <c r="W240" s="83"/>
      <c r="X240" s="83"/>
      <c r="Z240" s="133"/>
      <c r="AB240">
        <f t="shared" si="3"/>
        <v>0</v>
      </c>
      <c r="AC240">
        <f>Tabela111[[#This Row],[6]]*AB240</f>
        <v>0</v>
      </c>
    </row>
    <row r="241" spans="1:29" ht="15.6">
      <c r="A241" s="79" t="s">
        <v>2409</v>
      </c>
      <c r="B241" s="18">
        <v>235</v>
      </c>
      <c r="C241" s="29" t="s">
        <v>2410</v>
      </c>
      <c r="D241" s="20" t="s">
        <v>16</v>
      </c>
      <c r="E241" s="80"/>
      <c r="F241" s="81">
        <v>3.5</v>
      </c>
      <c r="G241" s="23">
        <f>Tabela111[[#This Row],[6]]*Tabela111[[#This Row],[5]]</f>
        <v>0</v>
      </c>
      <c r="H241" s="24">
        <v>0.23</v>
      </c>
      <c r="I241" s="138">
        <f>(Tabela111[[#This Row],[7]]*Tabela111[[#This Row],[8]])+Tabela111[[#This Row],[7]]</f>
        <v>0</v>
      </c>
      <c r="J241" s="83">
        <v>0</v>
      </c>
      <c r="K241" s="139">
        <v>0</v>
      </c>
      <c r="L241" s="83"/>
      <c r="M241" s="140"/>
      <c r="N241" s="83"/>
      <c r="O241" s="83"/>
      <c r="P241" s="83"/>
      <c r="Q241" s="83"/>
      <c r="S241" s="2"/>
      <c r="U241" s="83"/>
      <c r="V241" s="137"/>
      <c r="W241" s="83"/>
      <c r="X241" s="83"/>
      <c r="Z241" s="133"/>
      <c r="AB241">
        <f t="shared" si="3"/>
        <v>0</v>
      </c>
      <c r="AC241">
        <f>Tabela111[[#This Row],[6]]*AB241</f>
        <v>0</v>
      </c>
    </row>
    <row r="242" spans="1:29" ht="31.2">
      <c r="A242" s="79" t="s">
        <v>2411</v>
      </c>
      <c r="B242" s="18">
        <v>236</v>
      </c>
      <c r="C242" s="29" t="s">
        <v>2412</v>
      </c>
      <c r="D242" s="20" t="s">
        <v>16</v>
      </c>
      <c r="E242" s="80"/>
      <c r="F242" s="81">
        <v>3.5</v>
      </c>
      <c r="G242" s="23">
        <f>Tabela111[[#This Row],[6]]*Tabela111[[#This Row],[5]]</f>
        <v>0</v>
      </c>
      <c r="H242" s="24">
        <v>0.23</v>
      </c>
      <c r="I242" s="138">
        <f>(Tabela111[[#This Row],[7]]*Tabela111[[#This Row],[8]])+Tabela111[[#This Row],[7]]</f>
        <v>0</v>
      </c>
      <c r="J242" s="83">
        <v>0</v>
      </c>
      <c r="K242" s="139">
        <v>0</v>
      </c>
      <c r="L242" s="83"/>
      <c r="M242" s="140"/>
      <c r="N242" s="83"/>
      <c r="O242" s="83"/>
      <c r="P242" s="83"/>
      <c r="Q242" s="83"/>
      <c r="S242" s="2"/>
      <c r="U242" s="83"/>
      <c r="V242" s="137"/>
      <c r="W242" s="83"/>
      <c r="X242" s="83"/>
      <c r="Z242" s="133"/>
      <c r="AA242">
        <v>200</v>
      </c>
      <c r="AB242">
        <f t="shared" si="3"/>
        <v>200</v>
      </c>
      <c r="AC242">
        <f>Tabela111[[#This Row],[6]]*AB242</f>
        <v>700</v>
      </c>
    </row>
    <row r="243" spans="1:29" ht="15.6">
      <c r="A243" s="79" t="s">
        <v>2413</v>
      </c>
      <c r="B243" s="18">
        <v>237</v>
      </c>
      <c r="C243" s="29" t="s">
        <v>2414</v>
      </c>
      <c r="D243" s="28" t="s">
        <v>27</v>
      </c>
      <c r="E243" s="80"/>
      <c r="F243" s="81">
        <v>4</v>
      </c>
      <c r="G243" s="23">
        <f>Tabela111[[#This Row],[6]]*Tabela111[[#This Row],[5]]</f>
        <v>0</v>
      </c>
      <c r="H243" s="24">
        <v>0.23</v>
      </c>
      <c r="I243" s="138">
        <f>(Tabela111[[#This Row],[7]]*Tabela111[[#This Row],[8]])+Tabela111[[#This Row],[7]]</f>
        <v>0</v>
      </c>
      <c r="J243" s="83">
        <v>0</v>
      </c>
      <c r="K243" s="139">
        <v>0</v>
      </c>
      <c r="L243" s="83">
        <v>10</v>
      </c>
      <c r="M243" s="140"/>
      <c r="N243" s="83"/>
      <c r="O243" s="83"/>
      <c r="P243" s="83"/>
      <c r="Q243" s="83"/>
      <c r="S243" s="2"/>
      <c r="U243" s="83"/>
      <c r="V243" s="137"/>
      <c r="W243" s="83"/>
      <c r="X243" s="83"/>
      <c r="Z243" s="133"/>
      <c r="AA243">
        <v>1000</v>
      </c>
      <c r="AB243">
        <f t="shared" si="3"/>
        <v>1010</v>
      </c>
      <c r="AC243">
        <f>Tabela111[[#This Row],[6]]*AB243</f>
        <v>4040</v>
      </c>
    </row>
    <row r="244" spans="1:29" ht="15.6">
      <c r="A244" s="79" t="s">
        <v>2415</v>
      </c>
      <c r="B244" s="18">
        <v>238</v>
      </c>
      <c r="C244" s="29" t="s">
        <v>2416</v>
      </c>
      <c r="D244" s="20" t="s">
        <v>16</v>
      </c>
      <c r="E244" s="80"/>
      <c r="F244" s="81">
        <v>3.5</v>
      </c>
      <c r="G244" s="23">
        <f>Tabela111[[#This Row],[6]]*Tabela111[[#This Row],[5]]</f>
        <v>0</v>
      </c>
      <c r="H244" s="24">
        <v>0.23</v>
      </c>
      <c r="I244" s="138">
        <f>(Tabela111[[#This Row],[7]]*Tabela111[[#This Row],[8]])+Tabela111[[#This Row],[7]]</f>
        <v>0</v>
      </c>
      <c r="J244" s="83">
        <v>0</v>
      </c>
      <c r="K244" s="139">
        <v>0</v>
      </c>
      <c r="L244" s="83"/>
      <c r="M244" s="140"/>
      <c r="N244" s="83"/>
      <c r="O244" s="83"/>
      <c r="P244" s="83"/>
      <c r="Q244" s="83"/>
      <c r="S244" s="2"/>
      <c r="U244" s="83"/>
      <c r="V244" s="137"/>
      <c r="W244" s="83"/>
      <c r="X244" s="83"/>
      <c r="Z244" s="133"/>
      <c r="AB244">
        <f t="shared" si="3"/>
        <v>0</v>
      </c>
      <c r="AC244">
        <f>Tabela111[[#This Row],[6]]*AB244</f>
        <v>0</v>
      </c>
    </row>
    <row r="245" spans="1:29" ht="15.6">
      <c r="A245" s="79" t="s">
        <v>2417</v>
      </c>
      <c r="B245" s="18">
        <v>239</v>
      </c>
      <c r="C245" s="29" t="s">
        <v>2418</v>
      </c>
      <c r="D245" s="20" t="s">
        <v>27</v>
      </c>
      <c r="E245" s="80"/>
      <c r="F245" s="81">
        <v>2.6</v>
      </c>
      <c r="G245" s="23">
        <f>Tabela111[[#This Row],[6]]*Tabela111[[#This Row],[5]]</f>
        <v>0</v>
      </c>
      <c r="H245" s="24">
        <v>0.23</v>
      </c>
      <c r="I245" s="138">
        <f>(Tabela111[[#This Row],[7]]*Tabela111[[#This Row],[8]])+Tabela111[[#This Row],[7]]</f>
        <v>0</v>
      </c>
      <c r="J245" s="83">
        <v>0</v>
      </c>
      <c r="K245" s="139">
        <v>0</v>
      </c>
      <c r="L245" s="83"/>
      <c r="M245" s="140"/>
      <c r="N245" s="83"/>
      <c r="O245" s="83"/>
      <c r="P245" s="83"/>
      <c r="Q245" s="83"/>
      <c r="S245" s="2"/>
      <c r="U245" s="83"/>
      <c r="V245" s="137"/>
      <c r="W245" s="83"/>
      <c r="X245" s="83"/>
      <c r="Z245" s="133"/>
      <c r="AB245">
        <f t="shared" si="3"/>
        <v>0</v>
      </c>
      <c r="AC245">
        <f>Tabela111[[#This Row],[6]]*AB245</f>
        <v>0</v>
      </c>
    </row>
    <row r="246" spans="1:29" ht="31.2">
      <c r="A246" s="79" t="s">
        <v>2419</v>
      </c>
      <c r="B246" s="18">
        <v>240</v>
      </c>
      <c r="C246" s="29" t="s">
        <v>2420</v>
      </c>
      <c r="D246" s="20" t="s">
        <v>16</v>
      </c>
      <c r="E246" s="80"/>
      <c r="F246" s="81">
        <v>86</v>
      </c>
      <c r="G246" s="23">
        <f>Tabela111[[#This Row],[6]]*Tabela111[[#This Row],[5]]</f>
        <v>0</v>
      </c>
      <c r="H246" s="24">
        <v>0.23</v>
      </c>
      <c r="I246" s="138">
        <f>(Tabela111[[#This Row],[7]]*Tabela111[[#This Row],[8]])+Tabela111[[#This Row],[7]]</f>
        <v>0</v>
      </c>
      <c r="J246" s="83">
        <v>0</v>
      </c>
      <c r="K246" s="139">
        <v>0</v>
      </c>
      <c r="L246" s="83"/>
      <c r="M246" s="140"/>
      <c r="N246" s="83"/>
      <c r="O246" s="83"/>
      <c r="P246" s="83"/>
      <c r="Q246" s="83"/>
      <c r="S246" s="2"/>
      <c r="U246" s="83"/>
      <c r="V246" s="137"/>
      <c r="W246" s="83"/>
      <c r="X246" s="83"/>
      <c r="Z246" s="133"/>
      <c r="AA246">
        <v>20</v>
      </c>
      <c r="AB246">
        <f t="shared" si="3"/>
        <v>20</v>
      </c>
      <c r="AC246">
        <f>Tabela111[[#This Row],[6]]*AB246</f>
        <v>1720</v>
      </c>
    </row>
    <row r="247" spans="1:29" ht="31.2">
      <c r="A247" s="79" t="s">
        <v>2421</v>
      </c>
      <c r="B247" s="18">
        <v>241</v>
      </c>
      <c r="C247" s="29" t="s">
        <v>2422</v>
      </c>
      <c r="D247" s="20" t="s">
        <v>16</v>
      </c>
      <c r="E247" s="80"/>
      <c r="F247" s="81">
        <v>93</v>
      </c>
      <c r="G247" s="23">
        <f>Tabela111[[#This Row],[6]]*Tabela111[[#This Row],[5]]</f>
        <v>0</v>
      </c>
      <c r="H247" s="24">
        <v>0.23</v>
      </c>
      <c r="I247" s="138">
        <f>(Tabela111[[#This Row],[7]]*Tabela111[[#This Row],[8]])+Tabela111[[#This Row],[7]]</f>
        <v>0</v>
      </c>
      <c r="J247" s="83">
        <v>0</v>
      </c>
      <c r="K247" s="139">
        <v>0</v>
      </c>
      <c r="L247" s="83"/>
      <c r="M247" s="140"/>
      <c r="N247" s="83"/>
      <c r="O247" s="83"/>
      <c r="P247" s="83"/>
      <c r="Q247" s="83"/>
      <c r="S247" s="2"/>
      <c r="U247" s="83"/>
      <c r="V247" s="137"/>
      <c r="W247" s="83"/>
      <c r="X247" s="83"/>
      <c r="Z247" s="133"/>
      <c r="AA247">
        <v>20</v>
      </c>
      <c r="AB247">
        <f t="shared" si="3"/>
        <v>20</v>
      </c>
      <c r="AC247">
        <f>Tabela111[[#This Row],[6]]*AB247</f>
        <v>1860</v>
      </c>
    </row>
    <row r="248" spans="1:29" ht="15.6">
      <c r="A248" s="79" t="s">
        <v>2423</v>
      </c>
      <c r="B248" s="18">
        <v>242</v>
      </c>
      <c r="C248" s="29" t="s">
        <v>2424</v>
      </c>
      <c r="D248" s="20" t="s">
        <v>16</v>
      </c>
      <c r="E248" s="80"/>
      <c r="F248" s="81">
        <v>77</v>
      </c>
      <c r="G248" s="23">
        <f>Tabela111[[#This Row],[6]]*Tabela111[[#This Row],[5]]</f>
        <v>0</v>
      </c>
      <c r="H248" s="24">
        <v>0.23</v>
      </c>
      <c r="I248" s="138">
        <f>(Tabela111[[#This Row],[7]]*Tabela111[[#This Row],[8]])+Tabela111[[#This Row],[7]]</f>
        <v>0</v>
      </c>
      <c r="J248" s="83">
        <v>0</v>
      </c>
      <c r="K248" s="139">
        <v>0</v>
      </c>
      <c r="L248" s="83"/>
      <c r="M248" s="140"/>
      <c r="N248" s="83"/>
      <c r="O248" s="83"/>
      <c r="P248" s="83"/>
      <c r="Q248" s="83"/>
      <c r="S248" s="2"/>
      <c r="U248" s="83"/>
      <c r="V248" s="137"/>
      <c r="W248" s="83"/>
      <c r="X248" s="83"/>
      <c r="Z248" s="133"/>
      <c r="AB248">
        <f t="shared" si="3"/>
        <v>0</v>
      </c>
      <c r="AC248">
        <f>Tabela111[[#This Row],[6]]*AB248</f>
        <v>0</v>
      </c>
    </row>
    <row r="249" spans="1:29" ht="31.2">
      <c r="A249" s="79" t="s">
        <v>2425</v>
      </c>
      <c r="B249" s="18">
        <v>243</v>
      </c>
      <c r="C249" s="29" t="s">
        <v>2426</v>
      </c>
      <c r="D249" s="20" t="s">
        <v>16</v>
      </c>
      <c r="E249" s="80"/>
      <c r="F249" s="81">
        <v>28</v>
      </c>
      <c r="G249" s="23">
        <f>Tabela111[[#This Row],[6]]*Tabela111[[#This Row],[5]]</f>
        <v>0</v>
      </c>
      <c r="H249" s="24">
        <v>0.23</v>
      </c>
      <c r="I249" s="138">
        <f>(Tabela111[[#This Row],[7]]*Tabela111[[#This Row],[8]])+Tabela111[[#This Row],[7]]</f>
        <v>0</v>
      </c>
      <c r="J249" s="83">
        <v>0</v>
      </c>
      <c r="K249" s="139">
        <v>0</v>
      </c>
      <c r="L249" s="83"/>
      <c r="M249" s="140"/>
      <c r="N249" s="83"/>
      <c r="O249" s="83"/>
      <c r="P249" s="83"/>
      <c r="Q249" s="83"/>
      <c r="S249" s="2"/>
      <c r="U249" s="83"/>
      <c r="V249" s="137"/>
      <c r="W249" s="83"/>
      <c r="X249" s="83"/>
      <c r="Z249" s="133"/>
      <c r="AA249">
        <v>20</v>
      </c>
      <c r="AB249">
        <f t="shared" si="3"/>
        <v>20</v>
      </c>
      <c r="AC249">
        <f>Tabela111[[#This Row],[6]]*AB249</f>
        <v>560</v>
      </c>
    </row>
    <row r="250" spans="1:29" ht="15.6">
      <c r="A250" s="79" t="s">
        <v>2427</v>
      </c>
      <c r="B250" s="18">
        <v>244</v>
      </c>
      <c r="C250" s="29" t="s">
        <v>2428</v>
      </c>
      <c r="D250" s="20" t="s">
        <v>16</v>
      </c>
      <c r="E250" s="80"/>
      <c r="F250" s="81">
        <v>1.6</v>
      </c>
      <c r="G250" s="23">
        <f>Tabela111[[#This Row],[6]]*Tabela111[[#This Row],[5]]</f>
        <v>0</v>
      </c>
      <c r="H250" s="24">
        <v>0.23</v>
      </c>
      <c r="I250" s="138">
        <f>(Tabela111[[#This Row],[7]]*Tabela111[[#This Row],[8]])+Tabela111[[#This Row],[7]]</f>
        <v>0</v>
      </c>
      <c r="J250" s="83">
        <v>0</v>
      </c>
      <c r="K250" s="139">
        <v>0</v>
      </c>
      <c r="L250" s="83"/>
      <c r="M250" s="140"/>
      <c r="N250" s="83"/>
      <c r="O250" s="83"/>
      <c r="P250" s="83"/>
      <c r="Q250" s="83"/>
      <c r="S250" s="2"/>
      <c r="U250" s="83"/>
      <c r="V250" s="137"/>
      <c r="W250" s="83"/>
      <c r="X250" s="83"/>
      <c r="Z250" s="133"/>
      <c r="AB250">
        <f t="shared" si="3"/>
        <v>0</v>
      </c>
      <c r="AC250">
        <f>Tabela111[[#This Row],[6]]*AB250</f>
        <v>0</v>
      </c>
    </row>
    <row r="251" spans="1:29" ht="31.2">
      <c r="A251" s="79" t="s">
        <v>2429</v>
      </c>
      <c r="B251" s="18">
        <v>245</v>
      </c>
      <c r="C251" s="29" t="s">
        <v>2430</v>
      </c>
      <c r="D251" s="18" t="s">
        <v>16</v>
      </c>
      <c r="E251" s="80"/>
      <c r="F251" s="81">
        <v>70</v>
      </c>
      <c r="G251" s="23">
        <f>Tabela111[[#This Row],[6]]*Tabela111[[#This Row],[5]]</f>
        <v>0</v>
      </c>
      <c r="H251" s="24">
        <v>0.23</v>
      </c>
      <c r="I251" s="138">
        <f>(Tabela111[[#This Row],[7]]*Tabela111[[#This Row],[8]])+Tabela111[[#This Row],[7]]</f>
        <v>0</v>
      </c>
      <c r="J251" s="83">
        <v>0</v>
      </c>
      <c r="K251" s="139">
        <v>0</v>
      </c>
      <c r="L251" s="83"/>
      <c r="M251" s="140"/>
      <c r="N251" s="83"/>
      <c r="O251" s="83"/>
      <c r="P251" s="83">
        <v>1</v>
      </c>
      <c r="Q251" s="83"/>
      <c r="S251" s="2"/>
      <c r="U251" s="83"/>
      <c r="V251" s="137"/>
      <c r="W251" s="83"/>
      <c r="X251" s="83"/>
      <c r="Z251" s="133">
        <v>1</v>
      </c>
      <c r="AB251">
        <f t="shared" si="3"/>
        <v>2</v>
      </c>
      <c r="AC251">
        <f>Tabela111[[#This Row],[6]]*AB251</f>
        <v>140</v>
      </c>
    </row>
    <row r="252" spans="1:29" ht="15.6">
      <c r="A252" s="79" t="s">
        <v>2431</v>
      </c>
      <c r="B252" s="18">
        <v>246</v>
      </c>
      <c r="C252" s="29" t="s">
        <v>2432</v>
      </c>
      <c r="D252" s="18" t="s">
        <v>16</v>
      </c>
      <c r="E252" s="80"/>
      <c r="F252" s="81">
        <v>8.8000000000000007</v>
      </c>
      <c r="G252" s="23">
        <f>Tabela111[[#This Row],[6]]*Tabela111[[#This Row],[5]]</f>
        <v>0</v>
      </c>
      <c r="H252" s="24">
        <v>0.23</v>
      </c>
      <c r="I252" s="138">
        <f>(Tabela111[[#This Row],[7]]*Tabela111[[#This Row],[8]])+Tabela111[[#This Row],[7]]</f>
        <v>0</v>
      </c>
      <c r="J252" s="83">
        <v>0</v>
      </c>
      <c r="K252" s="139">
        <v>0</v>
      </c>
      <c r="L252" s="83"/>
      <c r="M252" s="140"/>
      <c r="N252" s="83"/>
      <c r="O252" s="83"/>
      <c r="P252" s="83"/>
      <c r="Q252" s="83"/>
      <c r="S252" s="2"/>
      <c r="U252" s="83"/>
      <c r="V252" s="137"/>
      <c r="W252" s="83"/>
      <c r="X252" s="83"/>
      <c r="Z252" s="133">
        <v>4</v>
      </c>
      <c r="AB252">
        <f t="shared" si="3"/>
        <v>4</v>
      </c>
      <c r="AC252">
        <f>Tabela111[[#This Row],[6]]*AB252</f>
        <v>35.200000000000003</v>
      </c>
    </row>
    <row r="253" spans="1:29" ht="31.2">
      <c r="A253" s="79" t="s">
        <v>2433</v>
      </c>
      <c r="B253" s="18">
        <v>247</v>
      </c>
      <c r="C253" s="29" t="s">
        <v>2434</v>
      </c>
      <c r="D253" s="18" t="s">
        <v>16</v>
      </c>
      <c r="E253" s="80"/>
      <c r="F253" s="81">
        <v>0.7</v>
      </c>
      <c r="G253" s="23">
        <f>Tabela111[[#This Row],[6]]*Tabela111[[#This Row],[5]]</f>
        <v>0</v>
      </c>
      <c r="H253" s="24">
        <v>0.23</v>
      </c>
      <c r="I253" s="138">
        <f>(Tabela111[[#This Row],[7]]*Tabela111[[#This Row],[8]])+Tabela111[[#This Row],[7]]</f>
        <v>0</v>
      </c>
      <c r="J253" s="83">
        <v>0</v>
      </c>
      <c r="K253" s="139">
        <v>0</v>
      </c>
      <c r="L253" s="83"/>
      <c r="M253" s="140"/>
      <c r="N253" s="83"/>
      <c r="O253" s="83"/>
      <c r="P253" s="83"/>
      <c r="Q253" s="83"/>
      <c r="S253" s="2"/>
      <c r="U253" s="83"/>
      <c r="V253" s="137"/>
      <c r="W253" s="83"/>
      <c r="X253" s="83"/>
      <c r="Z253" s="133">
        <v>4</v>
      </c>
      <c r="AB253">
        <f t="shared" si="3"/>
        <v>4</v>
      </c>
      <c r="AC253">
        <f>Tabela111[[#This Row],[6]]*AB253</f>
        <v>2.8</v>
      </c>
    </row>
    <row r="254" spans="1:29" ht="15.6">
      <c r="A254" s="79" t="s">
        <v>2435</v>
      </c>
      <c r="B254" s="18">
        <v>248</v>
      </c>
      <c r="C254" s="29" t="s">
        <v>2436</v>
      </c>
      <c r="D254" s="18" t="s">
        <v>27</v>
      </c>
      <c r="E254" s="80"/>
      <c r="F254" s="81">
        <v>73</v>
      </c>
      <c r="G254" s="23">
        <f>Tabela111[[#This Row],[6]]*Tabela111[[#This Row],[5]]</f>
        <v>0</v>
      </c>
      <c r="H254" s="24">
        <v>0.23</v>
      </c>
      <c r="I254" s="138">
        <f>(Tabela111[[#This Row],[7]]*Tabela111[[#This Row],[8]])+Tabela111[[#This Row],[7]]</f>
        <v>0</v>
      </c>
      <c r="J254" s="83">
        <v>0</v>
      </c>
      <c r="K254" s="139">
        <v>0</v>
      </c>
      <c r="L254" s="83"/>
      <c r="M254" s="140"/>
      <c r="N254" s="83"/>
      <c r="O254" s="83"/>
      <c r="P254" s="83"/>
      <c r="Q254" s="83"/>
      <c r="S254" s="2"/>
      <c r="U254" s="83"/>
      <c r="V254" s="137"/>
      <c r="W254" s="83"/>
      <c r="X254" s="83"/>
      <c r="Z254" s="133"/>
      <c r="AB254">
        <f t="shared" si="3"/>
        <v>0</v>
      </c>
      <c r="AC254">
        <f>Tabela111[[#This Row],[6]]*AB254</f>
        <v>0</v>
      </c>
    </row>
    <row r="255" spans="1:29" ht="31.2">
      <c r="A255" s="79" t="s">
        <v>2437</v>
      </c>
      <c r="B255" s="18">
        <v>249</v>
      </c>
      <c r="C255" s="29" t="s">
        <v>2438</v>
      </c>
      <c r="D255" s="20" t="s">
        <v>16</v>
      </c>
      <c r="E255" s="80"/>
      <c r="F255" s="81">
        <v>250</v>
      </c>
      <c r="G255" s="23">
        <f>Tabela111[[#This Row],[6]]*Tabela111[[#This Row],[5]]</f>
        <v>0</v>
      </c>
      <c r="H255" s="24">
        <v>0.23</v>
      </c>
      <c r="I255" s="138">
        <f>(Tabela111[[#This Row],[7]]*Tabela111[[#This Row],[8]])+Tabela111[[#This Row],[7]]</f>
        <v>0</v>
      </c>
      <c r="J255" s="83">
        <v>0</v>
      </c>
      <c r="K255" s="139">
        <v>0</v>
      </c>
      <c r="L255" s="83"/>
      <c r="M255" s="140"/>
      <c r="N255" s="83"/>
      <c r="O255" s="83"/>
      <c r="P255" s="83"/>
      <c r="Q255" s="83"/>
      <c r="S255" s="2"/>
      <c r="U255" s="83"/>
      <c r="V255" s="137"/>
      <c r="W255" s="83"/>
      <c r="X255" s="83"/>
      <c r="Z255" s="133"/>
      <c r="AA255">
        <v>20</v>
      </c>
      <c r="AB255">
        <f t="shared" si="3"/>
        <v>20</v>
      </c>
      <c r="AC255">
        <f>Tabela111[[#This Row],[6]]*AB255</f>
        <v>5000</v>
      </c>
    </row>
    <row r="256" spans="1:29" ht="46.8">
      <c r="A256" s="79" t="s">
        <v>2439</v>
      </c>
      <c r="B256" s="18">
        <v>250</v>
      </c>
      <c r="C256" s="29" t="s">
        <v>2440</v>
      </c>
      <c r="D256" s="20" t="s">
        <v>16</v>
      </c>
      <c r="E256" s="80"/>
      <c r="F256" s="81">
        <v>27</v>
      </c>
      <c r="G256" s="23">
        <f>Tabela111[[#This Row],[6]]*Tabela111[[#This Row],[5]]</f>
        <v>0</v>
      </c>
      <c r="H256" s="24">
        <v>0.23</v>
      </c>
      <c r="I256" s="138">
        <f>(Tabela111[[#This Row],[7]]*Tabela111[[#This Row],[8]])+Tabela111[[#This Row],[7]]</f>
        <v>0</v>
      </c>
      <c r="J256" s="83">
        <v>0</v>
      </c>
      <c r="K256" s="139">
        <v>0</v>
      </c>
      <c r="L256" s="83"/>
      <c r="M256" s="140"/>
      <c r="N256" s="83"/>
      <c r="O256" s="83"/>
      <c r="P256" s="83"/>
      <c r="Q256" s="83"/>
      <c r="S256" s="2"/>
      <c r="U256" s="83"/>
      <c r="V256" s="137"/>
      <c r="W256" s="83"/>
      <c r="X256" s="83"/>
      <c r="Z256" s="133"/>
      <c r="AB256">
        <f t="shared" si="3"/>
        <v>0</v>
      </c>
      <c r="AC256">
        <f>Tabela111[[#This Row],[6]]*AB256</f>
        <v>0</v>
      </c>
    </row>
    <row r="257" spans="1:29" ht="31.2">
      <c r="A257" s="79" t="s">
        <v>2441</v>
      </c>
      <c r="B257" s="18">
        <v>251</v>
      </c>
      <c r="C257" s="29" t="s">
        <v>2442</v>
      </c>
      <c r="D257" s="20" t="s">
        <v>16</v>
      </c>
      <c r="E257" s="80"/>
      <c r="F257" s="81">
        <v>25</v>
      </c>
      <c r="G257" s="23">
        <f>Tabela111[[#This Row],[6]]*Tabela111[[#This Row],[5]]</f>
        <v>0</v>
      </c>
      <c r="H257" s="24">
        <v>0.23</v>
      </c>
      <c r="I257" s="138">
        <f>(Tabela111[[#This Row],[7]]*Tabela111[[#This Row],[8]])+Tabela111[[#This Row],[7]]</f>
        <v>0</v>
      </c>
      <c r="J257" s="83">
        <v>0</v>
      </c>
      <c r="K257" s="139">
        <v>0</v>
      </c>
      <c r="L257" s="83"/>
      <c r="M257" s="140"/>
      <c r="N257" s="83"/>
      <c r="O257" s="83"/>
      <c r="P257" s="83"/>
      <c r="Q257" s="83"/>
      <c r="S257" s="2"/>
      <c r="U257" s="83"/>
      <c r="V257" s="137"/>
      <c r="W257" s="83"/>
      <c r="X257" s="83"/>
      <c r="Z257" s="133"/>
      <c r="AB257">
        <f t="shared" si="3"/>
        <v>0</v>
      </c>
      <c r="AC257">
        <f>Tabela111[[#This Row],[6]]*AB257</f>
        <v>0</v>
      </c>
    </row>
    <row r="258" spans="1:29" ht="31.2">
      <c r="A258" s="79" t="s">
        <v>2443</v>
      </c>
      <c r="B258" s="18">
        <v>252</v>
      </c>
      <c r="C258" s="29" t="s">
        <v>2444</v>
      </c>
      <c r="D258" s="20" t="s">
        <v>16</v>
      </c>
      <c r="E258" s="80"/>
      <c r="F258" s="81">
        <v>20</v>
      </c>
      <c r="G258" s="23">
        <f>Tabela111[[#This Row],[6]]*Tabela111[[#This Row],[5]]</f>
        <v>0</v>
      </c>
      <c r="H258" s="24">
        <v>0.23</v>
      </c>
      <c r="I258" s="138">
        <f>(Tabela111[[#This Row],[7]]*Tabela111[[#This Row],[8]])+Tabela111[[#This Row],[7]]</f>
        <v>0</v>
      </c>
      <c r="J258" s="83">
        <v>0</v>
      </c>
      <c r="K258" s="139">
        <v>0</v>
      </c>
      <c r="L258" s="83"/>
      <c r="M258" s="140"/>
      <c r="N258" s="83"/>
      <c r="O258" s="83"/>
      <c r="P258" s="83"/>
      <c r="Q258" s="83"/>
      <c r="S258" s="2"/>
      <c r="U258" s="83"/>
      <c r="V258" s="137"/>
      <c r="W258" s="83"/>
      <c r="X258" s="83"/>
      <c r="Z258" s="133"/>
      <c r="AB258">
        <f t="shared" si="3"/>
        <v>0</v>
      </c>
      <c r="AC258">
        <f>Tabela111[[#This Row],[6]]*AB258</f>
        <v>0</v>
      </c>
    </row>
    <row r="259" spans="1:29" ht="15.6">
      <c r="A259" s="79" t="s">
        <v>2445</v>
      </c>
      <c r="B259" s="18">
        <v>253</v>
      </c>
      <c r="C259" s="29" t="s">
        <v>2446</v>
      </c>
      <c r="D259" s="20" t="s">
        <v>16</v>
      </c>
      <c r="E259" s="80"/>
      <c r="F259" s="81">
        <v>60</v>
      </c>
      <c r="G259" s="23">
        <f>Tabela111[[#This Row],[6]]*Tabela111[[#This Row],[5]]</f>
        <v>0</v>
      </c>
      <c r="H259" s="24">
        <v>0.23</v>
      </c>
      <c r="I259" s="138">
        <f>(Tabela111[[#This Row],[7]]*Tabela111[[#This Row],[8]])+Tabela111[[#This Row],[7]]</f>
        <v>0</v>
      </c>
      <c r="J259" s="83">
        <v>0</v>
      </c>
      <c r="K259" s="139">
        <v>0</v>
      </c>
      <c r="L259" s="83"/>
      <c r="M259" s="140"/>
      <c r="N259" s="83"/>
      <c r="O259" s="83"/>
      <c r="P259" s="83"/>
      <c r="Q259" s="83"/>
      <c r="S259" s="2"/>
      <c r="U259" s="83"/>
      <c r="V259" s="137"/>
      <c r="W259" s="83"/>
      <c r="X259" s="83"/>
      <c r="Z259" s="133"/>
      <c r="AA259">
        <v>10</v>
      </c>
      <c r="AB259">
        <f t="shared" si="3"/>
        <v>10</v>
      </c>
      <c r="AC259">
        <f>Tabela111[[#This Row],[6]]*AB259</f>
        <v>600</v>
      </c>
    </row>
    <row r="260" spans="1:29" ht="15.6">
      <c r="A260" s="79" t="s">
        <v>2447</v>
      </c>
      <c r="B260" s="18">
        <v>254</v>
      </c>
      <c r="C260" s="29" t="s">
        <v>2448</v>
      </c>
      <c r="D260" s="20" t="s">
        <v>16</v>
      </c>
      <c r="E260" s="80"/>
      <c r="F260" s="81">
        <v>79</v>
      </c>
      <c r="G260" s="23">
        <f>Tabela111[[#This Row],[6]]*Tabela111[[#This Row],[5]]</f>
        <v>0</v>
      </c>
      <c r="H260" s="24">
        <v>0.23</v>
      </c>
      <c r="I260" s="138">
        <f>(Tabela111[[#This Row],[7]]*Tabela111[[#This Row],[8]])+Tabela111[[#This Row],[7]]</f>
        <v>0</v>
      </c>
      <c r="J260" s="83">
        <v>0</v>
      </c>
      <c r="K260" s="139">
        <v>0</v>
      </c>
      <c r="L260" s="83"/>
      <c r="M260" s="140"/>
      <c r="N260" s="83"/>
      <c r="O260" s="83"/>
      <c r="P260" s="83"/>
      <c r="Q260" s="83"/>
      <c r="S260" s="2"/>
      <c r="U260" s="83"/>
      <c r="V260" s="137"/>
      <c r="W260" s="83"/>
      <c r="X260" s="83">
        <v>30</v>
      </c>
      <c r="Z260" s="133"/>
      <c r="AA260">
        <v>10</v>
      </c>
      <c r="AB260">
        <f t="shared" si="3"/>
        <v>40</v>
      </c>
      <c r="AC260">
        <f>Tabela111[[#This Row],[6]]*AB260</f>
        <v>3160</v>
      </c>
    </row>
    <row r="261" spans="1:29" ht="46.8">
      <c r="A261" s="79" t="s">
        <v>2449</v>
      </c>
      <c r="B261" s="18">
        <v>255</v>
      </c>
      <c r="C261" s="29" t="s">
        <v>2450</v>
      </c>
      <c r="D261" s="20" t="s">
        <v>16</v>
      </c>
      <c r="E261" s="80"/>
      <c r="F261" s="81">
        <v>272.44</v>
      </c>
      <c r="G261" s="23">
        <f>Tabela111[[#This Row],[6]]*Tabela111[[#This Row],[5]]</f>
        <v>0</v>
      </c>
      <c r="H261" s="24">
        <v>0.23</v>
      </c>
      <c r="I261" s="138">
        <f>(Tabela111[[#This Row],[7]]*Tabela111[[#This Row],[8]])+Tabela111[[#This Row],[7]]</f>
        <v>0</v>
      </c>
      <c r="J261" s="83">
        <v>0</v>
      </c>
      <c r="K261" s="139">
        <v>0</v>
      </c>
      <c r="L261" s="83"/>
      <c r="M261" s="140"/>
      <c r="N261" s="83"/>
      <c r="O261" s="83"/>
      <c r="P261" s="83"/>
      <c r="Q261" s="83"/>
      <c r="S261" s="2"/>
      <c r="U261" s="83"/>
      <c r="V261" s="137"/>
      <c r="W261" s="83"/>
      <c r="X261" s="83">
        <v>12</v>
      </c>
      <c r="Z261" s="133"/>
      <c r="AA261">
        <v>20</v>
      </c>
      <c r="AB261">
        <f t="shared" si="3"/>
        <v>32</v>
      </c>
      <c r="AC261">
        <f>Tabela111[[#This Row],[6]]*AB261</f>
        <v>8718.08</v>
      </c>
    </row>
    <row r="262" spans="1:29" ht="31.2">
      <c r="A262" s="79" t="s">
        <v>2451</v>
      </c>
      <c r="B262" s="18">
        <v>256</v>
      </c>
      <c r="C262" s="29" t="s">
        <v>2452</v>
      </c>
      <c r="D262" s="20" t="s">
        <v>16</v>
      </c>
      <c r="E262" s="80"/>
      <c r="F262" s="95">
        <v>57</v>
      </c>
      <c r="G262" s="23">
        <f>Tabela111[[#This Row],[6]]*Tabela111[[#This Row],[5]]</f>
        <v>0</v>
      </c>
      <c r="H262" s="24">
        <v>0.23</v>
      </c>
      <c r="I262" s="138">
        <f>(Tabela111[[#This Row],[7]]*Tabela111[[#This Row],[8]])+Tabela111[[#This Row],[7]]</f>
        <v>0</v>
      </c>
      <c r="J262" s="83">
        <v>0</v>
      </c>
      <c r="K262" s="139">
        <v>0</v>
      </c>
      <c r="L262" s="83"/>
      <c r="M262" s="140"/>
      <c r="N262" s="83"/>
      <c r="O262" s="83"/>
      <c r="P262" s="83"/>
      <c r="Q262" s="83"/>
      <c r="S262" s="2"/>
      <c r="U262" s="83"/>
      <c r="V262" s="137"/>
      <c r="W262" s="83"/>
      <c r="X262" s="83"/>
      <c r="Z262" s="133"/>
      <c r="AA262">
        <v>10</v>
      </c>
      <c r="AB262">
        <f t="shared" si="3"/>
        <v>10</v>
      </c>
      <c r="AC262">
        <f>Tabela111[[#This Row],[6]]*AB262</f>
        <v>570</v>
      </c>
    </row>
    <row r="263" spans="1:29" ht="15.6">
      <c r="A263" s="79" t="s">
        <v>2453</v>
      </c>
      <c r="B263" s="18">
        <v>257</v>
      </c>
      <c r="C263" s="29" t="s">
        <v>2454</v>
      </c>
      <c r="D263" s="20" t="s">
        <v>16</v>
      </c>
      <c r="E263" s="80"/>
      <c r="F263" s="81">
        <v>4.5</v>
      </c>
      <c r="G263" s="23">
        <f>Tabela111[[#This Row],[6]]*Tabela111[[#This Row],[5]]</f>
        <v>0</v>
      </c>
      <c r="H263" s="24">
        <v>0.23</v>
      </c>
      <c r="I263" s="138">
        <f>(Tabela111[[#This Row],[7]]*Tabela111[[#This Row],[8]])+Tabela111[[#This Row],[7]]</f>
        <v>0</v>
      </c>
      <c r="J263" s="83">
        <v>0</v>
      </c>
      <c r="K263" s="139">
        <v>0</v>
      </c>
      <c r="L263" s="83"/>
      <c r="M263" s="140"/>
      <c r="N263" s="83"/>
      <c r="O263" s="83"/>
      <c r="P263" s="83"/>
      <c r="Q263" s="83"/>
      <c r="S263" s="2"/>
      <c r="U263" s="83"/>
      <c r="V263" s="137"/>
      <c r="W263" s="83"/>
      <c r="X263" s="83"/>
      <c r="Z263" s="133"/>
      <c r="AA263">
        <v>50</v>
      </c>
      <c r="AB263">
        <f t="shared" si="3"/>
        <v>50</v>
      </c>
      <c r="AC263">
        <f>Tabela111[[#This Row],[6]]*AB263</f>
        <v>225</v>
      </c>
    </row>
    <row r="264" spans="1:29" ht="46.8">
      <c r="A264" s="79" t="s">
        <v>2455</v>
      </c>
      <c r="B264" s="18">
        <v>258</v>
      </c>
      <c r="C264" s="29" t="s">
        <v>2456</v>
      </c>
      <c r="D264" s="20" t="s">
        <v>16</v>
      </c>
      <c r="E264" s="80"/>
      <c r="F264" s="81">
        <v>175</v>
      </c>
      <c r="G264" s="23">
        <f>Tabela111[[#This Row],[6]]*Tabela111[[#This Row],[5]]</f>
        <v>0</v>
      </c>
      <c r="H264" s="24">
        <v>0.23</v>
      </c>
      <c r="I264" s="138">
        <f>(Tabela111[[#This Row],[7]]*Tabela111[[#This Row],[8]])+Tabela111[[#This Row],[7]]</f>
        <v>0</v>
      </c>
      <c r="J264" s="83">
        <v>0</v>
      </c>
      <c r="K264" s="139">
        <v>0</v>
      </c>
      <c r="L264" s="83"/>
      <c r="M264" s="140"/>
      <c r="N264" s="83"/>
      <c r="O264" s="83"/>
      <c r="P264" s="83"/>
      <c r="Q264" s="83"/>
      <c r="S264" s="2"/>
      <c r="U264" s="83"/>
      <c r="V264" s="137"/>
      <c r="W264" s="83"/>
      <c r="X264" s="83"/>
      <c r="Z264" s="133"/>
      <c r="AA264">
        <v>10</v>
      </c>
      <c r="AB264">
        <f t="shared" ref="AB264:AB286" si="4">SUM(J264:AA264)</f>
        <v>10</v>
      </c>
      <c r="AC264">
        <f>Tabela111[[#This Row],[6]]*AB264</f>
        <v>1750</v>
      </c>
    </row>
    <row r="265" spans="1:29" ht="46.8">
      <c r="A265" s="79" t="s">
        <v>2457</v>
      </c>
      <c r="B265" s="18">
        <v>259</v>
      </c>
      <c r="C265" s="29" t="s">
        <v>2458</v>
      </c>
      <c r="D265" s="20" t="s">
        <v>16</v>
      </c>
      <c r="E265" s="80"/>
      <c r="F265" s="81">
        <v>52</v>
      </c>
      <c r="G265" s="23">
        <f>Tabela111[[#This Row],[6]]*Tabela111[[#This Row],[5]]</f>
        <v>0</v>
      </c>
      <c r="H265" s="24">
        <v>0.23</v>
      </c>
      <c r="I265" s="138">
        <f>(Tabela111[[#This Row],[7]]*Tabela111[[#This Row],[8]])+Tabela111[[#This Row],[7]]</f>
        <v>0</v>
      </c>
      <c r="J265" s="83">
        <v>0</v>
      </c>
      <c r="K265" s="139">
        <v>0</v>
      </c>
      <c r="L265" s="83"/>
      <c r="M265" s="140"/>
      <c r="N265" s="83"/>
      <c r="O265" s="83"/>
      <c r="P265" s="83"/>
      <c r="Q265" s="83"/>
      <c r="S265" s="2"/>
      <c r="U265" s="83"/>
      <c r="V265" s="137"/>
      <c r="W265" s="83"/>
      <c r="X265" s="83"/>
      <c r="Z265" s="133"/>
      <c r="AA265">
        <v>5</v>
      </c>
      <c r="AB265">
        <f t="shared" si="4"/>
        <v>5</v>
      </c>
      <c r="AC265">
        <f>Tabela111[[#This Row],[6]]*AB265</f>
        <v>260</v>
      </c>
    </row>
    <row r="266" spans="1:29" ht="31.2">
      <c r="A266" s="79" t="s">
        <v>2459</v>
      </c>
      <c r="B266" s="18">
        <v>260</v>
      </c>
      <c r="C266" s="86" t="s">
        <v>2460</v>
      </c>
      <c r="D266" s="20" t="s">
        <v>16</v>
      </c>
      <c r="E266" s="80"/>
      <c r="F266" s="81">
        <v>5.9</v>
      </c>
      <c r="G266" s="23">
        <f>Tabela111[[#This Row],[6]]*Tabela111[[#This Row],[5]]</f>
        <v>0</v>
      </c>
      <c r="H266" s="24">
        <v>0.23</v>
      </c>
      <c r="I266" s="138">
        <f>(Tabela111[[#This Row],[7]]*Tabela111[[#This Row],[8]])+Tabela111[[#This Row],[7]]</f>
        <v>0</v>
      </c>
      <c r="J266" s="83">
        <v>0</v>
      </c>
      <c r="K266" s="139">
        <v>0</v>
      </c>
      <c r="L266" s="83"/>
      <c r="M266" s="140"/>
      <c r="N266" s="83"/>
      <c r="O266" s="83"/>
      <c r="P266" s="83"/>
      <c r="Q266" s="83">
        <v>4</v>
      </c>
      <c r="S266" s="2"/>
      <c r="U266" s="83"/>
      <c r="V266" s="137"/>
      <c r="W266" s="83"/>
      <c r="X266" s="83"/>
      <c r="Z266" s="133"/>
      <c r="AB266">
        <f t="shared" si="4"/>
        <v>4</v>
      </c>
      <c r="AC266">
        <f>Tabela111[[#This Row],[6]]*AB266</f>
        <v>23.6</v>
      </c>
    </row>
    <row r="267" spans="1:29" ht="31.2">
      <c r="A267" s="79" t="s">
        <v>2461</v>
      </c>
      <c r="B267" s="18">
        <v>261</v>
      </c>
      <c r="C267" s="86" t="s">
        <v>2462</v>
      </c>
      <c r="D267" s="20" t="s">
        <v>16</v>
      </c>
      <c r="E267" s="80"/>
      <c r="F267" s="81">
        <v>8.5</v>
      </c>
      <c r="G267" s="23">
        <f>Tabela111[[#This Row],[6]]*Tabela111[[#This Row],[5]]</f>
        <v>0</v>
      </c>
      <c r="H267" s="24">
        <v>0.23</v>
      </c>
      <c r="I267" s="138">
        <f>(Tabela111[[#This Row],[7]]*Tabela111[[#This Row],[8]])+Tabela111[[#This Row],[7]]</f>
        <v>0</v>
      </c>
      <c r="J267" s="83">
        <v>0</v>
      </c>
      <c r="K267" s="139">
        <v>0</v>
      </c>
      <c r="L267" s="83"/>
      <c r="M267" s="140"/>
      <c r="N267" s="83"/>
      <c r="O267" s="83"/>
      <c r="P267" s="83"/>
      <c r="Q267" s="83"/>
      <c r="S267" s="2"/>
      <c r="U267" s="83"/>
      <c r="V267" s="137"/>
      <c r="W267" s="83"/>
      <c r="X267" s="83"/>
      <c r="Z267" s="133"/>
      <c r="AA267">
        <v>50</v>
      </c>
      <c r="AB267">
        <f t="shared" si="4"/>
        <v>50</v>
      </c>
      <c r="AC267">
        <f>Tabela111[[#This Row],[6]]*AB267</f>
        <v>425</v>
      </c>
    </row>
    <row r="268" spans="1:29" ht="31.2">
      <c r="A268" s="79" t="s">
        <v>2463</v>
      </c>
      <c r="B268" s="18">
        <v>262</v>
      </c>
      <c r="C268" s="86" t="s">
        <v>2464</v>
      </c>
      <c r="D268" s="20" t="s">
        <v>16</v>
      </c>
      <c r="E268" s="80"/>
      <c r="F268" s="81">
        <v>3</v>
      </c>
      <c r="G268" s="23">
        <f>Tabela111[[#This Row],[6]]*Tabela111[[#This Row],[5]]</f>
        <v>0</v>
      </c>
      <c r="H268" s="24">
        <v>0.23</v>
      </c>
      <c r="I268" s="138">
        <f>(Tabela111[[#This Row],[7]]*Tabela111[[#This Row],[8]])+Tabela111[[#This Row],[7]]</f>
        <v>0</v>
      </c>
      <c r="J268" s="83">
        <v>0</v>
      </c>
      <c r="K268" s="139">
        <v>0</v>
      </c>
      <c r="L268" s="83"/>
      <c r="M268" s="140"/>
      <c r="N268" s="83"/>
      <c r="O268" s="83"/>
      <c r="P268" s="83"/>
      <c r="Q268" s="83"/>
      <c r="S268" s="2"/>
      <c r="U268" s="83"/>
      <c r="V268" s="137"/>
      <c r="W268" s="83"/>
      <c r="X268" s="83"/>
      <c r="Z268" s="133"/>
      <c r="AA268">
        <v>50</v>
      </c>
      <c r="AB268">
        <f t="shared" si="4"/>
        <v>50</v>
      </c>
      <c r="AC268">
        <f>Tabela111[[#This Row],[6]]*AB268</f>
        <v>150</v>
      </c>
    </row>
    <row r="269" spans="1:29" ht="15.6">
      <c r="A269" s="79" t="s">
        <v>2465</v>
      </c>
      <c r="B269" s="18">
        <v>263</v>
      </c>
      <c r="C269" s="86" t="s">
        <v>2466</v>
      </c>
      <c r="D269" s="20" t="s">
        <v>16</v>
      </c>
      <c r="E269" s="80"/>
      <c r="F269" s="81">
        <v>20</v>
      </c>
      <c r="G269" s="23">
        <f>Tabela111[[#This Row],[6]]*Tabela111[[#This Row],[5]]</f>
        <v>0</v>
      </c>
      <c r="H269" s="24">
        <v>0.23</v>
      </c>
      <c r="I269" s="138">
        <f>(Tabela111[[#This Row],[7]]*Tabela111[[#This Row],[8]])+Tabela111[[#This Row],[7]]</f>
        <v>0</v>
      </c>
      <c r="J269" s="83">
        <v>0</v>
      </c>
      <c r="K269" s="139">
        <v>2</v>
      </c>
      <c r="L269" s="83"/>
      <c r="M269" s="140"/>
      <c r="N269" s="83"/>
      <c r="O269" s="83"/>
      <c r="P269" s="83"/>
      <c r="Q269" s="83"/>
      <c r="S269" s="2"/>
      <c r="U269" s="83"/>
      <c r="V269" s="137"/>
      <c r="W269" s="83"/>
      <c r="X269" s="83"/>
      <c r="Z269" s="133"/>
      <c r="AA269">
        <v>20</v>
      </c>
      <c r="AB269">
        <f t="shared" si="4"/>
        <v>22</v>
      </c>
      <c r="AC269">
        <f>Tabela111[[#This Row],[6]]*AB269</f>
        <v>440</v>
      </c>
    </row>
    <row r="270" spans="1:29" ht="15.6">
      <c r="A270" s="79" t="s">
        <v>2467</v>
      </c>
      <c r="B270" s="18">
        <v>264</v>
      </c>
      <c r="C270" s="86" t="s">
        <v>2468</v>
      </c>
      <c r="D270" s="20" t="s">
        <v>16</v>
      </c>
      <c r="E270" s="80"/>
      <c r="F270" s="81">
        <v>45</v>
      </c>
      <c r="G270" s="23">
        <f>Tabela111[[#This Row],[6]]*Tabela111[[#This Row],[5]]</f>
        <v>0</v>
      </c>
      <c r="H270" s="24">
        <v>0.23</v>
      </c>
      <c r="I270" s="138">
        <f>(Tabela111[[#This Row],[7]]*Tabela111[[#This Row],[8]])+Tabela111[[#This Row],[7]]</f>
        <v>0</v>
      </c>
      <c r="J270" s="83">
        <v>0</v>
      </c>
      <c r="K270" s="139">
        <v>0</v>
      </c>
      <c r="L270" s="83">
        <v>5</v>
      </c>
      <c r="M270" s="140"/>
      <c r="N270" s="83"/>
      <c r="O270" s="83"/>
      <c r="P270" s="83"/>
      <c r="Q270" s="83"/>
      <c r="S270" s="2"/>
      <c r="U270" s="83"/>
      <c r="V270" s="137"/>
      <c r="W270" s="83"/>
      <c r="X270" s="83"/>
      <c r="Z270" s="133"/>
      <c r="AA270">
        <v>20</v>
      </c>
      <c r="AB270">
        <f t="shared" si="4"/>
        <v>25</v>
      </c>
      <c r="AC270">
        <f>Tabela111[[#This Row],[6]]*AB270</f>
        <v>1125</v>
      </c>
    </row>
    <row r="271" spans="1:29" ht="31.2">
      <c r="A271" s="79" t="s">
        <v>2469</v>
      </c>
      <c r="B271" s="18">
        <v>265</v>
      </c>
      <c r="C271" s="29" t="s">
        <v>2470</v>
      </c>
      <c r="D271" s="20" t="s">
        <v>16</v>
      </c>
      <c r="E271" s="80"/>
      <c r="F271" s="81">
        <v>170</v>
      </c>
      <c r="G271" s="23">
        <f>Tabela111[[#This Row],[6]]*Tabela111[[#This Row],[5]]</f>
        <v>0</v>
      </c>
      <c r="H271" s="24">
        <v>0.23</v>
      </c>
      <c r="I271" s="138">
        <f>(Tabela111[[#This Row],[7]]*Tabela111[[#This Row],[8]])+Tabela111[[#This Row],[7]]</f>
        <v>0</v>
      </c>
      <c r="J271" s="83">
        <v>0</v>
      </c>
      <c r="K271" s="139">
        <v>0</v>
      </c>
      <c r="L271" s="83"/>
      <c r="M271" s="140"/>
      <c r="N271" s="83"/>
      <c r="O271" s="83"/>
      <c r="P271" s="83"/>
      <c r="Q271" s="83"/>
      <c r="S271" s="2"/>
      <c r="U271" s="83"/>
      <c r="V271" s="137"/>
      <c r="W271" s="83"/>
      <c r="X271" s="83"/>
      <c r="Z271" s="133"/>
      <c r="AA271">
        <v>10</v>
      </c>
      <c r="AB271">
        <f t="shared" si="4"/>
        <v>10</v>
      </c>
      <c r="AC271">
        <f>Tabela111[[#This Row],[6]]*AB271</f>
        <v>1700</v>
      </c>
    </row>
    <row r="272" spans="1:29" ht="31.2">
      <c r="A272" s="79" t="s">
        <v>2471</v>
      </c>
      <c r="B272" s="18">
        <v>266</v>
      </c>
      <c r="C272" s="29" t="s">
        <v>2472</v>
      </c>
      <c r="D272" s="20" t="s">
        <v>16</v>
      </c>
      <c r="E272" s="80"/>
      <c r="F272" s="81">
        <v>5.5</v>
      </c>
      <c r="G272" s="23">
        <f>Tabela111[[#This Row],[6]]*Tabela111[[#This Row],[5]]</f>
        <v>0</v>
      </c>
      <c r="H272" s="24">
        <v>0.23</v>
      </c>
      <c r="I272" s="138">
        <f>(Tabela111[[#This Row],[7]]*Tabela111[[#This Row],[8]])+Tabela111[[#This Row],[7]]</f>
        <v>0</v>
      </c>
      <c r="J272" s="83">
        <v>0</v>
      </c>
      <c r="K272" s="139">
        <v>0</v>
      </c>
      <c r="L272" s="83"/>
      <c r="M272" s="140"/>
      <c r="N272" s="83"/>
      <c r="O272" s="83"/>
      <c r="P272" s="83"/>
      <c r="Q272" s="83"/>
      <c r="S272" s="2"/>
      <c r="U272" s="83"/>
      <c r="V272" s="137"/>
      <c r="W272" s="83"/>
      <c r="X272" s="83"/>
      <c r="Z272" s="133"/>
      <c r="AB272">
        <f t="shared" si="4"/>
        <v>0</v>
      </c>
      <c r="AC272">
        <f>Tabela111[[#This Row],[6]]*AB272</f>
        <v>0</v>
      </c>
    </row>
    <row r="273" spans="1:29" ht="15.6">
      <c r="A273" s="141" t="s">
        <v>2473</v>
      </c>
      <c r="B273" s="18">
        <v>267</v>
      </c>
      <c r="C273" s="88" t="s">
        <v>2474</v>
      </c>
      <c r="D273" s="83" t="s">
        <v>16</v>
      </c>
      <c r="E273" s="80"/>
      <c r="F273" s="87">
        <v>13.5</v>
      </c>
      <c r="G273" s="23">
        <f>Tabela111[[#This Row],[6]]*Tabela111[[#This Row],[5]]</f>
        <v>0</v>
      </c>
      <c r="H273" s="24">
        <v>0.23</v>
      </c>
      <c r="I273" s="138">
        <f>(Tabela111[[#This Row],[7]]*Tabela111[[#This Row],[8]])+Tabela111[[#This Row],[7]]</f>
        <v>0</v>
      </c>
      <c r="J273" s="83">
        <v>0</v>
      </c>
      <c r="K273" s="139">
        <v>0</v>
      </c>
      <c r="L273" s="83"/>
      <c r="M273" s="140"/>
      <c r="N273" s="83"/>
      <c r="O273" s="83"/>
      <c r="P273" s="83"/>
      <c r="Q273" s="83"/>
      <c r="S273" s="2"/>
      <c r="U273" s="83"/>
      <c r="V273" s="137"/>
      <c r="W273" s="83"/>
      <c r="X273" s="83"/>
      <c r="Z273" s="133"/>
      <c r="AB273">
        <f t="shared" si="4"/>
        <v>0</v>
      </c>
      <c r="AC273">
        <f>Tabela111[[#This Row],[6]]*AB273</f>
        <v>0</v>
      </c>
    </row>
    <row r="274" spans="1:29" ht="15.6">
      <c r="A274" s="141" t="s">
        <v>2475</v>
      </c>
      <c r="B274" s="18">
        <v>268</v>
      </c>
      <c r="C274" s="86" t="s">
        <v>2476</v>
      </c>
      <c r="D274" s="83" t="s">
        <v>16</v>
      </c>
      <c r="E274" s="80"/>
      <c r="F274" s="87">
        <v>37.5</v>
      </c>
      <c r="G274" s="23">
        <f>Tabela111[[#This Row],[6]]*Tabela111[[#This Row],[5]]</f>
        <v>0</v>
      </c>
      <c r="H274" s="24">
        <v>0.23</v>
      </c>
      <c r="I274" s="138">
        <f>(Tabela111[[#This Row],[7]]*Tabela111[[#This Row],[8]])+Tabela111[[#This Row],[7]]</f>
        <v>0</v>
      </c>
      <c r="J274" s="83">
        <v>0</v>
      </c>
      <c r="K274" s="139">
        <v>0</v>
      </c>
      <c r="L274" s="83"/>
      <c r="M274" s="140"/>
      <c r="N274" s="83"/>
      <c r="O274" s="83"/>
      <c r="P274" s="83"/>
      <c r="Q274" s="83"/>
      <c r="S274" s="2"/>
      <c r="U274" s="83"/>
      <c r="V274" s="137"/>
      <c r="W274" s="83"/>
      <c r="X274" s="83"/>
      <c r="Z274" s="133"/>
      <c r="AB274">
        <f t="shared" si="4"/>
        <v>0</v>
      </c>
      <c r="AC274">
        <f>Tabela111[[#This Row],[6]]*AB274</f>
        <v>0</v>
      </c>
    </row>
    <row r="275" spans="1:29" ht="15.6">
      <c r="A275" s="141" t="s">
        <v>2477</v>
      </c>
      <c r="B275" s="18">
        <v>269</v>
      </c>
      <c r="C275" s="86" t="s">
        <v>2478</v>
      </c>
      <c r="D275" s="83" t="s">
        <v>16</v>
      </c>
      <c r="E275" s="80"/>
      <c r="F275" s="87">
        <v>16</v>
      </c>
      <c r="G275" s="23">
        <f>Tabela111[[#This Row],[6]]*Tabela111[[#This Row],[5]]</f>
        <v>0</v>
      </c>
      <c r="H275" s="24">
        <v>0.23</v>
      </c>
      <c r="I275" s="138">
        <f>(Tabela111[[#This Row],[7]]*Tabela111[[#This Row],[8]])+Tabela111[[#This Row],[7]]</f>
        <v>0</v>
      </c>
      <c r="J275" s="83">
        <v>0</v>
      </c>
      <c r="K275" s="139">
        <v>0</v>
      </c>
      <c r="L275" s="83"/>
      <c r="M275" s="140"/>
      <c r="N275" s="83"/>
      <c r="O275" s="83"/>
      <c r="P275" s="83"/>
      <c r="Q275" s="83"/>
      <c r="S275" s="2"/>
      <c r="U275" s="83"/>
      <c r="V275" s="137"/>
      <c r="W275" s="83"/>
      <c r="X275" s="83"/>
      <c r="Z275" s="133"/>
      <c r="AB275">
        <f t="shared" si="4"/>
        <v>0</v>
      </c>
      <c r="AC275">
        <f>Tabela111[[#This Row],[6]]*AB275</f>
        <v>0</v>
      </c>
    </row>
    <row r="276" spans="1:29" ht="15.6">
      <c r="A276" s="141" t="s">
        <v>2479</v>
      </c>
      <c r="B276" s="18">
        <v>270</v>
      </c>
      <c r="C276" s="86" t="s">
        <v>2480</v>
      </c>
      <c r="D276" s="83"/>
      <c r="E276" s="80"/>
      <c r="F276" s="87">
        <v>16</v>
      </c>
      <c r="G276" s="23">
        <f>Tabela111[[#This Row],[6]]*Tabela111[[#This Row],[5]]</f>
        <v>0</v>
      </c>
      <c r="H276" s="24">
        <v>0.23</v>
      </c>
      <c r="I276" s="138">
        <f>(Tabela111[[#This Row],[7]]*Tabela111[[#This Row],[8]])+Tabela111[[#This Row],[7]]</f>
        <v>0</v>
      </c>
      <c r="J276" s="83">
        <v>0</v>
      </c>
      <c r="K276" s="139">
        <v>0</v>
      </c>
      <c r="L276" s="83"/>
      <c r="M276" s="140"/>
      <c r="N276" s="83"/>
      <c r="O276" s="83"/>
      <c r="P276" s="83"/>
      <c r="Q276" s="83"/>
      <c r="S276" s="2"/>
      <c r="U276" s="83"/>
      <c r="V276" s="137"/>
      <c r="W276" s="83"/>
      <c r="X276" s="83"/>
      <c r="Z276" s="133"/>
      <c r="AB276">
        <f t="shared" si="4"/>
        <v>0</v>
      </c>
      <c r="AC276">
        <f>Tabela111[[#This Row],[6]]*AB276</f>
        <v>0</v>
      </c>
    </row>
    <row r="277" spans="1:29" ht="15.6">
      <c r="A277" s="141" t="s">
        <v>2481</v>
      </c>
      <c r="B277" s="18">
        <v>271</v>
      </c>
      <c r="C277" s="86" t="s">
        <v>2482</v>
      </c>
      <c r="D277" s="83" t="s">
        <v>16</v>
      </c>
      <c r="E277" s="80"/>
      <c r="F277" s="87">
        <v>0.4</v>
      </c>
      <c r="G277" s="23">
        <f>Tabela111[[#This Row],[6]]*Tabela111[[#This Row],[5]]</f>
        <v>0</v>
      </c>
      <c r="H277" s="24">
        <v>0.23</v>
      </c>
      <c r="I277" s="138">
        <f>(Tabela111[[#This Row],[7]]*Tabela111[[#This Row],[8]])+Tabela111[[#This Row],[7]]</f>
        <v>0</v>
      </c>
      <c r="J277" s="83">
        <v>0</v>
      </c>
      <c r="K277" s="139">
        <v>0</v>
      </c>
      <c r="L277" s="83"/>
      <c r="M277" s="140"/>
      <c r="N277" s="83"/>
      <c r="O277" s="83"/>
      <c r="P277" s="83"/>
      <c r="Q277" s="83"/>
      <c r="S277" s="2"/>
      <c r="U277" s="83"/>
      <c r="V277" s="137"/>
      <c r="W277" s="83"/>
      <c r="X277" s="83"/>
      <c r="Z277" s="133"/>
      <c r="AB277">
        <f t="shared" si="4"/>
        <v>0</v>
      </c>
      <c r="AC277">
        <f>Tabela111[[#This Row],[6]]*AB277</f>
        <v>0</v>
      </c>
    </row>
    <row r="278" spans="1:29" ht="15.6">
      <c r="A278" s="141" t="s">
        <v>2483</v>
      </c>
      <c r="B278" s="18">
        <v>272</v>
      </c>
      <c r="C278" s="86" t="s">
        <v>2484</v>
      </c>
      <c r="D278" s="83" t="s">
        <v>16</v>
      </c>
      <c r="E278" s="80"/>
      <c r="F278" s="87">
        <v>0.7</v>
      </c>
      <c r="G278" s="23">
        <f>Tabela111[[#This Row],[6]]*Tabela111[[#This Row],[5]]</f>
        <v>0</v>
      </c>
      <c r="H278" s="24">
        <v>0.23</v>
      </c>
      <c r="I278" s="138">
        <f>(Tabela111[[#This Row],[7]]*Tabela111[[#This Row],[8]])+Tabela111[[#This Row],[7]]</f>
        <v>0</v>
      </c>
      <c r="J278" s="83">
        <v>0</v>
      </c>
      <c r="K278" s="139">
        <v>0</v>
      </c>
      <c r="L278" s="83"/>
      <c r="M278" s="140"/>
      <c r="N278" s="83"/>
      <c r="O278" s="83"/>
      <c r="P278" s="83"/>
      <c r="Q278" s="83"/>
      <c r="S278" s="2"/>
      <c r="U278" s="83"/>
      <c r="V278" s="137"/>
      <c r="W278" s="83"/>
      <c r="X278" s="83"/>
      <c r="Z278" s="133"/>
      <c r="AB278">
        <f t="shared" si="4"/>
        <v>0</v>
      </c>
      <c r="AC278">
        <f>Tabela111[[#This Row],[6]]*AB278</f>
        <v>0</v>
      </c>
    </row>
    <row r="279" spans="1:29" ht="31.2">
      <c r="A279" s="141" t="s">
        <v>2485</v>
      </c>
      <c r="B279" s="18">
        <v>273</v>
      </c>
      <c r="C279" s="86" t="s">
        <v>2486</v>
      </c>
      <c r="D279" s="83" t="s">
        <v>16</v>
      </c>
      <c r="E279" s="80"/>
      <c r="F279" s="87">
        <v>54.5</v>
      </c>
      <c r="G279" s="23">
        <f>Tabela111[[#This Row],[6]]*Tabela111[[#This Row],[5]]</f>
        <v>0</v>
      </c>
      <c r="H279" s="24">
        <v>0.23</v>
      </c>
      <c r="I279" s="138">
        <f>(Tabela111[[#This Row],[7]]*Tabela111[[#This Row],[8]])+Tabela111[[#This Row],[7]]</f>
        <v>0</v>
      </c>
      <c r="J279" s="83">
        <v>0</v>
      </c>
      <c r="K279" s="139">
        <v>0</v>
      </c>
      <c r="L279" s="83"/>
      <c r="M279" s="140"/>
      <c r="N279" s="83"/>
      <c r="O279" s="83"/>
      <c r="P279" s="83"/>
      <c r="Q279" s="83"/>
      <c r="S279" s="2"/>
      <c r="U279" s="83"/>
      <c r="V279" s="137"/>
      <c r="W279" s="83"/>
      <c r="X279" s="83"/>
      <c r="Z279" s="133"/>
      <c r="AA279">
        <v>5</v>
      </c>
      <c r="AB279">
        <f t="shared" si="4"/>
        <v>5</v>
      </c>
      <c r="AC279">
        <f>Tabela111[[#This Row],[6]]*AB279</f>
        <v>272.5</v>
      </c>
    </row>
    <row r="280" spans="1:29" ht="31.2">
      <c r="A280" s="141" t="s">
        <v>2487</v>
      </c>
      <c r="B280" s="18">
        <v>274</v>
      </c>
      <c r="C280" s="86" t="s">
        <v>2488</v>
      </c>
      <c r="D280" s="83" t="s">
        <v>16</v>
      </c>
      <c r="E280" s="80"/>
      <c r="F280" s="87">
        <v>61</v>
      </c>
      <c r="G280" s="23">
        <f>Tabela111[[#This Row],[6]]*Tabela111[[#This Row],[5]]</f>
        <v>0</v>
      </c>
      <c r="H280" s="24">
        <v>0.23</v>
      </c>
      <c r="I280" s="138">
        <f>(Tabela111[[#This Row],[7]]*Tabela111[[#This Row],[8]])+Tabela111[[#This Row],[7]]</f>
        <v>0</v>
      </c>
      <c r="J280" s="83">
        <v>0</v>
      </c>
      <c r="K280" s="139">
        <v>0</v>
      </c>
      <c r="L280" s="83"/>
      <c r="M280" s="140"/>
      <c r="N280" s="83"/>
      <c r="O280" s="83"/>
      <c r="P280" s="83"/>
      <c r="Q280" s="83"/>
      <c r="S280" s="2"/>
      <c r="U280" s="83"/>
      <c r="V280" s="137"/>
      <c r="W280" s="83"/>
      <c r="X280" s="83"/>
      <c r="Z280" s="133"/>
      <c r="AA280">
        <v>5</v>
      </c>
      <c r="AB280">
        <f t="shared" si="4"/>
        <v>5</v>
      </c>
      <c r="AC280">
        <f>Tabela111[[#This Row],[6]]*AB280</f>
        <v>305</v>
      </c>
    </row>
    <row r="281" spans="1:29" ht="46.8">
      <c r="A281" s="141" t="s">
        <v>2489</v>
      </c>
      <c r="B281" s="18">
        <v>275</v>
      </c>
      <c r="C281" s="86" t="s">
        <v>2624</v>
      </c>
      <c r="D281" s="83" t="s">
        <v>27</v>
      </c>
      <c r="E281" s="80"/>
      <c r="F281" s="87">
        <v>15.5</v>
      </c>
      <c r="G281" s="23">
        <f>Tabela111[[#This Row],[6]]*Tabela111[[#This Row],[5]]</f>
        <v>0</v>
      </c>
      <c r="H281" s="24">
        <v>0.23</v>
      </c>
      <c r="I281" s="138">
        <f>(Tabela111[[#This Row],[7]]*Tabela111[[#This Row],[8]])+Tabela111[[#This Row],[7]]</f>
        <v>0</v>
      </c>
      <c r="J281" s="83">
        <v>0</v>
      </c>
      <c r="K281" s="139">
        <v>0</v>
      </c>
      <c r="L281" s="83"/>
      <c r="M281" s="140"/>
      <c r="N281" s="83"/>
      <c r="O281" s="83"/>
      <c r="P281" s="83"/>
      <c r="Q281" s="83"/>
      <c r="S281" s="2"/>
      <c r="U281" s="83"/>
      <c r="V281" s="137"/>
      <c r="W281" s="83"/>
      <c r="X281" s="83"/>
      <c r="Z281" s="133">
        <v>3</v>
      </c>
      <c r="AB281">
        <f t="shared" si="4"/>
        <v>3</v>
      </c>
      <c r="AC281">
        <f>Tabela111[[#This Row],[6]]*AB281</f>
        <v>46.5</v>
      </c>
    </row>
    <row r="282" spans="1:29" ht="46.8">
      <c r="A282" s="141" t="s">
        <v>2490</v>
      </c>
      <c r="B282" s="18">
        <v>276</v>
      </c>
      <c r="C282" s="86" t="s">
        <v>2625</v>
      </c>
      <c r="D282" s="83" t="s">
        <v>27</v>
      </c>
      <c r="E282" s="80"/>
      <c r="F282" s="87">
        <v>15.5</v>
      </c>
      <c r="G282" s="23">
        <f>Tabela111[[#This Row],[6]]*Tabela111[[#This Row],[5]]</f>
        <v>0</v>
      </c>
      <c r="H282" s="24">
        <v>0.23</v>
      </c>
      <c r="I282" s="138">
        <f>(Tabela111[[#This Row],[7]]*Tabela111[[#This Row],[8]])+Tabela111[[#This Row],[7]]</f>
        <v>0</v>
      </c>
      <c r="J282" s="83">
        <v>0</v>
      </c>
      <c r="K282" s="139">
        <v>0</v>
      </c>
      <c r="L282" s="83"/>
      <c r="M282" s="140"/>
      <c r="N282" s="83"/>
      <c r="O282" s="83"/>
      <c r="P282" s="83"/>
      <c r="Q282" s="83"/>
      <c r="S282" s="2"/>
      <c r="U282" s="83"/>
      <c r="V282" s="137"/>
      <c r="W282" s="83"/>
      <c r="X282" s="83"/>
      <c r="Z282" s="133">
        <v>3</v>
      </c>
      <c r="AB282">
        <f t="shared" si="4"/>
        <v>3</v>
      </c>
      <c r="AC282">
        <f>Tabela111[[#This Row],[6]]*AB282</f>
        <v>46.5</v>
      </c>
    </row>
    <row r="283" spans="1:29" ht="15.6">
      <c r="A283" s="141" t="s">
        <v>2491</v>
      </c>
      <c r="B283" s="18">
        <v>277</v>
      </c>
      <c r="C283" s="86" t="s">
        <v>2492</v>
      </c>
      <c r="D283" s="20" t="s">
        <v>27</v>
      </c>
      <c r="E283" s="80"/>
      <c r="F283" s="81">
        <v>28</v>
      </c>
      <c r="G283" s="23">
        <f>Tabela111[[#This Row],[6]]*Tabela111[[#This Row],[5]]</f>
        <v>0</v>
      </c>
      <c r="H283" s="24">
        <v>0.23</v>
      </c>
      <c r="I283" s="138">
        <f>(Tabela111[[#This Row],[7]]*Tabela111[[#This Row],[8]])+Tabela111[[#This Row],[7]]</f>
        <v>0</v>
      </c>
      <c r="J283" s="83">
        <v>0</v>
      </c>
      <c r="K283" s="139">
        <v>0</v>
      </c>
      <c r="L283" s="83"/>
      <c r="M283" s="140"/>
      <c r="N283" s="83"/>
      <c r="O283" s="83"/>
      <c r="P283" s="83"/>
      <c r="Q283" s="83"/>
      <c r="S283" s="2"/>
      <c r="U283" s="83"/>
      <c r="V283" s="137"/>
      <c r="W283" s="83"/>
      <c r="X283" s="83"/>
      <c r="Z283" s="133"/>
      <c r="AB283">
        <f t="shared" si="4"/>
        <v>0</v>
      </c>
      <c r="AC283">
        <f>Tabela111[[#This Row],[6]]*AB283</f>
        <v>0</v>
      </c>
    </row>
    <row r="284" spans="1:29" ht="15.6">
      <c r="A284" s="141" t="s">
        <v>2493</v>
      </c>
      <c r="B284" s="18">
        <v>278</v>
      </c>
      <c r="C284" s="86" t="s">
        <v>2494</v>
      </c>
      <c r="D284" s="83" t="s">
        <v>16</v>
      </c>
      <c r="E284" s="80"/>
      <c r="F284" s="87">
        <v>31.5</v>
      </c>
      <c r="G284" s="23">
        <f>Tabela111[[#This Row],[6]]*Tabela111[[#This Row],[5]]</f>
        <v>0</v>
      </c>
      <c r="H284" s="24">
        <v>0.23</v>
      </c>
      <c r="I284" s="138">
        <f>(Tabela111[[#This Row],[7]]*Tabela111[[#This Row],[8]])+Tabela111[[#This Row],[7]]</f>
        <v>0</v>
      </c>
      <c r="J284" s="83">
        <v>0</v>
      </c>
      <c r="K284" s="139">
        <v>0</v>
      </c>
      <c r="L284" s="83"/>
      <c r="M284" s="140"/>
      <c r="N284" s="83"/>
      <c r="O284" s="83"/>
      <c r="P284" s="83"/>
      <c r="Q284" s="83">
        <v>1</v>
      </c>
      <c r="S284" s="2"/>
      <c r="U284" s="83"/>
      <c r="V284" s="137"/>
      <c r="W284" s="83"/>
      <c r="X284" s="83"/>
      <c r="Z284" s="133">
        <v>1</v>
      </c>
      <c r="AA284">
        <v>5</v>
      </c>
      <c r="AB284">
        <f t="shared" si="4"/>
        <v>7</v>
      </c>
      <c r="AC284">
        <f>Tabela111[[#This Row],[6]]*AB284</f>
        <v>220.5</v>
      </c>
    </row>
    <row r="285" spans="1:29" ht="15.6">
      <c r="A285" s="141" t="s">
        <v>2495</v>
      </c>
      <c r="B285" s="18">
        <v>279</v>
      </c>
      <c r="C285" s="86" t="s">
        <v>2496</v>
      </c>
      <c r="D285" s="83" t="s">
        <v>16</v>
      </c>
      <c r="E285" s="80"/>
      <c r="F285" s="87">
        <v>31.5</v>
      </c>
      <c r="G285" s="23">
        <f>Tabela111[[#This Row],[6]]*Tabela111[[#This Row],[5]]</f>
        <v>0</v>
      </c>
      <c r="H285" s="24">
        <v>0.23</v>
      </c>
      <c r="I285" s="138">
        <f>(Tabela111[[#This Row],[7]]*Tabela111[[#This Row],[8]])+Tabela111[[#This Row],[7]]</f>
        <v>0</v>
      </c>
      <c r="J285" s="83">
        <v>0</v>
      </c>
      <c r="K285" s="139">
        <v>0</v>
      </c>
      <c r="L285" s="83"/>
      <c r="M285" s="140"/>
      <c r="N285" s="83"/>
      <c r="O285" s="83"/>
      <c r="P285" s="83"/>
      <c r="Q285" s="83"/>
      <c r="S285" s="2"/>
      <c r="U285" s="83"/>
      <c r="V285" s="137"/>
      <c r="W285" s="83"/>
      <c r="X285" s="83"/>
      <c r="Z285" s="133"/>
      <c r="AB285">
        <f t="shared" si="4"/>
        <v>0</v>
      </c>
      <c r="AC285">
        <f>Tabela111[[#This Row],[6]]*AB285</f>
        <v>0</v>
      </c>
    </row>
    <row r="286" spans="1:29" ht="31.8" thickBot="1">
      <c r="A286" s="142" t="s">
        <v>2497</v>
      </c>
      <c r="B286" s="18">
        <v>280</v>
      </c>
      <c r="C286" s="143" t="s">
        <v>2498</v>
      </c>
      <c r="D286" s="99" t="s">
        <v>16</v>
      </c>
      <c r="E286" s="100"/>
      <c r="F286" s="101">
        <v>7.8</v>
      </c>
      <c r="G286" s="48">
        <f>Tabela111[[#This Row],[6]]*Tabela111[[#This Row],[5]]</f>
        <v>0</v>
      </c>
      <c r="H286" s="24">
        <v>0.23</v>
      </c>
      <c r="I286" s="144">
        <f>(Tabela111[[#This Row],[7]]*Tabela111[[#This Row],[8]])+Tabela111[[#This Row],[7]]</f>
        <v>0</v>
      </c>
      <c r="J286" s="99">
        <v>0</v>
      </c>
      <c r="K286" s="139">
        <v>0</v>
      </c>
      <c r="L286" s="83"/>
      <c r="M286" s="140"/>
      <c r="N286" s="99"/>
      <c r="O286" s="135"/>
      <c r="P286" s="83"/>
      <c r="Q286" s="83"/>
      <c r="S286" s="2"/>
      <c r="U286" s="83"/>
      <c r="V286" s="137"/>
      <c r="W286" s="135"/>
      <c r="X286" s="135"/>
      <c r="Z286" s="145"/>
      <c r="AA286">
        <v>10</v>
      </c>
      <c r="AB286">
        <f t="shared" si="4"/>
        <v>10</v>
      </c>
      <c r="AC286">
        <f>Tabela111[[#This Row],[6]]*AB286</f>
        <v>78</v>
      </c>
    </row>
    <row r="287" spans="1:29" ht="18">
      <c r="A287" s="103"/>
      <c r="B287" s="104"/>
      <c r="C287" s="146" t="s">
        <v>2576</v>
      </c>
      <c r="D287" s="104"/>
      <c r="E287" s="104"/>
      <c r="F287" s="106"/>
      <c r="G287" s="147"/>
      <c r="H287" s="56"/>
      <c r="I287" s="148">
        <f>SUBTOTAL(109,Tabela111[9])</f>
        <v>0</v>
      </c>
      <c r="J287" s="149"/>
      <c r="K287" s="149"/>
      <c r="L287" s="149"/>
      <c r="M287" s="149"/>
      <c r="N287" s="149"/>
      <c r="O287" s="150"/>
      <c r="P287" s="60"/>
      <c r="Q287" s="60"/>
      <c r="R287" s="60"/>
      <c r="S287" s="60"/>
      <c r="T287" s="60"/>
      <c r="U287" s="60"/>
      <c r="V287" s="60"/>
      <c r="W287" s="60"/>
      <c r="X287" s="151"/>
      <c r="Y287" s="60"/>
      <c r="Z287" s="60"/>
      <c r="AA287">
        <v>100</v>
      </c>
      <c r="AC287">
        <f>SUM(AC7:AC286)</f>
        <v>191802.8</v>
      </c>
    </row>
    <row r="288" spans="1:29" ht="15.6">
      <c r="A288" s="109">
        <v>1</v>
      </c>
      <c r="B288" s="109" t="s">
        <v>2520</v>
      </c>
      <c r="C288" s="90" t="s">
        <v>2626</v>
      </c>
      <c r="D288" s="83" t="s">
        <v>16</v>
      </c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83">
        <v>1</v>
      </c>
      <c r="P288" s="109"/>
      <c r="Q288" s="109"/>
      <c r="R288" s="109"/>
      <c r="S288" s="109"/>
      <c r="T288" s="2"/>
      <c r="U288" s="2"/>
      <c r="V288" s="2"/>
      <c r="W288" s="2"/>
      <c r="X288" s="2"/>
      <c r="AA288">
        <v>100</v>
      </c>
    </row>
    <row r="289" spans="1:27" ht="15.6">
      <c r="A289" s="109">
        <v>2</v>
      </c>
      <c r="B289" s="109" t="s">
        <v>2520</v>
      </c>
      <c r="C289" s="90" t="s">
        <v>2627</v>
      </c>
      <c r="D289" s="83" t="s">
        <v>16</v>
      </c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83">
        <v>1</v>
      </c>
      <c r="P289" s="109"/>
      <c r="Q289" s="109"/>
      <c r="R289" s="109"/>
      <c r="S289" s="109"/>
      <c r="T289" s="2"/>
      <c r="U289" s="2"/>
      <c r="V289" s="2"/>
      <c r="W289" s="2"/>
      <c r="X289" s="2"/>
      <c r="AA289">
        <v>100</v>
      </c>
    </row>
    <row r="290" spans="1:27" ht="15.6">
      <c r="A290" s="109">
        <v>3</v>
      </c>
      <c r="B290" s="109" t="s">
        <v>2520</v>
      </c>
      <c r="C290" s="90" t="s">
        <v>2628</v>
      </c>
      <c r="D290" s="83" t="s">
        <v>16</v>
      </c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83">
        <v>3</v>
      </c>
      <c r="P290" s="109"/>
      <c r="Q290" s="109"/>
      <c r="R290" s="109"/>
      <c r="S290" s="109"/>
      <c r="T290" s="2"/>
      <c r="U290" s="2"/>
      <c r="V290" s="2"/>
      <c r="W290" s="2"/>
      <c r="X290" s="2"/>
      <c r="AA290">
        <v>100</v>
      </c>
    </row>
    <row r="291" spans="1:27" ht="15.6">
      <c r="A291" s="109">
        <v>4</v>
      </c>
      <c r="B291" s="152" t="s">
        <v>2520</v>
      </c>
      <c r="C291" s="98" t="s">
        <v>2629</v>
      </c>
      <c r="D291" s="99" t="s">
        <v>16</v>
      </c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99">
        <v>8</v>
      </c>
      <c r="P291" s="152"/>
      <c r="Q291" s="152"/>
      <c r="R291" s="152"/>
      <c r="S291" s="152"/>
      <c r="T291" s="2"/>
      <c r="U291" s="2"/>
      <c r="V291" s="2"/>
      <c r="W291" s="2"/>
      <c r="X291" s="2"/>
      <c r="AA291">
        <v>100</v>
      </c>
    </row>
    <row r="292" spans="1:27" ht="15.6">
      <c r="A292" s="109">
        <v>5</v>
      </c>
      <c r="B292" s="109" t="s">
        <v>2596</v>
      </c>
      <c r="C292" s="153" t="s">
        <v>2630</v>
      </c>
      <c r="D292" s="154" t="s">
        <v>16</v>
      </c>
      <c r="E292" s="2"/>
      <c r="F292" s="126">
        <v>1200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83">
        <v>2</v>
      </c>
      <c r="V292" s="2"/>
      <c r="W292" s="2"/>
      <c r="X292" s="2"/>
      <c r="AA292">
        <v>100</v>
      </c>
    </row>
    <row r="293" spans="1:27" ht="15.6">
      <c r="A293" s="109">
        <v>6</v>
      </c>
      <c r="B293" s="109" t="s">
        <v>2596</v>
      </c>
      <c r="C293" s="155" t="s">
        <v>2631</v>
      </c>
      <c r="D293" s="154" t="s">
        <v>16</v>
      </c>
      <c r="E293" s="2"/>
      <c r="F293" s="126">
        <v>300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83">
        <v>4</v>
      </c>
      <c r="V293" s="2"/>
      <c r="W293" s="2"/>
      <c r="X293" s="2"/>
      <c r="AA293">
        <v>100</v>
      </c>
    </row>
    <row r="294" spans="1:27" ht="15.6">
      <c r="A294" s="109">
        <v>7</v>
      </c>
      <c r="B294" s="109" t="s">
        <v>2596</v>
      </c>
      <c r="C294" s="155" t="s">
        <v>2632</v>
      </c>
      <c r="D294" s="154" t="s">
        <v>16</v>
      </c>
      <c r="E294" s="2"/>
      <c r="F294" s="126">
        <v>300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83">
        <v>2</v>
      </c>
      <c r="V294" s="2"/>
      <c r="W294" s="2"/>
      <c r="X294" s="2"/>
      <c r="AA294">
        <v>100</v>
      </c>
    </row>
    <row r="295" spans="1:27" ht="15.6">
      <c r="A295" s="109">
        <v>8</v>
      </c>
      <c r="B295" s="152" t="s">
        <v>2596</v>
      </c>
      <c r="C295" s="156" t="s">
        <v>2633</v>
      </c>
      <c r="D295" s="157" t="s">
        <v>16</v>
      </c>
      <c r="E295" s="61"/>
      <c r="F295" s="130">
        <v>300</v>
      </c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99">
        <v>2</v>
      </c>
      <c r="V295" s="2"/>
      <c r="W295" s="2"/>
      <c r="X295" s="2"/>
      <c r="AA295">
        <v>100</v>
      </c>
    </row>
    <row r="296" spans="1:27" ht="15.6">
      <c r="A296" s="109">
        <v>9</v>
      </c>
      <c r="B296" s="109" t="s">
        <v>2527</v>
      </c>
      <c r="C296" s="158" t="s">
        <v>2634</v>
      </c>
      <c r="D296" s="154" t="s">
        <v>16</v>
      </c>
      <c r="E296" s="2"/>
      <c r="F296" s="112">
        <v>88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>
        <v>2</v>
      </c>
      <c r="X296" s="2"/>
      <c r="AA296">
        <v>50</v>
      </c>
    </row>
    <row r="297" spans="1:27" ht="31.2">
      <c r="A297" s="109">
        <v>10</v>
      </c>
      <c r="B297" s="109" t="s">
        <v>2528</v>
      </c>
      <c r="C297" s="159" t="s">
        <v>2635</v>
      </c>
      <c r="D297" s="154" t="s">
        <v>16</v>
      </c>
      <c r="E297" s="2"/>
      <c r="F297" s="160">
        <v>7.8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83">
        <v>200</v>
      </c>
      <c r="AA297">
        <v>50</v>
      </c>
    </row>
    <row r="298" spans="1:27" ht="31.2">
      <c r="A298" s="109">
        <v>11</v>
      </c>
      <c r="B298" s="109" t="s">
        <v>2528</v>
      </c>
      <c r="C298" s="90" t="s">
        <v>2636</v>
      </c>
      <c r="D298" s="154" t="s">
        <v>16</v>
      </c>
      <c r="E298" s="2"/>
      <c r="F298" s="126">
        <v>160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83">
        <v>2</v>
      </c>
      <c r="AA298">
        <v>50</v>
      </c>
    </row>
    <row r="299" spans="1:27">
      <c r="AA299">
        <v>100</v>
      </c>
    </row>
    <row r="300" spans="1:27">
      <c r="AA300">
        <v>100</v>
      </c>
    </row>
    <row r="301" spans="1:27">
      <c r="AA301">
        <v>100</v>
      </c>
    </row>
  </sheetData>
  <pageMargins left="0" right="0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SUMA</vt:lpstr>
      <vt:lpstr>teletechnika</vt:lpstr>
      <vt:lpstr>część_I_teletechnika-BAZA</vt:lpstr>
      <vt:lpstr>część_II_elektryka-BAZA</vt:lpstr>
      <vt:lpstr>część_III_oświetlenie-BAZA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p.nadwodny</dc:creator>
  <cp:lastModifiedBy>Renata</cp:lastModifiedBy>
  <cp:lastPrinted>2021-04-22T10:06:31Z</cp:lastPrinted>
  <dcterms:created xsi:type="dcterms:W3CDTF">2017-03-09T12:36:59Z</dcterms:created>
  <dcterms:modified xsi:type="dcterms:W3CDTF">2022-04-29T09:09:17Z</dcterms:modified>
</cp:coreProperties>
</file>