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ZAPYTANIA OFERTOWE 2021\KD.DR.272.3.57.2021 Przebudowa  chodnika przy drodze powiatowej nr 4803P m. Pępowo\2. Platforma\"/>
    </mc:Choice>
  </mc:AlternateContent>
  <xr:revisionPtr revIDLastSave="0" documentId="13_ncr:1_{92ECA11D-A751-44EA-964B-6D397D9D2C3D}" xr6:coauthVersionLast="47" xr6:coauthVersionMax="47" xr10:uidLastSave="{00000000-0000-0000-0000-000000000000}"/>
  <bookViews>
    <workbookView xWindow="10950" yWindow="2325" windowWidth="16575" windowHeight="13050" xr2:uid="{0DAB97D0-0782-43FC-A8EE-FEC5F092C4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6" i="1"/>
  <c r="H26" i="1"/>
  <c r="H27" i="1"/>
  <c r="H28" i="1"/>
  <c r="H29" i="1"/>
  <c r="H30" i="1"/>
  <c r="H31" i="1"/>
  <c r="H32" i="1"/>
  <c r="H33" i="1"/>
  <c r="H34" i="1"/>
  <c r="H25" i="1"/>
  <c r="H16" i="1"/>
  <c r="H17" i="1"/>
  <c r="H18" i="1"/>
  <c r="H19" i="1"/>
  <c r="H20" i="1"/>
  <c r="H21" i="1"/>
  <c r="H22" i="1"/>
  <c r="H23" i="1"/>
  <c r="H15" i="1"/>
  <c r="H9" i="1"/>
  <c r="H10" i="1"/>
  <c r="H11" i="1"/>
  <c r="H12" i="1"/>
  <c r="H13" i="1"/>
  <c r="H8" i="1"/>
  <c r="G38" i="1" l="1"/>
  <c r="G39" i="1" s="1"/>
  <c r="G40" i="1" s="1"/>
</calcChain>
</file>

<file path=xl/sharedStrings.xml><?xml version="1.0" encoding="utf-8"?>
<sst xmlns="http://schemas.openxmlformats.org/spreadsheetml/2006/main" count="125" uniqueCount="97">
  <si>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</si>
  <si>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</si>
  <si>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</si>
  <si>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</si>
  <si>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</si>
  <si>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</si>
  <si>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</si>
  <si>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</si>
  <si>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</si>
  <si>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</si>
  <si>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</si>
  <si>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KNNR 1 
0111-01</t>
  </si>
  <si>
    <t>Roboty pomiarowe przy liniowych robotach ziemnych dla dróg w terenie równinnym</t>
  </si>
  <si>
    <t>km</t>
  </si>
  <si>
    <t>m²</t>
  </si>
  <si>
    <t>mb</t>
  </si>
  <si>
    <t>m³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</si>
  <si>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</si>
  <si>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</si>
  <si>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</si>
  <si>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</si>
  <si>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</si>
  <si>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</si>
  <si>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</si>
  <si>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</si>
  <si>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</si>
  <si>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</si>
  <si>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</si>
  <si>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</si>
  <si>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</si>
  <si>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</si>
  <si>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</si>
  <si>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KNR 2-31
0402-04</t>
  </si>
  <si>
    <t>21.</t>
  </si>
  <si>
    <t>22.</t>
  </si>
  <si>
    <t>23.</t>
  </si>
  <si>
    <t>24.</t>
  </si>
  <si>
    <t>25.</t>
  </si>
  <si>
    <t>26.</t>
  </si>
  <si>
    <t>27.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</si>
  <si>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</si>
  <si>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</si>
  <si>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</si>
  <si>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</si>
  <si>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</si>
  <si>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KNNR 6
0802-04</t>
  </si>
  <si>
    <t>KNNR 6
0801-02</t>
  </si>
  <si>
    <t>II ODWODNIENIE KORPUSU DROGOWEGO</t>
  </si>
  <si>
    <t>KNNR 4
1424-02</t>
  </si>
  <si>
    <t>KNNR 4
1308-03</t>
  </si>
  <si>
    <t>KNNR 1
0318-01</t>
  </si>
  <si>
    <t>Przebudowa chodnika przy drodze powiatowej nr 4803P w m. Pępowo</t>
  </si>
  <si>
    <t>KNNR 6
0806-02</t>
  </si>
  <si>
    <t>Rozebranie krawężnika betonowego na podsypce cementowo-piaskowej</t>
  </si>
  <si>
    <t>KNNR 6
0805-06</t>
  </si>
  <si>
    <t>KNR 4-04
1103-01,04,05</t>
  </si>
  <si>
    <t>Rozebranie chodnika z płyt betonowych 50x50x7 cm na podsypce piaskowej</t>
  </si>
  <si>
    <t>Mechaniczne rozebranie nawierzchni bitumicznej na wjazdach do posesji gr. średnio 4cm</t>
  </si>
  <si>
    <t>Mechaniczne rozebranie podbudowy z kruszywa gr. średnio 15cm na wjazdach</t>
  </si>
  <si>
    <t>Załadunek oraz wywóz gruzu z rozbiórki samochodami samowyładowyczmi na odl. 3km</t>
  </si>
  <si>
    <t>KNNR 1
0201-04
0708-02</t>
  </si>
  <si>
    <t>szt.</t>
  </si>
  <si>
    <t>KNNR 4
1413-01</t>
  </si>
  <si>
    <t>KNNR 4
1411-07</t>
  </si>
  <si>
    <t>Przykanaliki z rur PVC o średnicy 200mm ułożone na podsypce piaskowej</t>
  </si>
  <si>
    <t>Mechaniczne rozebranie nawierzchni bitumicznej pod wpusty uliczne gr. średnio 8cm, wycięcie piłą mechaniczną</t>
  </si>
  <si>
    <t>Mechaniczne rozebranie podbudowy z kruszywa gr. średnio 15cm</t>
  </si>
  <si>
    <t xml:space="preserve">Roboty ziemne wykonywane koparkami podsiębiernymi o poj. łyżki 0,25m³  z transportem urobku na odl. do 3km </t>
  </si>
  <si>
    <t>Podłoża pod kanały i obiekty z materiałów sypkich gr. 15cm</t>
  </si>
  <si>
    <t>III ELEMENTY ULIC</t>
  </si>
  <si>
    <t>Rowek pod krawężnik 30x30cm</t>
  </si>
  <si>
    <t>KNR 2-31
0403-01</t>
  </si>
  <si>
    <t>KNR 2-31
0403-05</t>
  </si>
  <si>
    <t>Krawężnik najazdowy 12x25 ustawiony na przygotowanej ławie betonowej z oporem</t>
  </si>
  <si>
    <t>KNNR 6
0105-04</t>
  </si>
  <si>
    <t>KNNR 6
0502-03</t>
  </si>
  <si>
    <t>KNNR 6
0404-01</t>
  </si>
  <si>
    <t>KNNR 6
0109-02</t>
  </si>
  <si>
    <t>IV INNE ROBOTY</t>
  </si>
  <si>
    <t>KNNR 1
0101-07</t>
  </si>
  <si>
    <t>Ława betonowa pod krawężniki, wystające obniżone oraz zakończenie wjazdów z betonu C12/15</t>
  </si>
  <si>
    <t>Krawężniki betonowe wibroprasowane 15x30x100 ustawione na przygotowanej ławie betonowej z oporem</t>
  </si>
  <si>
    <t>Podsypka pod chodnik gr. 5cm zagęszczona mechanicznie</t>
  </si>
  <si>
    <t>Nawierzchnia chodnika z kostki brukowej szarej gr. 8cm ułożony na podsypce cementowo-piaskowej 1:4</t>
  </si>
  <si>
    <t>Ława betonowa pod obrzeże z betonu C8/10 z oporem</t>
  </si>
  <si>
    <t>Obrzeże betonowe o wym. 30x8 ustawione na przygotowanej ławie betonowej z oporem</t>
  </si>
  <si>
    <t>Warstwa ulepszonego podłoża z gruntu stabilizowanego cementem wykonanego w węźle betoniarskim o Rm 6-9MPa gr. 15cm pielęgnowana piaskiem i wodą, roboty na wjazdach do posesji</t>
  </si>
  <si>
    <t>Nawierzchnia wjazdów z kostki brukowej gr. 8cm grafitowej na podsypce z miału kamiennego 0/5 mm gr. 3cm</t>
  </si>
  <si>
    <t>Analogia. Rozebranie i ponowne ułożenie chodnika z kostki brukowej</t>
  </si>
  <si>
    <t>Mechaniczne karczowanie 3 pni drzew wraz z zasypaniem ubytku po karczowaniu</t>
  </si>
  <si>
    <t>Wpusty uliczne o średnicy 500mm z osadnikiem bez syfonu wraz z odbudową nawierzchni przy wpuście w km 0+040,0+084,</t>
  </si>
  <si>
    <t>Analogia - studnie rewizyjne o średnicy 1000mm w gotowym wykopie ustawione na istniejącej kanalizacji deszczowej z włazem żeliwnym typu lekkiego w km 0+040,0+084,</t>
  </si>
  <si>
    <t>KNNR 4
1308-06</t>
  </si>
  <si>
    <t>Kanały z rur kanalizacyjnych PCW łączonych na wcisk (rury łączenie z uszczelką) o średnicy zewnętrznej 400 mm</t>
  </si>
  <si>
    <t>Zasypanie i zagęszczenie ułożonych przykanalików, ustawionych wpustów oraz studni rewizyjnych transport piasku z odl. 30km</t>
  </si>
  <si>
    <t>Kosztorys ofertowy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</si>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</sst>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46"/>
  <sheetViews>
    <sheetView tabSelected="1" zoomScale="120" zoomScaleNormal="120" workbookViewId="0">
      <selection activeCell="G1" sqref="G1"/>
    </sheetView>
  </sheetViews>
  <sheetFormatPr defaultRowHeight="15" x14ac:dyDescent="0.2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 x14ac:dyDescent="0.25">
      <c r="G1" s="42" t="s">
        <v>96</v>
      </c>
    </row>
    <row r="2" spans="2:18" ht="20.25" x14ac:dyDescent="0.3">
      <c r="B2" s="39" t="s">
        <v>95</v>
      </c>
      <c r="C2" s="39"/>
      <c r="D2" s="39"/>
      <c r="E2" s="39"/>
      <c r="F2" s="39"/>
      <c r="G2" s="39"/>
      <c r="H2" s="39"/>
      <c r="I2" s="8"/>
    </row>
    <row r="3" spans="2:18" x14ac:dyDescent="0.25">
      <c r="B3" s="37"/>
      <c r="C3" s="37"/>
      <c r="D3" s="37"/>
      <c r="E3" s="37"/>
      <c r="F3" s="37"/>
      <c r="G3" s="37"/>
      <c r="H3" s="37"/>
      <c r="I3" s="7"/>
    </row>
    <row r="4" spans="2:18" ht="27.75" customHeight="1" x14ac:dyDescent="0.25">
      <c r="B4" s="38" t="s">
        <v>51</v>
      </c>
      <c r="C4" s="38"/>
      <c r="D4" s="38"/>
      <c r="E4" s="38"/>
      <c r="F4" s="38"/>
      <c r="G4" s="38"/>
      <c r="H4" s="38"/>
      <c r="I4" s="9"/>
    </row>
    <row r="6" spans="2:18" ht="5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40</v>
      </c>
      <c r="H6" s="2" t="s">
        <v>41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x14ac:dyDescent="0.25">
      <c r="B7" s="34" t="s">
        <v>5</v>
      </c>
      <c r="C7" s="40"/>
      <c r="D7" s="40"/>
      <c r="E7" s="40"/>
      <c r="F7" s="40"/>
      <c r="G7" s="40"/>
      <c r="H7" s="41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 x14ac:dyDescent="0.25">
      <c r="B8" s="18" t="s">
        <v>6</v>
      </c>
      <c r="C8" s="18" t="s">
        <v>11</v>
      </c>
      <c r="D8" s="3" t="s">
        <v>12</v>
      </c>
      <c r="E8" s="18" t="s">
        <v>13</v>
      </c>
      <c r="F8" s="6">
        <v>0.113</v>
      </c>
      <c r="G8" s="5"/>
      <c r="H8" s="5">
        <f>SUM(G8*F8)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 x14ac:dyDescent="0.25">
      <c r="B9" s="18" t="s">
        <v>7</v>
      </c>
      <c r="C9" s="18" t="s">
        <v>52</v>
      </c>
      <c r="D9" s="3" t="s">
        <v>53</v>
      </c>
      <c r="E9" s="18" t="s">
        <v>15</v>
      </c>
      <c r="F9" s="5">
        <v>116</v>
      </c>
      <c r="G9" s="5"/>
      <c r="H9" s="5">
        <f t="shared" ref="H9:H13" si="0">SUM(G9*F9)</f>
        <v>0</v>
      </c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 ht="25.5" x14ac:dyDescent="0.25">
      <c r="B10" s="18" t="s">
        <v>8</v>
      </c>
      <c r="C10" s="18" t="s">
        <v>54</v>
      </c>
      <c r="D10" s="3" t="s">
        <v>56</v>
      </c>
      <c r="E10" s="18" t="s">
        <v>14</v>
      </c>
      <c r="F10" s="5">
        <v>160.22999999999999</v>
      </c>
      <c r="G10" s="5"/>
      <c r="H10" s="5">
        <f t="shared" si="0"/>
        <v>0</v>
      </c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38.25" x14ac:dyDescent="0.25">
      <c r="B11" s="18" t="s">
        <v>9</v>
      </c>
      <c r="C11" s="18" t="s">
        <v>45</v>
      </c>
      <c r="D11" s="3" t="s">
        <v>57</v>
      </c>
      <c r="E11" s="18" t="s">
        <v>14</v>
      </c>
      <c r="F11" s="5">
        <v>34.159999999999997</v>
      </c>
      <c r="G11" s="5"/>
      <c r="H11" s="5">
        <f t="shared" si="0"/>
        <v>0</v>
      </c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ht="25.5" x14ac:dyDescent="0.25">
      <c r="B12" s="18" t="s">
        <v>10</v>
      </c>
      <c r="C12" s="18" t="s">
        <v>46</v>
      </c>
      <c r="D12" s="3" t="s">
        <v>58</v>
      </c>
      <c r="E12" s="18" t="s">
        <v>14</v>
      </c>
      <c r="F12" s="5">
        <v>34.159999999999997</v>
      </c>
      <c r="G12" s="5"/>
      <c r="H12" s="5">
        <f t="shared" si="0"/>
        <v>0</v>
      </c>
      <c r="I12" s="13"/>
      <c r="J12" s="1"/>
      <c r="K12" s="1"/>
      <c r="L12" s="1"/>
      <c r="M12" s="1"/>
      <c r="N12" s="1"/>
      <c r="O12" s="1"/>
      <c r="P12" s="1"/>
      <c r="Q12" s="1"/>
      <c r="R12" s="1"/>
    </row>
    <row r="13" spans="2:18" ht="38.25" x14ac:dyDescent="0.25">
      <c r="B13" s="18" t="s">
        <v>17</v>
      </c>
      <c r="C13" s="18" t="s">
        <v>55</v>
      </c>
      <c r="D13" s="3" t="s">
        <v>59</v>
      </c>
      <c r="E13" s="18" t="s">
        <v>16</v>
      </c>
      <c r="F13" s="5">
        <v>22.93</v>
      </c>
      <c r="G13" s="5"/>
      <c r="H13" s="5">
        <f t="shared" si="0"/>
        <v>0</v>
      </c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 x14ac:dyDescent="0.25">
      <c r="B14" s="34" t="s">
        <v>47</v>
      </c>
      <c r="C14" s="40"/>
      <c r="D14" s="40"/>
      <c r="E14" s="40"/>
      <c r="F14" s="40"/>
      <c r="G14" s="40"/>
      <c r="H14" s="41"/>
      <c r="I14" s="11"/>
      <c r="J14" s="1"/>
      <c r="K14" s="1"/>
      <c r="L14" s="1"/>
      <c r="M14" s="1"/>
      <c r="N14" s="1"/>
      <c r="O14" s="1"/>
      <c r="P14" s="1"/>
      <c r="Q14" s="1"/>
      <c r="R14" s="1"/>
    </row>
    <row r="15" spans="2:18" ht="38.25" x14ac:dyDescent="0.25">
      <c r="B15" s="18" t="s">
        <v>18</v>
      </c>
      <c r="C15" s="18" t="s">
        <v>45</v>
      </c>
      <c r="D15" s="3" t="s">
        <v>65</v>
      </c>
      <c r="E15" s="18" t="s">
        <v>14</v>
      </c>
      <c r="F15" s="5">
        <v>2</v>
      </c>
      <c r="G15" s="5"/>
      <c r="H15" s="5">
        <f>SUM(G15*F15)</f>
        <v>0</v>
      </c>
      <c r="I15" s="11"/>
      <c r="J15" s="1"/>
      <c r="K15" s="1"/>
      <c r="L15" s="1"/>
      <c r="M15" s="1"/>
      <c r="N15" s="1"/>
      <c r="O15" s="1"/>
      <c r="P15" s="1"/>
      <c r="Q15" s="1"/>
      <c r="R15" s="1"/>
    </row>
    <row r="16" spans="2:18" ht="25.5" x14ac:dyDescent="0.25">
      <c r="B16" s="18" t="s">
        <v>19</v>
      </c>
      <c r="C16" s="18" t="s">
        <v>46</v>
      </c>
      <c r="D16" s="3" t="s">
        <v>66</v>
      </c>
      <c r="E16" s="18" t="s">
        <v>14</v>
      </c>
      <c r="F16" s="5">
        <v>2</v>
      </c>
      <c r="G16" s="5"/>
      <c r="H16" s="5">
        <f t="shared" ref="H16:H37" si="1">SUM(G16*F16)</f>
        <v>0</v>
      </c>
      <c r="I16" s="11"/>
      <c r="J16" s="1"/>
      <c r="K16" s="1"/>
      <c r="L16" s="1"/>
      <c r="M16" s="1"/>
      <c r="N16" s="1"/>
      <c r="O16" s="1"/>
      <c r="P16" s="1"/>
      <c r="Q16" s="1"/>
      <c r="R16" s="1"/>
    </row>
    <row r="17" spans="2:18" ht="38.25" x14ac:dyDescent="0.25">
      <c r="B17" s="18" t="s">
        <v>20</v>
      </c>
      <c r="C17" s="18" t="s">
        <v>60</v>
      </c>
      <c r="D17" s="3" t="s">
        <v>67</v>
      </c>
      <c r="E17" s="18" t="s">
        <v>16</v>
      </c>
      <c r="F17" s="5">
        <v>14.83</v>
      </c>
      <c r="G17" s="5"/>
      <c r="H17" s="5">
        <f t="shared" si="1"/>
        <v>0</v>
      </c>
      <c r="I17" s="11"/>
      <c r="J17" s="1"/>
      <c r="K17" s="1"/>
      <c r="L17" s="1"/>
      <c r="M17" s="1"/>
      <c r="N17" s="1"/>
      <c r="O17" s="1"/>
      <c r="P17" s="1"/>
      <c r="Q17" s="1"/>
      <c r="R17" s="1"/>
    </row>
    <row r="18" spans="2:18" ht="38.25" x14ac:dyDescent="0.25">
      <c r="B18" s="18" t="s">
        <v>21</v>
      </c>
      <c r="C18" s="18" t="s">
        <v>48</v>
      </c>
      <c r="D18" s="3" t="s">
        <v>90</v>
      </c>
      <c r="E18" s="18" t="s">
        <v>61</v>
      </c>
      <c r="F18" s="5">
        <v>2</v>
      </c>
      <c r="G18" s="5"/>
      <c r="H18" s="5">
        <f t="shared" si="1"/>
        <v>0</v>
      </c>
      <c r="I18" s="11"/>
      <c r="J18" s="1"/>
      <c r="K18" s="1"/>
      <c r="L18" s="1"/>
      <c r="M18" s="1"/>
      <c r="N18" s="1"/>
      <c r="O18" s="1"/>
      <c r="P18" s="1"/>
      <c r="Q18" s="1"/>
      <c r="R18" s="1"/>
    </row>
    <row r="19" spans="2:18" ht="51" x14ac:dyDescent="0.25">
      <c r="B19" s="18" t="s">
        <v>22</v>
      </c>
      <c r="C19" s="18" t="s">
        <v>62</v>
      </c>
      <c r="D19" s="3" t="s">
        <v>91</v>
      </c>
      <c r="E19" s="18" t="s">
        <v>61</v>
      </c>
      <c r="F19" s="5">
        <v>2</v>
      </c>
      <c r="G19" s="5"/>
      <c r="H19" s="5">
        <f t="shared" si="1"/>
        <v>0</v>
      </c>
      <c r="I19" s="11"/>
      <c r="J19" s="1"/>
      <c r="K19" s="1"/>
      <c r="L19" s="1"/>
      <c r="M19" s="1"/>
      <c r="N19" s="1"/>
      <c r="O19" s="1"/>
      <c r="P19" s="1"/>
      <c r="Q19" s="1"/>
      <c r="R19" s="1"/>
    </row>
    <row r="20" spans="2:18" ht="38.25" x14ac:dyDescent="0.25">
      <c r="B20" s="18" t="s">
        <v>23</v>
      </c>
      <c r="C20" s="18" t="s">
        <v>92</v>
      </c>
      <c r="D20" s="3" t="s">
        <v>93</v>
      </c>
      <c r="E20" s="18" t="s">
        <v>15</v>
      </c>
      <c r="F20" s="5">
        <v>12</v>
      </c>
      <c r="G20" s="5"/>
      <c r="H20" s="5">
        <f t="shared" si="1"/>
        <v>0</v>
      </c>
      <c r="I20" s="11"/>
      <c r="J20" s="1"/>
      <c r="K20" s="1"/>
      <c r="L20" s="1"/>
      <c r="M20" s="1"/>
      <c r="N20" s="1"/>
      <c r="O20" s="1"/>
      <c r="P20" s="1"/>
      <c r="Q20" s="1"/>
      <c r="R20" s="1"/>
    </row>
    <row r="21" spans="2:18" ht="25.5" x14ac:dyDescent="0.25">
      <c r="B21" s="18" t="s">
        <v>24</v>
      </c>
      <c r="C21" s="18" t="s">
        <v>63</v>
      </c>
      <c r="D21" s="3" t="s">
        <v>68</v>
      </c>
      <c r="E21" s="18" t="s">
        <v>16</v>
      </c>
      <c r="F21" s="5">
        <v>0.98</v>
      </c>
      <c r="G21" s="5"/>
      <c r="H21" s="5">
        <f t="shared" si="1"/>
        <v>0</v>
      </c>
      <c r="I21" s="11"/>
      <c r="J21" s="1"/>
      <c r="K21" s="1"/>
      <c r="L21" s="1"/>
      <c r="M21" s="1"/>
      <c r="N21" s="1"/>
      <c r="O21" s="1"/>
      <c r="P21" s="1"/>
      <c r="Q21" s="1"/>
      <c r="R21" s="1"/>
    </row>
    <row r="22" spans="2:18" ht="25.5" x14ac:dyDescent="0.25">
      <c r="B22" s="18" t="s">
        <v>25</v>
      </c>
      <c r="C22" s="18" t="s">
        <v>49</v>
      </c>
      <c r="D22" s="3" t="s">
        <v>64</v>
      </c>
      <c r="E22" s="18" t="s">
        <v>15</v>
      </c>
      <c r="F22" s="5">
        <v>4</v>
      </c>
      <c r="G22" s="5"/>
      <c r="H22" s="5">
        <f t="shared" si="1"/>
        <v>0</v>
      </c>
      <c r="I22" s="11"/>
      <c r="J22" s="1"/>
      <c r="K22" s="1"/>
      <c r="L22" s="1"/>
      <c r="M22" s="1"/>
      <c r="N22" s="1"/>
      <c r="O22" s="1"/>
      <c r="P22" s="1"/>
      <c r="Q22" s="1"/>
      <c r="R22" s="1"/>
    </row>
    <row r="23" spans="2:18" ht="42" customHeight="1" x14ac:dyDescent="0.25">
      <c r="B23" s="18" t="s">
        <v>26</v>
      </c>
      <c r="C23" s="18" t="s">
        <v>50</v>
      </c>
      <c r="D23" s="3" t="s">
        <v>94</v>
      </c>
      <c r="E23" s="18" t="s">
        <v>16</v>
      </c>
      <c r="F23" s="5">
        <v>20.059999999999999</v>
      </c>
      <c r="G23" s="5"/>
      <c r="H23" s="5">
        <f t="shared" si="1"/>
        <v>0</v>
      </c>
      <c r="I23" s="12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20" t="s">
        <v>69</v>
      </c>
      <c r="C24" s="21"/>
      <c r="D24" s="21"/>
      <c r="E24" s="21"/>
      <c r="F24" s="21"/>
      <c r="G24" s="21"/>
      <c r="H24" s="21"/>
      <c r="I24" s="10"/>
      <c r="J24" s="1"/>
      <c r="K24" s="1"/>
      <c r="L24" s="1"/>
      <c r="M24" s="1"/>
      <c r="N24" s="1"/>
      <c r="O24" s="1"/>
      <c r="P24" s="1"/>
      <c r="Q24" s="1"/>
      <c r="R24" s="1"/>
    </row>
    <row r="25" spans="2:18" ht="25.5" x14ac:dyDescent="0.25">
      <c r="B25" s="18" t="s">
        <v>27</v>
      </c>
      <c r="C25" s="18" t="s">
        <v>32</v>
      </c>
      <c r="D25" s="3" t="s">
        <v>70</v>
      </c>
      <c r="E25" s="18" t="s">
        <v>15</v>
      </c>
      <c r="F25" s="5">
        <v>116</v>
      </c>
      <c r="G25" s="5"/>
      <c r="H25" s="5">
        <f t="shared" si="1"/>
        <v>0</v>
      </c>
      <c r="I25" s="13"/>
      <c r="J25" s="1"/>
      <c r="K25" s="1"/>
      <c r="L25" s="1"/>
      <c r="M25" s="1"/>
      <c r="N25" s="1"/>
      <c r="O25" s="1"/>
      <c r="P25" s="1"/>
      <c r="Q25" s="1"/>
      <c r="R25" s="1"/>
    </row>
    <row r="26" spans="2:18" ht="38.25" x14ac:dyDescent="0.25">
      <c r="B26" s="18" t="s">
        <v>28</v>
      </c>
      <c r="C26" s="18" t="s">
        <v>32</v>
      </c>
      <c r="D26" s="3" t="s">
        <v>80</v>
      </c>
      <c r="E26" s="18" t="s">
        <v>16</v>
      </c>
      <c r="F26" s="5">
        <v>8.14</v>
      </c>
      <c r="G26" s="5"/>
      <c r="H26" s="5">
        <f t="shared" si="1"/>
        <v>0</v>
      </c>
      <c r="I26" s="13"/>
      <c r="J26" s="1"/>
      <c r="K26" s="1"/>
      <c r="L26" s="1"/>
      <c r="M26" s="1"/>
      <c r="N26" s="1"/>
      <c r="O26" s="1"/>
      <c r="P26" s="1"/>
      <c r="Q26" s="1"/>
      <c r="R26" s="1"/>
    </row>
    <row r="27" spans="2:18" ht="38.25" x14ac:dyDescent="0.25">
      <c r="B27" s="18" t="s">
        <v>29</v>
      </c>
      <c r="C27" s="18" t="s">
        <v>71</v>
      </c>
      <c r="D27" s="3" t="s">
        <v>81</v>
      </c>
      <c r="E27" s="18" t="s">
        <v>15</v>
      </c>
      <c r="F27" s="5">
        <v>115.5</v>
      </c>
      <c r="G27" s="5"/>
      <c r="H27" s="5">
        <f t="shared" si="1"/>
        <v>0</v>
      </c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 ht="25.5" x14ac:dyDescent="0.25">
      <c r="B28" s="18" t="s">
        <v>30</v>
      </c>
      <c r="C28" s="19" t="s">
        <v>72</v>
      </c>
      <c r="D28" s="3" t="s">
        <v>73</v>
      </c>
      <c r="E28" s="18" t="s">
        <v>15</v>
      </c>
      <c r="F28" s="5">
        <v>10.5</v>
      </c>
      <c r="G28" s="5"/>
      <c r="H28" s="5">
        <f t="shared" si="1"/>
        <v>0</v>
      </c>
      <c r="I28" s="13"/>
      <c r="J28" s="1"/>
      <c r="K28" s="1"/>
      <c r="L28" s="1"/>
      <c r="M28" s="1"/>
      <c r="N28" s="1"/>
      <c r="O28" s="1"/>
      <c r="P28" s="1"/>
      <c r="Q28" s="1"/>
      <c r="R28" s="1"/>
    </row>
    <row r="29" spans="2:18" ht="25.5" x14ac:dyDescent="0.25">
      <c r="B29" s="18" t="s">
        <v>31</v>
      </c>
      <c r="C29" s="18" t="s">
        <v>74</v>
      </c>
      <c r="D29" s="3" t="s">
        <v>82</v>
      </c>
      <c r="E29" s="18" t="s">
        <v>14</v>
      </c>
      <c r="F29" s="5">
        <v>157.5</v>
      </c>
      <c r="G29" s="5"/>
      <c r="H29" s="5">
        <f t="shared" si="1"/>
        <v>0</v>
      </c>
      <c r="I29" s="13"/>
      <c r="J29" s="1"/>
      <c r="K29" s="1"/>
      <c r="L29" s="1"/>
      <c r="M29" s="1"/>
      <c r="N29" s="1"/>
      <c r="O29" s="1"/>
      <c r="P29" s="1"/>
      <c r="Q29" s="1"/>
      <c r="R29" s="1"/>
    </row>
    <row r="30" spans="2:18" ht="38.25" x14ac:dyDescent="0.25">
      <c r="B30" s="18" t="s">
        <v>33</v>
      </c>
      <c r="C30" s="18" t="s">
        <v>75</v>
      </c>
      <c r="D30" s="3" t="s">
        <v>83</v>
      </c>
      <c r="E30" s="18" t="s">
        <v>14</v>
      </c>
      <c r="F30" s="5">
        <v>157.5</v>
      </c>
      <c r="G30" s="5"/>
      <c r="H30" s="5">
        <f t="shared" si="1"/>
        <v>0</v>
      </c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 ht="25.5" x14ac:dyDescent="0.25">
      <c r="B31" s="18" t="s">
        <v>34</v>
      </c>
      <c r="C31" s="18" t="s">
        <v>32</v>
      </c>
      <c r="D31" s="3" t="s">
        <v>84</v>
      </c>
      <c r="E31" s="18" t="s">
        <v>16</v>
      </c>
      <c r="F31" s="5">
        <v>2.44</v>
      </c>
      <c r="G31" s="5"/>
      <c r="H31" s="5">
        <f t="shared" si="1"/>
        <v>0</v>
      </c>
      <c r="I31" s="13"/>
      <c r="J31" s="1"/>
      <c r="K31" s="1"/>
      <c r="L31" s="1"/>
      <c r="M31" s="1"/>
      <c r="N31" s="1"/>
      <c r="O31" s="1"/>
      <c r="P31" s="1"/>
      <c r="Q31" s="1"/>
      <c r="R31" s="1"/>
    </row>
    <row r="32" spans="2:18" ht="25.5" x14ac:dyDescent="0.25">
      <c r="B32" s="18" t="s">
        <v>35</v>
      </c>
      <c r="C32" s="18" t="s">
        <v>76</v>
      </c>
      <c r="D32" s="3" t="s">
        <v>85</v>
      </c>
      <c r="E32" s="18" t="s">
        <v>15</v>
      </c>
      <c r="F32" s="5">
        <v>111</v>
      </c>
      <c r="G32" s="5"/>
      <c r="H32" s="5">
        <f t="shared" si="1"/>
        <v>0</v>
      </c>
      <c r="I32" s="13"/>
      <c r="J32" s="1"/>
      <c r="K32" s="1"/>
      <c r="L32" s="1"/>
      <c r="M32" s="1"/>
      <c r="N32" s="1"/>
      <c r="O32" s="1"/>
      <c r="P32" s="1"/>
      <c r="Q32" s="1"/>
      <c r="R32" s="1"/>
    </row>
    <row r="33" spans="2:18" ht="63.75" x14ac:dyDescent="0.25">
      <c r="B33" s="18" t="s">
        <v>36</v>
      </c>
      <c r="C33" s="18" t="s">
        <v>77</v>
      </c>
      <c r="D33" s="3" t="s">
        <v>86</v>
      </c>
      <c r="E33" s="18" t="s">
        <v>14</v>
      </c>
      <c r="F33" s="5">
        <v>31.4</v>
      </c>
      <c r="G33" s="5"/>
      <c r="H33" s="5">
        <f t="shared" si="1"/>
        <v>0</v>
      </c>
      <c r="I33" s="13"/>
      <c r="J33" s="1"/>
      <c r="K33" s="1"/>
      <c r="L33" s="1"/>
      <c r="M33" s="1"/>
      <c r="N33" s="1"/>
      <c r="O33" s="1"/>
      <c r="P33" s="1"/>
      <c r="Q33" s="1"/>
      <c r="R33" s="1"/>
    </row>
    <row r="34" spans="2:18" ht="38.25" x14ac:dyDescent="0.25">
      <c r="B34" s="18" t="s">
        <v>37</v>
      </c>
      <c r="C34" s="18" t="s">
        <v>75</v>
      </c>
      <c r="D34" s="3" t="s">
        <v>87</v>
      </c>
      <c r="E34" s="18" t="s">
        <v>14</v>
      </c>
      <c r="F34" s="5">
        <v>31.4</v>
      </c>
      <c r="G34" s="5"/>
      <c r="H34" s="5">
        <f t="shared" si="1"/>
        <v>0</v>
      </c>
      <c r="I34" s="13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34" t="s">
        <v>78</v>
      </c>
      <c r="C35" s="35"/>
      <c r="D35" s="35"/>
      <c r="E35" s="35"/>
      <c r="F35" s="35"/>
      <c r="G35" s="35"/>
      <c r="H35" s="36"/>
      <c r="I35" s="10"/>
      <c r="J35" s="1"/>
      <c r="K35" s="1"/>
      <c r="L35" s="1"/>
      <c r="M35" s="1"/>
      <c r="N35" s="1"/>
      <c r="O35" s="1"/>
      <c r="P35" s="1"/>
      <c r="Q35" s="1"/>
      <c r="R35" s="1"/>
    </row>
    <row r="36" spans="2:18" ht="25.5" x14ac:dyDescent="0.25">
      <c r="B36" s="18" t="s">
        <v>38</v>
      </c>
      <c r="C36" s="18" t="s">
        <v>75</v>
      </c>
      <c r="D36" s="3" t="s">
        <v>88</v>
      </c>
      <c r="E36" s="18" t="s">
        <v>14</v>
      </c>
      <c r="F36" s="5">
        <v>6</v>
      </c>
      <c r="G36" s="5"/>
      <c r="H36" s="5">
        <f t="shared" si="1"/>
        <v>0</v>
      </c>
      <c r="I36" s="13"/>
      <c r="J36" s="1"/>
      <c r="K36" s="1"/>
      <c r="L36" s="1"/>
      <c r="M36" s="1"/>
      <c r="N36" s="1"/>
      <c r="O36" s="1"/>
      <c r="P36" s="1"/>
      <c r="Q36" s="1"/>
      <c r="R36" s="1"/>
    </row>
    <row r="37" spans="2:18" ht="25.5" x14ac:dyDescent="0.25">
      <c r="B37" s="18" t="s">
        <v>39</v>
      </c>
      <c r="C37" s="18" t="s">
        <v>79</v>
      </c>
      <c r="D37" s="3" t="s">
        <v>89</v>
      </c>
      <c r="E37" s="18" t="s">
        <v>61</v>
      </c>
      <c r="F37" s="5">
        <v>3</v>
      </c>
      <c r="G37" s="5"/>
      <c r="H37" s="5">
        <f t="shared" si="1"/>
        <v>0</v>
      </c>
      <c r="I37" s="13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22" t="s">
        <v>42</v>
      </c>
      <c r="C38" s="23"/>
      <c r="D38" s="23"/>
      <c r="E38" s="23"/>
      <c r="F38" s="23"/>
      <c r="G38" s="28">
        <f>H37+H36+H34+H33+H32+H31+H30+H29+H28+H27+H26+H25+H23+H21+H20+H18+H16+H15+H13+H17+H19+H12+H11+H10+H9+H8+H22</f>
        <v>0</v>
      </c>
      <c r="H38" s="29"/>
      <c r="I38" s="13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24" t="s">
        <v>43</v>
      </c>
      <c r="C39" s="25"/>
      <c r="D39" s="25"/>
      <c r="E39" s="25"/>
      <c r="F39" s="25"/>
      <c r="G39" s="30">
        <f>G38*23%</f>
        <v>0</v>
      </c>
      <c r="H39" s="31"/>
      <c r="I39" s="13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26" t="s">
        <v>44</v>
      </c>
      <c r="C40" s="27"/>
      <c r="D40" s="27"/>
      <c r="E40" s="27"/>
      <c r="F40" s="27"/>
      <c r="G40" s="32">
        <f>G38+G39</f>
        <v>0</v>
      </c>
      <c r="H40" s="33"/>
      <c r="I40" s="13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4"/>
      <c r="C41" s="14"/>
      <c r="D41" s="15"/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6"/>
      <c r="D43" s="1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5"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5"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x14ac:dyDescent="0.25"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x14ac:dyDescent="0.25"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x14ac:dyDescent="0.25"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</sheetData>
  <mergeCells count="13">
    <mergeCell ref="B3:H3"/>
    <mergeCell ref="B4:H4"/>
    <mergeCell ref="B2:H2"/>
    <mergeCell ref="B7:H7"/>
    <mergeCell ref="B14:H14"/>
    <mergeCell ref="B24:H24"/>
    <mergeCell ref="B38:F38"/>
    <mergeCell ref="B39:F39"/>
    <mergeCell ref="B40:F40"/>
    <mergeCell ref="G38:H38"/>
    <mergeCell ref="G39:H39"/>
    <mergeCell ref="G40:H40"/>
    <mergeCell ref="B35:H35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mbozynska</cp:lastModifiedBy>
  <cp:lastPrinted>2021-07-30T10:33:24Z</cp:lastPrinted>
  <dcterms:created xsi:type="dcterms:W3CDTF">2021-03-11T06:51:44Z</dcterms:created>
  <dcterms:modified xsi:type="dcterms:W3CDTF">2021-09-28T06:31:31Z</dcterms:modified>
</cp:coreProperties>
</file>