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DA5317F0-213B-40D1-8CB9-B60EAAC1648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ularz kalkulacji ceny ofe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4" i="1"/>
  <c r="I15" i="1"/>
  <c r="I16" i="1"/>
  <c r="H13" i="1" l="1"/>
  <c r="H14" i="1"/>
  <c r="H15" i="1"/>
  <c r="F13" i="1"/>
  <c r="J13" i="1" s="1"/>
  <c r="F14" i="1"/>
  <c r="J14" i="1" s="1"/>
  <c r="F15" i="1"/>
  <c r="J15" i="1" s="1"/>
  <c r="I13" i="1" l="1"/>
  <c r="H16" i="1"/>
  <c r="H17" i="1" s="1"/>
  <c r="F16" i="1" l="1"/>
  <c r="J16" i="1" s="1"/>
  <c r="J17" i="1" s="1"/>
</calcChain>
</file>

<file path=xl/sharedStrings.xml><?xml version="1.0" encoding="utf-8"?>
<sst xmlns="http://schemas.openxmlformats.org/spreadsheetml/2006/main" count="45" uniqueCount="42">
  <si>
    <t>FORMULARZ KALKULACJI CENY OFERTOWEJ</t>
  </si>
  <si>
    <t>Lp.</t>
  </si>
  <si>
    <t>Jedn. miary</t>
  </si>
  <si>
    <t>Stawka VAT [%]</t>
  </si>
  <si>
    <t>Ilość</t>
  </si>
  <si>
    <t>Wartość netto [zł]</t>
  </si>
  <si>
    <t>Wartość brutto [zł]</t>
  </si>
  <si>
    <t>kol. 1</t>
  </si>
  <si>
    <t>kol. 2</t>
  </si>
  <si>
    <t>kol. 4</t>
  </si>
  <si>
    <t>kol. 5</t>
  </si>
  <si>
    <t>kol. 6</t>
  </si>
  <si>
    <t>kol. 7</t>
  </si>
  <si>
    <t>kol. 8</t>
  </si>
  <si>
    <t>kol. 9</t>
  </si>
  <si>
    <t>kol. 10</t>
  </si>
  <si>
    <t>RAZEM zł *</t>
  </si>
  <si>
    <t>....................................................................................</t>
  </si>
  <si>
    <t>miejscowość, data</t>
  </si>
  <si>
    <r>
      <rPr>
        <b/>
        <sz val="9"/>
        <rFont val="Arial"/>
        <family val="2"/>
        <charset val="238"/>
      </rPr>
      <t>INSTRUKCJA:</t>
    </r>
    <r>
      <rPr>
        <sz val="9"/>
        <rFont val="Arial"/>
        <family val="2"/>
        <charset val="238"/>
      </rPr>
      <t xml:space="preserve">
1. Bardzo proszę o uzupełnienie kolumn oznaczonych kolorem białym.
2. W komórkach oznaczonych kolorem szarym zastosowano formuły. W przypadku wyraźnych błędów kalkulacyjnych możliwe jest wprowadzanie wartości "ręcznie".</t>
    </r>
  </si>
  <si>
    <t>kol. 3</t>
  </si>
  <si>
    <t>Przedmiot Zamówienia</t>
  </si>
  <si>
    <t>nazwa Wykonawcy (nazwa firmy, adres)</t>
  </si>
  <si>
    <t>szt.</t>
  </si>
  <si>
    <t xml:space="preserve">Cena jedn. netto [zł/jedn. miary] </t>
  </si>
  <si>
    <t xml:space="preserve">Cena jedn. brutto [zł/jedn. miary] 
</t>
  </si>
  <si>
    <t xml:space="preserve">WARTOŚĆ </t>
  </si>
  <si>
    <t>……………………………………………………………………………………………..</t>
  </si>
  <si>
    <t>Znak sprawy: ZP/71/2024</t>
  </si>
  <si>
    <t xml:space="preserve">Dostawa ogumienia do pojazdów
(zamówienie  z podziałem na 2 części) </t>
  </si>
  <si>
    <t>CZEŚĆ NR 1: 
Dostawa ogumienia o średnicy powyżej 16,5 cala</t>
  </si>
  <si>
    <t>* wartości przenieść do Formularza ofertowego (Załacznik nr 1) i wpisać w odpowiednie pola dotyczące części nr 1</t>
  </si>
  <si>
    <t>Opona letnia dostawcza 215/60/R17C indeks minimum (109/107T), efektywność paliwowa w zakresie klasy A-C, efektywność hamowania w zakresie klasy A-B.</t>
  </si>
  <si>
    <t>Opona zimowa dostawcza 215/60/R17C indeks minimum (109/107T), efektywność paliwowa w zakresie klasy A-C, efektywność hamowania w zakresie klasy A-B.</t>
  </si>
  <si>
    <t>Dokument należy podpisać kwalifikowanym podpisem elektronicznym lub elektronicznym podpisem zaufanym lub podpisem osobistym przez osobę lub osoby umocowane do złożenia podpisu w imieniu Wykonawcy</t>
  </si>
  <si>
    <t xml:space="preserve">Opona ciężarowa,całoroczna,bezdętkowa 285/70R19,5C  index minimum 145/143M oś prowadząca. </t>
  </si>
  <si>
    <t>Opona ciężarowa,całoroczna,bezdętkowa 285/70R19,5C index minimum 145/143M  oś tylna</t>
  </si>
  <si>
    <t>Załacznik nr 1A do SWZ / Załącznik nr 1 do Umowy</t>
  </si>
  <si>
    <t>Kwota VAT [zł]</t>
  </si>
  <si>
    <t>kol. 11</t>
  </si>
  <si>
    <t>Producent</t>
  </si>
  <si>
    <t>Nazwa/symbol katalogowy           oferowanej opony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</si>
</sst>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 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medium">
        <color indexed="64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6" fillId="0" borderId="0"/>
    <xf numFmtId="0" fontId="1" fillId="0" borderId="0"/>
    <xf numFmtId="0" fontId="26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7" fillId="0" borderId="0" xfId="3" applyFont="1" applyFill="1" applyBorder="1"/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Border="1" applyAlignment="1">
      <alignment vertical="center"/>
    </xf>
    <xf numFmtId="4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0" fontId="8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2" fillId="0" borderId="4" xfId="5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center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4" fillId="6" borderId="11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/>
    </xf>
    <xf numFmtId="4" fontId="4" fillId="6" borderId="13" xfId="0" applyNumberFormat="1" applyFont="1" applyFill="1" applyBorder="1" applyAlignment="1">
      <alignment horizontal="center" vertical="center" wrapText="1"/>
    </xf>
    <xf numFmtId="0" fontId="14" fillId="6" borderId="14" xfId="0" applyFont="1" applyFill="1" applyBorder="1" applyAlignment="1" applyProtection="1">
      <alignment horizontal="center" vertical="center"/>
    </xf>
    <xf numFmtId="0" fontId="14" fillId="6" borderId="15" xfId="0" applyFont="1" applyFill="1" applyBorder="1" applyAlignment="1" applyProtection="1">
      <alignment horizontal="center" vertical="center"/>
    </xf>
    <xf numFmtId="0" fontId="28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 applyProtection="1">
      <alignment horizontal="center" vertical="center"/>
    </xf>
    <xf numFmtId="0" fontId="14" fillId="6" borderId="18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19" xfId="0" applyFont="1" applyFill="1" applyBorder="1" applyAlignment="1" applyProtection="1">
      <alignment horizontal="center" vertical="center"/>
    </xf>
    <xf numFmtId="4" fontId="4" fillId="6" borderId="20" xfId="0" applyNumberFormat="1" applyFont="1" applyFill="1" applyBorder="1" applyAlignment="1" applyProtection="1">
      <alignment horizontal="center" vertical="center" wrapText="1"/>
    </xf>
    <xf numFmtId="4" fontId="4" fillId="6" borderId="21" xfId="0" applyNumberFormat="1" applyFont="1" applyFill="1" applyBorder="1" applyAlignment="1" applyProtection="1">
      <alignment horizontal="center" vertical="center" wrapText="1"/>
    </xf>
    <xf numFmtId="4" fontId="4" fillId="6" borderId="22" xfId="0" applyNumberFormat="1" applyFont="1" applyFill="1" applyBorder="1" applyAlignment="1" applyProtection="1">
      <alignment horizontal="center" vertical="center" wrapText="1"/>
    </xf>
    <xf numFmtId="4" fontId="4" fillId="5" borderId="23" xfId="0" applyNumberFormat="1" applyFont="1" applyFill="1" applyBorder="1" applyAlignment="1">
      <alignment horizontal="center" vertical="center"/>
    </xf>
    <xf numFmtId="9" fontId="4" fillId="5" borderId="24" xfId="0" applyNumberFormat="1" applyFont="1" applyFill="1" applyBorder="1" applyAlignment="1">
      <alignment horizontal="center" vertical="center"/>
    </xf>
    <xf numFmtId="4" fontId="4" fillId="5" borderId="25" xfId="0" applyNumberFormat="1" applyFont="1" applyFill="1" applyBorder="1" applyAlignment="1">
      <alignment horizontal="center" vertical="center"/>
    </xf>
    <xf numFmtId="9" fontId="4" fillId="5" borderId="26" xfId="0" applyNumberFormat="1" applyFont="1" applyFill="1" applyBorder="1" applyAlignment="1">
      <alignment horizontal="center" vertical="center"/>
    </xf>
    <xf numFmtId="4" fontId="4" fillId="3" borderId="27" xfId="0" applyNumberFormat="1" applyFont="1" applyFill="1" applyBorder="1" applyAlignment="1">
      <alignment horizontal="center" vertical="center"/>
    </xf>
    <xf numFmtId="9" fontId="4" fillId="3" borderId="28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4" fillId="0" borderId="0" xfId="3" applyFont="1" applyFill="1" applyBorder="1" applyAlignment="1">
      <alignment horizontal="center" vertical="center"/>
    </xf>
    <xf numFmtId="4" fontId="4" fillId="6" borderId="29" xfId="1" applyNumberFormat="1" applyFont="1" applyFill="1" applyBorder="1" applyAlignment="1">
      <alignment horizontal="center" vertical="center" wrapText="1"/>
    </xf>
    <xf numFmtId="4" fontId="4" fillId="6" borderId="30" xfId="1" applyNumberFormat="1" applyFont="1" applyFill="1" applyBorder="1" applyAlignment="1">
      <alignment horizontal="center" vertical="center" wrapText="1"/>
    </xf>
    <xf numFmtId="4" fontId="4" fillId="6" borderId="4" xfId="1" applyNumberFormat="1" applyFont="1" applyFill="1" applyBorder="1" applyAlignment="1">
      <alignment horizontal="center" vertical="center" wrapText="1"/>
    </xf>
    <xf numFmtId="4" fontId="4" fillId="6" borderId="13" xfId="1" applyNumberFormat="1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9" fontId="22" fillId="4" borderId="10" xfId="0" applyNumberFormat="1" applyFont="1" applyFill="1" applyBorder="1" applyAlignment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/>
    </xf>
    <xf numFmtId="4" fontId="4" fillId="6" borderId="35" xfId="1" applyNumberFormat="1" applyFont="1" applyFill="1" applyBorder="1" applyAlignment="1">
      <alignment horizontal="center" vertical="center" wrapText="1"/>
    </xf>
    <xf numFmtId="4" fontId="4" fillId="6" borderId="10" xfId="1" applyNumberFormat="1" applyFont="1" applyFill="1" applyBorder="1" applyAlignment="1">
      <alignment horizontal="center" vertical="center" wrapText="1"/>
    </xf>
    <xf numFmtId="4" fontId="4" fillId="6" borderId="10" xfId="0" applyNumberFormat="1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0" fontId="14" fillId="2" borderId="36" xfId="0" applyFont="1" applyFill="1" applyBorder="1" applyAlignment="1" applyProtection="1">
      <alignment horizontal="center" vertical="center" wrapText="1"/>
    </xf>
    <xf numFmtId="0" fontId="14" fillId="2" borderId="37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 wrapText="1"/>
    </xf>
    <xf numFmtId="164" fontId="11" fillId="5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2" fillId="4" borderId="5" xfId="0" applyFont="1" applyFill="1" applyBorder="1" applyAlignment="1" applyProtection="1">
      <alignment horizontal="center" vertical="center" wrapText="1"/>
    </xf>
    <xf numFmtId="0" fontId="22" fillId="4" borderId="10" xfId="0" applyFont="1" applyFill="1" applyBorder="1" applyAlignment="1" applyProtection="1">
      <alignment horizontal="center" vertical="center" wrapText="1"/>
    </xf>
    <xf numFmtId="0" fontId="22" fillId="4" borderId="6" xfId="0" applyFont="1" applyFill="1" applyBorder="1" applyAlignment="1" applyProtection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</cellXfs>
  <cellStyles count="7">
    <cellStyle name="Excel Built-in Normal" xfId="2" xr:uid="{2ED70242-5B51-4CC7-909C-6CC22D994AD1}"/>
    <cellStyle name="Excel Built-in Normal 1" xfId="6" xr:uid="{00000000-0005-0000-0000-000001000000}"/>
    <cellStyle name="Normalny" xfId="0" builtinId="0"/>
    <cellStyle name="Normalny 2 2" xfId="3" xr:uid="{EB49C5CD-99B2-4705-98E9-127711D8B599}"/>
    <cellStyle name="Normalny 3" xfId="4" xr:uid="{7859C4E8-FF86-4DE1-BB5F-1E1A91138D0D}"/>
    <cellStyle name="Normalny 4" xfId="5" xr:uid="{FF037EAE-111E-422A-BA3C-769981E58C83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topLeftCell="A4" zoomScale="70" zoomScaleNormal="70" workbookViewId="0">
      <selection activeCell="R9" sqref="R9"/>
    </sheetView>
  </sheetViews>
  <sheetFormatPr defaultRowHeight="15"/>
  <cols>
    <col min="1" max="1" width="5.5703125" customWidth="1"/>
    <col min="2" max="2" width="31" customWidth="1"/>
    <col min="3" max="3" width="7.7109375" customWidth="1"/>
    <col min="4" max="4" width="10.7109375" customWidth="1"/>
    <col min="5" max="5" width="10.85546875" customWidth="1"/>
    <col min="6" max="6" width="12.42578125" customWidth="1"/>
    <col min="7" max="7" width="11.85546875" customWidth="1"/>
    <col min="8" max="8" width="18.42578125" bestFit="1" customWidth="1"/>
    <col min="9" max="9" width="18.42578125" customWidth="1"/>
    <col min="10" max="10" width="18.42578125" bestFit="1" customWidth="1"/>
    <col min="11" max="11" width="35.28515625" customWidth="1"/>
    <col min="12" max="12" width="39.5703125" customWidth="1"/>
  </cols>
  <sheetData>
    <row r="1" spans="1:12" ht="33.75" customHeight="1">
      <c r="A1" s="1"/>
      <c r="B1" s="28" t="s">
        <v>28</v>
      </c>
      <c r="C1" s="20"/>
      <c r="D1" s="20"/>
      <c r="E1" s="21"/>
      <c r="F1" s="22"/>
      <c r="G1" s="22"/>
      <c r="H1" s="80" t="s">
        <v>37</v>
      </c>
      <c r="I1" s="80"/>
      <c r="J1" s="80"/>
      <c r="K1" s="80"/>
      <c r="L1" s="80"/>
    </row>
    <row r="2" spans="1:12">
      <c r="A2" s="1"/>
      <c r="B2" s="26"/>
      <c r="C2" s="21"/>
      <c r="D2" s="21"/>
      <c r="E2" s="21"/>
    </row>
    <row r="3" spans="1:12">
      <c r="A3" s="1"/>
      <c r="B3" s="100" t="s">
        <v>17</v>
      </c>
      <c r="C3" s="101"/>
      <c r="D3" s="21"/>
      <c r="E3" s="21"/>
      <c r="H3" s="81" t="s">
        <v>27</v>
      </c>
      <c r="I3" s="81"/>
      <c r="J3" s="81"/>
      <c r="K3" s="81"/>
      <c r="L3" s="81"/>
    </row>
    <row r="4" spans="1:12">
      <c r="A4" s="1"/>
      <c r="B4" s="102" t="s">
        <v>22</v>
      </c>
      <c r="C4" s="102"/>
      <c r="D4" s="21"/>
      <c r="E4" s="21"/>
      <c r="L4" s="29" t="s">
        <v>18</v>
      </c>
    </row>
    <row r="5" spans="1:12">
      <c r="A5" s="1"/>
      <c r="B5" s="23"/>
      <c r="C5" s="25"/>
      <c r="D5" s="25"/>
      <c r="E5" s="25"/>
      <c r="F5" s="24"/>
      <c r="G5" s="24"/>
      <c r="H5" s="24"/>
      <c r="I5" s="24"/>
      <c r="J5" s="24"/>
      <c r="K5" s="24"/>
    </row>
    <row r="6" spans="1:12" ht="20.25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26.25">
      <c r="A7" s="83" t="s">
        <v>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ht="52.5" customHeight="1">
      <c r="A8" s="85" t="s">
        <v>29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 ht="66.75" customHeight="1">
      <c r="A9" s="85" t="s">
        <v>30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39" customHeight="1">
      <c r="A10" s="87" t="s">
        <v>1</v>
      </c>
      <c r="B10" s="87" t="s">
        <v>21</v>
      </c>
      <c r="C10" s="89" t="s">
        <v>2</v>
      </c>
      <c r="D10" s="90" t="s">
        <v>24</v>
      </c>
      <c r="E10" s="90" t="s">
        <v>3</v>
      </c>
      <c r="F10" s="90" t="s">
        <v>25</v>
      </c>
      <c r="G10" s="91" t="s">
        <v>26</v>
      </c>
      <c r="H10" s="92"/>
      <c r="I10" s="92"/>
      <c r="J10" s="93"/>
      <c r="K10" s="103" t="s">
        <v>41</v>
      </c>
      <c r="L10" s="97" t="s">
        <v>40</v>
      </c>
    </row>
    <row r="11" spans="1:12" ht="61.5" customHeight="1" thickBot="1">
      <c r="A11" s="88"/>
      <c r="B11" s="88"/>
      <c r="C11" s="89"/>
      <c r="D11" s="90"/>
      <c r="E11" s="90"/>
      <c r="F11" s="90"/>
      <c r="G11" s="63" t="s">
        <v>4</v>
      </c>
      <c r="H11" s="64" t="s">
        <v>5</v>
      </c>
      <c r="I11" s="64" t="s">
        <v>38</v>
      </c>
      <c r="J11" s="63" t="s">
        <v>6</v>
      </c>
      <c r="K11" s="104"/>
      <c r="L11" s="98"/>
    </row>
    <row r="12" spans="1:12" ht="15" customHeight="1" thickBot="1">
      <c r="A12" s="65" t="s">
        <v>7</v>
      </c>
      <c r="B12" s="66" t="s">
        <v>8</v>
      </c>
      <c r="C12" s="67" t="s">
        <v>20</v>
      </c>
      <c r="D12" s="66" t="s">
        <v>9</v>
      </c>
      <c r="E12" s="67" t="s">
        <v>10</v>
      </c>
      <c r="F12" s="66" t="s">
        <v>11</v>
      </c>
      <c r="G12" s="67" t="s">
        <v>12</v>
      </c>
      <c r="H12" s="66" t="s">
        <v>13</v>
      </c>
      <c r="I12" s="66" t="s">
        <v>14</v>
      </c>
      <c r="J12" s="66" t="s">
        <v>15</v>
      </c>
      <c r="K12" s="74"/>
      <c r="L12" s="75" t="s">
        <v>39</v>
      </c>
    </row>
    <row r="13" spans="1:12" ht="96" customHeight="1">
      <c r="A13" s="37">
        <v>1</v>
      </c>
      <c r="B13" s="38" t="s">
        <v>32</v>
      </c>
      <c r="C13" s="45" t="s">
        <v>23</v>
      </c>
      <c r="D13" s="51"/>
      <c r="E13" s="52"/>
      <c r="F13" s="48">
        <f>ROUND(D13*(1+E13),2)</f>
        <v>0</v>
      </c>
      <c r="G13" s="39">
        <v>80</v>
      </c>
      <c r="H13" s="59">
        <f>ROUND((D13*G13),2)</f>
        <v>0</v>
      </c>
      <c r="I13" s="62">
        <f>J13-H13</f>
        <v>0</v>
      </c>
      <c r="J13" s="40">
        <f>ROUND((F13*G13),2)</f>
        <v>0</v>
      </c>
      <c r="K13" s="78"/>
      <c r="L13" s="76"/>
    </row>
    <row r="14" spans="1:12" ht="94.5" customHeight="1">
      <c r="A14" s="41">
        <v>2</v>
      </c>
      <c r="B14" s="32" t="s">
        <v>33</v>
      </c>
      <c r="C14" s="46" t="s">
        <v>23</v>
      </c>
      <c r="D14" s="53"/>
      <c r="E14" s="54"/>
      <c r="F14" s="49">
        <f t="shared" ref="F14:F15" si="0">ROUND(D14*(1+E14),2)</f>
        <v>0</v>
      </c>
      <c r="G14" s="31">
        <v>80</v>
      </c>
      <c r="H14" s="60">
        <f t="shared" ref="H14:H15" si="1">ROUND((D14*G14),2)</f>
        <v>0</v>
      </c>
      <c r="I14" s="61">
        <f t="shared" ref="I14:I16" si="2">J14-H14</f>
        <v>0</v>
      </c>
      <c r="J14" s="33">
        <f>ROUND((F14*G14),2)</f>
        <v>0</v>
      </c>
      <c r="K14" s="78"/>
      <c r="L14" s="76"/>
    </row>
    <row r="15" spans="1:12" ht="81" customHeight="1">
      <c r="A15" s="41">
        <v>3</v>
      </c>
      <c r="B15" s="32" t="s">
        <v>35</v>
      </c>
      <c r="C15" s="46" t="s">
        <v>23</v>
      </c>
      <c r="D15" s="53"/>
      <c r="E15" s="54"/>
      <c r="F15" s="49">
        <f t="shared" si="0"/>
        <v>0</v>
      </c>
      <c r="G15" s="31">
        <v>30</v>
      </c>
      <c r="H15" s="60">
        <f t="shared" si="1"/>
        <v>0</v>
      </c>
      <c r="I15" s="61">
        <f t="shared" si="2"/>
        <v>0</v>
      </c>
      <c r="J15" s="33">
        <f t="shared" ref="J15" si="3">ROUND((F15*G15),2)</f>
        <v>0</v>
      </c>
      <c r="K15" s="78"/>
      <c r="L15" s="76"/>
    </row>
    <row r="16" spans="1:12" ht="71.25" customHeight="1" thickBot="1">
      <c r="A16" s="42">
        <v>4</v>
      </c>
      <c r="B16" s="43" t="s">
        <v>36</v>
      </c>
      <c r="C16" s="47" t="s">
        <v>23</v>
      </c>
      <c r="D16" s="55"/>
      <c r="E16" s="56"/>
      <c r="F16" s="50">
        <f>ROUND(D16*(1+E16),2)</f>
        <v>0</v>
      </c>
      <c r="G16" s="44">
        <v>40</v>
      </c>
      <c r="H16" s="68">
        <f>ROUND((D16*G16),2)</f>
        <v>0</v>
      </c>
      <c r="I16" s="69">
        <f t="shared" si="2"/>
        <v>0</v>
      </c>
      <c r="J16" s="70">
        <f>ROUND((F16*G16),2)</f>
        <v>0</v>
      </c>
      <c r="K16" s="78"/>
      <c r="L16" s="77"/>
    </row>
    <row r="17" spans="1:13" ht="18.75" thickBot="1">
      <c r="A17" s="94" t="s">
        <v>16</v>
      </c>
      <c r="B17" s="94"/>
      <c r="C17" s="94"/>
      <c r="D17" s="94"/>
      <c r="E17" s="94"/>
      <c r="F17" s="94"/>
      <c r="G17" s="94"/>
      <c r="H17" s="71">
        <f>SUM(H13:H16)</f>
        <v>0</v>
      </c>
      <c r="I17" s="72">
        <f>SUM(I13:I16)</f>
        <v>0</v>
      </c>
      <c r="J17" s="73">
        <f>SUM(J13:J16)</f>
        <v>0</v>
      </c>
      <c r="K17" s="79"/>
      <c r="L17" s="4"/>
    </row>
    <row r="18" spans="1:13" ht="18">
      <c r="A18" s="27"/>
      <c r="B18" s="27"/>
      <c r="C18" s="27"/>
      <c r="D18" s="27"/>
      <c r="E18" s="27"/>
      <c r="F18" s="27"/>
      <c r="G18" s="27"/>
      <c r="H18" s="27"/>
      <c r="I18" s="34"/>
      <c r="J18" s="27"/>
      <c r="K18" s="36"/>
      <c r="L18" s="4"/>
    </row>
    <row r="19" spans="1:13" ht="20.25">
      <c r="A19" s="5"/>
      <c r="B19" s="99" t="s">
        <v>31</v>
      </c>
      <c r="C19" s="99"/>
      <c r="D19" s="99"/>
      <c r="E19" s="99"/>
      <c r="F19" s="99"/>
      <c r="G19" s="99"/>
      <c r="H19" s="99"/>
      <c r="I19" s="58"/>
      <c r="J19" s="6"/>
      <c r="K19" s="6"/>
      <c r="L19" s="6"/>
    </row>
    <row r="20" spans="1:13" ht="15.75">
      <c r="B20" s="7"/>
      <c r="C20" s="8"/>
      <c r="D20" s="8"/>
      <c r="E20" s="9"/>
      <c r="F20" s="9"/>
      <c r="G20" s="10"/>
      <c r="H20" s="11"/>
      <c r="I20" s="11"/>
      <c r="J20" s="12"/>
      <c r="K20" s="12"/>
      <c r="L20" s="1"/>
    </row>
    <row r="21" spans="1:13" ht="69" customHeight="1">
      <c r="B21" s="96" t="s">
        <v>19</v>
      </c>
      <c r="C21" s="96"/>
      <c r="D21" s="96"/>
      <c r="E21" s="96"/>
      <c r="F21" s="96"/>
      <c r="G21" s="57"/>
      <c r="H21" s="95" t="s">
        <v>34</v>
      </c>
      <c r="I21" s="95"/>
      <c r="J21" s="95"/>
      <c r="K21" s="95"/>
      <c r="L21" s="95"/>
      <c r="M21" s="30"/>
    </row>
    <row r="22" spans="1:13" ht="15.75">
      <c r="B22" s="7"/>
      <c r="C22" s="8"/>
      <c r="D22" s="8"/>
      <c r="E22" s="9"/>
      <c r="F22" s="9"/>
      <c r="G22" s="10"/>
      <c r="H22" s="11"/>
      <c r="I22" s="11"/>
      <c r="J22" s="12"/>
      <c r="K22" s="12"/>
      <c r="L22" s="30"/>
      <c r="M22" s="30"/>
    </row>
    <row r="23" spans="1:13" ht="27" customHeight="1">
      <c r="B23" s="14"/>
      <c r="C23" s="15"/>
      <c r="D23" s="15"/>
      <c r="E23" s="9"/>
      <c r="F23" s="9"/>
      <c r="G23" s="16"/>
      <c r="H23" s="11"/>
      <c r="I23" s="11"/>
      <c r="J23" s="13"/>
      <c r="K23" s="13"/>
      <c r="L23" s="30"/>
      <c r="M23" s="30"/>
    </row>
    <row r="24" spans="1:13" ht="15.75">
      <c r="B24" s="17"/>
      <c r="C24" s="15"/>
      <c r="D24" s="15"/>
      <c r="E24" s="9"/>
      <c r="F24" s="9"/>
      <c r="G24" s="16"/>
      <c r="H24" s="11"/>
      <c r="I24" s="11"/>
      <c r="J24" s="13"/>
      <c r="K24" s="13"/>
      <c r="L24" s="30"/>
    </row>
    <row r="25" spans="1:13" ht="15.75" customHeight="1">
      <c r="B25" s="17"/>
      <c r="C25" s="15"/>
      <c r="D25" s="15"/>
      <c r="E25" s="9"/>
      <c r="F25" s="9"/>
      <c r="G25" s="16"/>
      <c r="H25" s="11"/>
      <c r="I25" s="11"/>
      <c r="J25" s="15"/>
      <c r="K25" s="15"/>
    </row>
    <row r="26" spans="1:13" ht="15.75">
      <c r="B26" s="14"/>
      <c r="C26" s="15"/>
      <c r="D26" s="15"/>
      <c r="E26" s="9"/>
      <c r="F26" s="9"/>
      <c r="G26" s="16"/>
      <c r="H26" s="82"/>
      <c r="I26" s="82"/>
      <c r="J26" s="82"/>
      <c r="K26" s="35"/>
    </row>
    <row r="27" spans="1:13" ht="15.75">
      <c r="B27" s="14"/>
      <c r="C27" s="15"/>
      <c r="D27" s="15"/>
      <c r="E27" s="9"/>
      <c r="F27" s="9"/>
      <c r="G27" s="16"/>
      <c r="H27" s="19"/>
      <c r="I27" s="19"/>
      <c r="J27" s="18"/>
      <c r="K27" s="35"/>
    </row>
  </sheetData>
  <mergeCells count="21">
    <mergeCell ref="L10:L11"/>
    <mergeCell ref="B19:H19"/>
    <mergeCell ref="B3:C3"/>
    <mergeCell ref="B4:C4"/>
    <mergeCell ref="K10:K11"/>
    <mergeCell ref="H1:L1"/>
    <mergeCell ref="H3:L3"/>
    <mergeCell ref="H26:J26"/>
    <mergeCell ref="A7:L7"/>
    <mergeCell ref="A9:L9"/>
    <mergeCell ref="A10:A11"/>
    <mergeCell ref="B10:B11"/>
    <mergeCell ref="C10:C11"/>
    <mergeCell ref="E10:E11"/>
    <mergeCell ref="F10:F11"/>
    <mergeCell ref="G10:J10"/>
    <mergeCell ref="A17:G17"/>
    <mergeCell ref="A8:L8"/>
    <mergeCell ref="H21:L21"/>
    <mergeCell ref="B21:F21"/>
    <mergeCell ref="D10:D11"/>
  </mergeCells>
  <pageMargins left="0.7" right="0.7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C154214-18CF-4EC1-A3E1-4D75CAC11F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kalkulacji ceny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05c1ed1b-4525-44ca-9158-32072676234b</vt:lpwstr>
  </property>
  <property fmtid="{D5CDD505-2E9C-101B-9397-08002B2CF9AE}" pid="3" name="bjSaver">
    <vt:lpwstr>5VkpYRbxtbbkG7nn6zcYbwPohfozS+lA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