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PIER" sheetId="1" r:id="rId1"/>
    <sheet name="Mag" sheetId="2" state="hidden" r:id="rId2"/>
  </sheets>
  <definedNames>
    <definedName name="_xlnm._FilterDatabase" localSheetId="1" hidden="1">'Mag'!$F$1:$F$89</definedName>
  </definedNames>
  <calcPr fullCalcOnLoad="1"/>
</workbook>
</file>

<file path=xl/sharedStrings.xml><?xml version="1.0" encoding="utf-8"?>
<sst xmlns="http://schemas.openxmlformats.org/spreadsheetml/2006/main" count="120" uniqueCount="90">
  <si>
    <t xml:space="preserve">Załącznik nr 1 </t>
  </si>
  <si>
    <t>OPIS PRZEDMIOTU ZAMÓWIENIA / FORMULARZ OFERTOWY</t>
  </si>
  <si>
    <t>L.p.</t>
  </si>
  <si>
    <t>Rodzaj/opis towaru</t>
  </si>
  <si>
    <t>Producent *</t>
  </si>
  <si>
    <t>Symb.     j.m.</t>
  </si>
  <si>
    <t>Ilość</t>
  </si>
  <si>
    <t>Cena jednostkowa netto w PLN za  j.m. towaru**</t>
  </si>
  <si>
    <t>stawka podatkowa VAT aktualna na dzień składania ofert w % ***</t>
  </si>
  <si>
    <t>Cena jednostkowa brutto w PLN za  j.m. towaru**</t>
  </si>
  <si>
    <r>
      <rPr>
        <b/>
        <sz val="9"/>
        <color indexed="8"/>
        <rFont val="Arial CE"/>
        <family val="2"/>
      </rPr>
      <t>Wartość</t>
    </r>
    <r>
      <rPr>
        <b/>
        <sz val="8"/>
        <color indexed="8"/>
        <rFont val="Arial CE"/>
        <family val="2"/>
      </rPr>
      <t xml:space="preserve">    brutto w PLN (kol.5x6 powiększona o wartość podatku VAT wg stawki wskazanej w kol.7)**</t>
    </r>
  </si>
  <si>
    <r>
      <rPr>
        <b/>
        <sz val="18"/>
        <color indexed="8"/>
        <rFont val="Arial"/>
        <family val="2"/>
      </rPr>
      <t>Papierowy ręcznik składany typu ZZ  koloru zielonego</t>
    </r>
    <r>
      <rPr>
        <sz val="18"/>
        <color indexed="8"/>
        <rFont val="Arial"/>
        <family val="2"/>
      </rPr>
      <t xml:space="preserve"> do podajników , makulaturowy, jednowarstwowy wymiary listka  minimum 210mm x 230mm , </t>
    </r>
    <r>
      <rPr>
        <b/>
        <sz val="18"/>
        <color indexed="8"/>
        <rFont val="Arial"/>
        <family val="2"/>
      </rPr>
      <t>4000</t>
    </r>
    <r>
      <rPr>
        <sz val="18"/>
        <color indexed="8"/>
        <rFont val="Arial"/>
        <family val="2"/>
      </rPr>
      <t xml:space="preserve"> sztuk listków                             w opakowaniu/kartonie </t>
    </r>
  </si>
  <si>
    <t>op. karton</t>
  </si>
  <si>
    <t>23%</t>
  </si>
  <si>
    <r>
      <rPr>
        <b/>
        <sz val="18"/>
        <rFont val="Arial"/>
        <family val="2"/>
      </rPr>
      <t>Papier typu JUMBO</t>
    </r>
    <r>
      <rPr>
        <sz val="18"/>
        <rFont val="Arial"/>
        <family val="2"/>
      </rPr>
      <t xml:space="preserve"> do podajników, szary lub </t>
    </r>
    <r>
      <rPr>
        <b/>
        <sz val="18"/>
        <rFont val="Arial"/>
        <family val="2"/>
      </rPr>
      <t>biały</t>
    </r>
    <r>
      <rPr>
        <sz val="18"/>
        <rFont val="Arial"/>
        <family val="2"/>
      </rPr>
      <t>, makulaturowy, jednowarstwowy , długość papieru minimum 120m w rolce   (</t>
    </r>
    <r>
      <rPr>
        <b/>
        <sz val="18"/>
        <rFont val="Arial"/>
        <family val="2"/>
      </rPr>
      <t>po 12 szt w opakowaniu</t>
    </r>
    <r>
      <rPr>
        <sz val="18"/>
        <rFont val="Arial"/>
        <family val="2"/>
      </rPr>
      <t>)</t>
    </r>
  </si>
  <si>
    <t>op.</t>
  </si>
  <si>
    <t xml:space="preserve">                        </t>
  </si>
  <si>
    <t xml:space="preserve">  Cena oferty brutto w PLN </t>
  </si>
  <si>
    <t>Podane  przez  Zamawiającego ilości przedmiotu zamówienia mają  jedynie charakter szacunkowy w celu ustalenia ceny jednostkowej netto produktu.</t>
  </si>
  <si>
    <t>* Należy wpisać nazwę producenta</t>
  </si>
  <si>
    <t xml:space="preserve"> Cena oferty netto w PLN </t>
  </si>
  <si>
    <t>**Należy wpisać i wyliczyć z dokładnością  do dwóch miejsc po przecinku</t>
  </si>
  <si>
    <t>***Należy wpisać obowiązującą stawkę podatku VAT w %</t>
  </si>
  <si>
    <t>Zamawiający:</t>
  </si>
  <si>
    <t>Adres wysyłkowy (odbiorca):</t>
  </si>
  <si>
    <t>08.04.2014 r.</t>
  </si>
  <si>
    <t>Komenda Stołeczna Policji</t>
  </si>
  <si>
    <t>Magazyn WAG KSP</t>
  </si>
  <si>
    <t>(Mag 01)</t>
  </si>
  <si>
    <t>Dostawca:</t>
  </si>
  <si>
    <t>ul. Karolkowa 46, Warszawa</t>
  </si>
  <si>
    <t>BARLON</t>
  </si>
  <si>
    <t>ul. Nowolipie 2, 00-150 Warszawa</t>
  </si>
  <si>
    <t>Miszewo Wielkie</t>
  </si>
  <si>
    <t>Kontakt:</t>
  </si>
  <si>
    <t>09-120 Nowe Miasto</t>
  </si>
  <si>
    <t>tel/fax. /22/ 60 380 15</t>
  </si>
  <si>
    <t>F. Gołaszewski (22) 603 80 30</t>
  </si>
  <si>
    <t>Przelew - 30 dni od daty otrzymania faktury</t>
  </si>
  <si>
    <t>Płatnik:                                                Komenda Stołeczna Policji                                00-150 Warszawa                                           ul. Nowolipie 2</t>
  </si>
  <si>
    <t>ZAMÓWIENIE                25/04/14</t>
  </si>
  <si>
    <t>NIP 525-19-30-070</t>
  </si>
  <si>
    <t>Nazwa</t>
  </si>
  <si>
    <t xml:space="preserve">Cena </t>
  </si>
  <si>
    <t>Wartość</t>
  </si>
  <si>
    <t>Pozycja</t>
  </si>
  <si>
    <t>(brutto)</t>
  </si>
  <si>
    <t>z umowy</t>
  </si>
  <si>
    <t xml:space="preserve">Płynny środek w koncentracie do mycia podłóg. W opakowaniu o pojemności 1L.  Florin orange plus </t>
  </si>
  <si>
    <t>L</t>
  </si>
  <si>
    <t xml:space="preserve">Środek do konserwacji wykładzin PCV w opakowaniu o pojemności  1L. Florex Błysk plus </t>
  </si>
  <si>
    <t xml:space="preserve">Preparat do ochrony i nabłyszczania podłóg drewnianych. W opakowaniu o pojemności 1 L. Florex Błysk professional </t>
  </si>
  <si>
    <t>Elektryczny odświeżacz powietrza z olejkiem zapasowym. Berckiser, Air Wick</t>
  </si>
  <si>
    <t>kpl</t>
  </si>
  <si>
    <t>Wkład zapasowy do odświeżacza powietrza z poz.3. Berckiser, Air Wick</t>
  </si>
  <si>
    <t>szt</t>
  </si>
  <si>
    <t xml:space="preserve">Emulsja do pielęgnacji powierzchni kamiennych, w opakowaniu o pojemności 1L. Florin mydło marsyjskie </t>
  </si>
  <si>
    <t>Kostka do WC z zawieszką, Clean Pro.</t>
  </si>
  <si>
    <t xml:space="preserve">Mleczko białe do czyszczenia armatury i sanitariatów w opakowaniu o pojemności max 1L. Elf </t>
  </si>
  <si>
    <t>Mydło w płynie, antybakteryjne, łagodne dla skóry, nawilżajace, białe, w pojemnikach 5 L. Mydło antybakteryjne</t>
  </si>
  <si>
    <t>LCD</t>
  </si>
  <si>
    <t>Odświeżacz powietrza (spray) w pojemnikach 300ml. Gold Grop Attis</t>
  </si>
  <si>
    <t>Płyn  myjący przemysłowy usuwający oleje, smary, tłuszcze i sadze z wszystkich powierzchni zmywalnych, w opakowaniu o pojemności  1 L. T5</t>
  </si>
  <si>
    <t>Balsam do mycia ręcznego naczyń. W opakowaniu o pojemności  1L. Jona</t>
  </si>
  <si>
    <t>Płyn do prania wykładzin w opakowaniu o pojemności 1L. D7</t>
  </si>
  <si>
    <t>Płynny perfumowany koncentrat z atomizerem, w opakowaniu o pojemności 1L. OPS</t>
  </si>
  <si>
    <t>Płynny środek na bazie alkoholu do mycia powierzchni szklanych, z atomizerem w opakowaniu o pojemności 750 ml. Widok</t>
  </si>
  <si>
    <t>Proszek do prania białego z odplamiaczem, opakowaniach max 1kg. Uniwersalny eco</t>
  </si>
  <si>
    <t>kg</t>
  </si>
  <si>
    <t>Proszek do szorowania bez chloru, w opakowaniu o pojemności max 1 kg. Barlon 2</t>
  </si>
  <si>
    <t>Silnie żrący środek do odkażania rur i kanalizacji , w opkowaniu o pojemności do 0,5 kg. Danex  Daili</t>
  </si>
  <si>
    <t>Silny płynny środek czyszczący do ogólnego zastosowania, w opakowaniu o pojemności 1L. PUM</t>
  </si>
  <si>
    <t>Środek do konserwacji mebli (spray), pojemność 300ml. Limax spray</t>
  </si>
  <si>
    <t>op</t>
  </si>
  <si>
    <t>Środek do mycia toalet w postaci żelu, w opakowaniu o pojemności 1L. WC żel</t>
  </si>
  <si>
    <t>Środek do codziennego mycia urządzeń sanitarnych. W opakowaniu o pojemności 1 L z atomizerem. Płyn do łazienek.</t>
  </si>
  <si>
    <t>Wybielacz do instalacji sanitarnych w opakowaniu o pojemności 1L. WS</t>
  </si>
  <si>
    <t>Produkt biobójczy do mycia i dezynfekcji powierzchni w opakowaniu o pojemności 1L. Barlosept.</t>
  </si>
  <si>
    <t>Mydło do mycia i dezynfekcji do dozowników łokciowych. EWA</t>
  </si>
  <si>
    <t>Środek zmiękczający wodę. W opakowaniu o pojemności 1L. RM 110 Karcher.</t>
  </si>
  <si>
    <t>Sól do zmywarek. W opakowaniu 1 kg. Sól plus.</t>
  </si>
  <si>
    <t>Środek do zmywarek. Pojemność: 750 ml. Barlon N</t>
  </si>
  <si>
    <t>Środek do mycia pomieszczeń archiwów. W opakowaniu o pojemności 1L. Atos plus.</t>
  </si>
  <si>
    <t>Preparat do codziennego czyszczenia w łazienkach i obszarach sanitarnych.  W opakowaniu o pojemnosci 1L. Barlon Z3</t>
  </si>
  <si>
    <t>WZP-5267/13/177/AG/2</t>
  </si>
  <si>
    <t>RAZEM:</t>
  </si>
  <si>
    <t>UWAGA:</t>
  </si>
  <si>
    <t>- termin dostawy uzgodniony z odbierającym najpóźniej na dzień przed,</t>
  </si>
  <si>
    <t>- dostawa musi być kompletna,</t>
  </si>
  <si>
    <t>- odbiór dostawy na podstawie dowodu WZ.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</si>
</sst>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#,##0.00"/>
    <numFmt numFmtId="167" formatCode="#,##0"/>
    <numFmt numFmtId="168" formatCode="@"/>
    <numFmt numFmtId="169" formatCode="_-* #,##0.00\ _z_ł_-;\-* #,##0.00\ _z_ł_-;_-* \-??\ _z_ł_-;_-@_-"/>
    <numFmt numFmtId="170" formatCode="D\ MMMM\ YYYY;@"/>
    <numFmt numFmtId="171" formatCode="0.00"/>
    <numFmt numFmtId="172" formatCode="#,##0.00&quot; zł&quot;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8"/>
      <color indexed="8"/>
      <name val="Arial"/>
      <family val="2"/>
    </font>
    <font>
      <b/>
      <sz val="16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i/>
      <sz val="12"/>
      <name val="Arial Narrow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b/>
      <sz val="8"/>
      <color indexed="8"/>
      <name val="Calibri"/>
      <family val="2"/>
    </font>
    <font>
      <b/>
      <sz val="10"/>
      <color indexed="8"/>
      <name val="Czcionka tekstu podstawowego"/>
      <family val="2"/>
    </font>
    <font>
      <sz val="18"/>
      <color indexed="8"/>
      <name val="Arial"/>
      <family val="2"/>
    </font>
    <font>
      <b/>
      <sz val="12"/>
      <name val="Arial"/>
      <family val="2"/>
    </font>
    <font>
      <b/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.5"/>
      <color indexed="8"/>
      <name val="Arial"/>
      <family val="2"/>
    </font>
    <font>
      <b/>
      <sz val="13"/>
      <name val="Arial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.5"/>
      <color indexed="8"/>
      <name val="Arial Narrow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2"/>
      <name val="Arial CE"/>
      <family val="2"/>
    </font>
    <font>
      <b/>
      <sz val="14"/>
      <name val="Arial Narrow"/>
      <family val="2"/>
    </font>
    <font>
      <b/>
      <sz val="7"/>
      <name val="Arial Narrow"/>
      <family val="2"/>
    </font>
    <font>
      <sz val="10"/>
      <color indexed="56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5" fontId="0" fillId="0" borderId="0" applyFill="0" applyBorder="0" applyAlignment="0" applyProtection="0"/>
    <xf numFmtId="164" fontId="18" fillId="0" borderId="0" applyNumberFormat="0" applyFill="0" applyBorder="0" applyAlignment="0" applyProtection="0"/>
  </cellStyleXfs>
  <cellXfs count="161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19" fillId="0" borderId="0" xfId="0" applyNumberFormat="1" applyFont="1" applyAlignment="1">
      <alignment/>
    </xf>
    <xf numFmtId="164" fontId="14" fillId="24" borderId="0" xfId="0" applyFont="1" applyFill="1" applyBorder="1" applyAlignment="1">
      <alignment horizontal="center"/>
    </xf>
    <xf numFmtId="167" fontId="20" fillId="24" borderId="0" xfId="0" applyNumberFormat="1" applyFont="1" applyFill="1" applyBorder="1" applyAlignment="1">
      <alignment/>
    </xf>
    <xf numFmtId="164" fontId="21" fillId="24" borderId="0" xfId="0" applyFont="1" applyFill="1" applyBorder="1" applyAlignment="1">
      <alignment/>
    </xf>
    <xf numFmtId="166" fontId="22" fillId="24" borderId="0" xfId="0" applyNumberFormat="1" applyFont="1" applyFill="1" applyBorder="1" applyAlignment="1">
      <alignment horizontal="center" vertical="center"/>
    </xf>
    <xf numFmtId="164" fontId="23" fillId="24" borderId="0" xfId="0" applyFont="1" applyFill="1" applyBorder="1" applyAlignment="1">
      <alignment horizontal="center" vertical="center"/>
    </xf>
    <xf numFmtId="164" fontId="24" fillId="24" borderId="0" xfId="0" applyFont="1" applyFill="1" applyBorder="1" applyAlignment="1">
      <alignment horizontal="center"/>
    </xf>
    <xf numFmtId="164" fontId="25" fillId="24" borderId="0" xfId="0" applyFont="1" applyFill="1" applyBorder="1" applyAlignment="1">
      <alignment horizontal="center" vertical="center" wrapText="1"/>
    </xf>
    <xf numFmtId="166" fontId="25" fillId="24" borderId="0" xfId="0" applyNumberFormat="1" applyFont="1" applyFill="1" applyBorder="1" applyAlignment="1">
      <alignment horizontal="center" vertical="center" wrapText="1"/>
    </xf>
    <xf numFmtId="164" fontId="26" fillId="0" borderId="0" xfId="0" applyFont="1" applyFill="1" applyBorder="1" applyAlignment="1">
      <alignment horizontal="center" vertical="center" wrapText="1"/>
    </xf>
    <xf numFmtId="164" fontId="27" fillId="0" borderId="10" xfId="0" applyFont="1" applyBorder="1" applyAlignment="1">
      <alignment horizontal="center" vertical="center"/>
    </xf>
    <xf numFmtId="164" fontId="28" fillId="0" borderId="10" xfId="0" applyFont="1" applyBorder="1" applyAlignment="1">
      <alignment horizontal="center" vertical="center"/>
    </xf>
    <xf numFmtId="164" fontId="27" fillId="0" borderId="10" xfId="0" applyFont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 vertical="center" wrapText="1"/>
    </xf>
    <xf numFmtId="164" fontId="30" fillId="0" borderId="10" xfId="0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4" fontId="31" fillId="0" borderId="10" xfId="0" applyFont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/>
    </xf>
    <xf numFmtId="167" fontId="27" fillId="0" borderId="10" xfId="0" applyNumberFormat="1" applyFont="1" applyFill="1" applyBorder="1" applyAlignment="1">
      <alignment horizontal="center" vertical="center" wrapText="1"/>
    </xf>
    <xf numFmtId="164" fontId="32" fillId="0" borderId="10" xfId="0" applyFont="1" applyFill="1" applyBorder="1" applyAlignment="1">
      <alignment horizontal="center" vertical="center" wrapText="1"/>
    </xf>
    <xf numFmtId="164" fontId="32" fillId="0" borderId="10" xfId="0" applyFont="1" applyBorder="1" applyAlignment="1">
      <alignment horizontal="center" vertical="center" wrapText="1"/>
    </xf>
    <xf numFmtId="164" fontId="33" fillId="0" borderId="10" xfId="0" applyFont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34" fillId="0" borderId="10" xfId="0" applyFont="1" applyBorder="1" applyAlignment="1">
      <alignment horizontal="center" vertical="center"/>
    </xf>
    <xf numFmtId="164" fontId="22" fillId="24" borderId="10" xfId="56" applyFont="1" applyFill="1" applyBorder="1" applyAlignment="1">
      <alignment horizontal="left" vertical="center" wrapText="1"/>
      <protection/>
    </xf>
    <xf numFmtId="166" fontId="1" fillId="0" borderId="10" xfId="0" applyNumberFormat="1" applyFont="1" applyBorder="1" applyAlignment="1">
      <alignment horizontal="left" vertical="center" wrapText="1"/>
    </xf>
    <xf numFmtId="164" fontId="36" fillId="0" borderId="10" xfId="0" applyFont="1" applyFill="1" applyBorder="1" applyAlignment="1">
      <alignment horizontal="center" vertical="center" wrapText="1"/>
    </xf>
    <xf numFmtId="164" fontId="37" fillId="24" borderId="10" xfId="0" applyNumberFormat="1" applyFont="1" applyFill="1" applyBorder="1" applyAlignment="1">
      <alignment horizontal="center" vertical="center"/>
    </xf>
    <xf numFmtId="166" fontId="38" fillId="24" borderId="10" xfId="0" applyNumberFormat="1" applyFont="1" applyFill="1" applyBorder="1" applyAlignment="1">
      <alignment horizontal="center" vertical="center"/>
    </xf>
    <xf numFmtId="168" fontId="39" fillId="0" borderId="10" xfId="0" applyNumberFormat="1" applyFont="1" applyFill="1" applyBorder="1" applyAlignment="1">
      <alignment horizontal="center" vertical="center"/>
    </xf>
    <xf numFmtId="166" fontId="40" fillId="24" borderId="10" xfId="0" applyNumberFormat="1" applyFont="1" applyFill="1" applyBorder="1" applyAlignment="1">
      <alignment horizontal="center" vertical="center"/>
    </xf>
    <xf numFmtId="166" fontId="39" fillId="24" borderId="10" xfId="0" applyNumberFormat="1" applyFont="1" applyFill="1" applyBorder="1" applyAlignment="1">
      <alignment horizontal="right" vertical="center"/>
    </xf>
    <xf numFmtId="164" fontId="41" fillId="0" borderId="0" xfId="0" applyFont="1" applyAlignment="1">
      <alignment/>
    </xf>
    <xf numFmtId="164" fontId="42" fillId="24" borderId="10" xfId="56" applyFont="1" applyFill="1" applyBorder="1" applyAlignment="1">
      <alignment horizontal="left" vertical="center" wrapText="1"/>
      <protection/>
    </xf>
    <xf numFmtId="164" fontId="41" fillId="0" borderId="0" xfId="0" applyFont="1" applyAlignment="1">
      <alignment horizontal="center" vertical="center"/>
    </xf>
    <xf numFmtId="164" fontId="44" fillId="0" borderId="0" xfId="0" applyFont="1" applyBorder="1" applyAlignment="1">
      <alignment horizontal="left" vertical="center"/>
    </xf>
    <xf numFmtId="164" fontId="45" fillId="0" borderId="0" xfId="0" applyFont="1" applyAlignment="1">
      <alignment/>
    </xf>
    <xf numFmtId="164" fontId="46" fillId="0" borderId="0" xfId="0" applyFont="1" applyAlignment="1">
      <alignment/>
    </xf>
    <xf numFmtId="164" fontId="47" fillId="0" borderId="0" xfId="0" applyFont="1" applyBorder="1" applyAlignment="1">
      <alignment horizontal="right" vertical="center"/>
    </xf>
    <xf numFmtId="164" fontId="47" fillId="0" borderId="0" xfId="0" applyFont="1" applyBorder="1" applyAlignment="1">
      <alignment horizontal="center" vertical="center"/>
    </xf>
    <xf numFmtId="164" fontId="48" fillId="0" borderId="10" xfId="0" applyFont="1" applyBorder="1" applyAlignment="1">
      <alignment horizontal="center" vertical="center"/>
    </xf>
    <xf numFmtId="166" fontId="49" fillId="25" borderId="10" xfId="0" applyNumberFormat="1" applyFont="1" applyFill="1" applyBorder="1" applyAlignment="1">
      <alignment horizontal="right" vertical="center"/>
    </xf>
    <xf numFmtId="164" fontId="41" fillId="0" borderId="0" xfId="0" applyFont="1" applyBorder="1" applyAlignment="1">
      <alignment horizontal="center" vertical="center"/>
    </xf>
    <xf numFmtId="164" fontId="19" fillId="0" borderId="0" xfId="0" applyNumberFormat="1" applyFont="1" applyFill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50" fillId="0" borderId="0" xfId="0" applyFont="1" applyFill="1" applyBorder="1" applyAlignment="1">
      <alignment vertical="center"/>
    </xf>
    <xf numFmtId="164" fontId="51" fillId="0" borderId="0" xfId="0" applyFont="1" applyFill="1" applyBorder="1" applyAlignment="1">
      <alignment vertical="center"/>
    </xf>
    <xf numFmtId="164" fontId="52" fillId="0" borderId="0" xfId="0" applyFont="1" applyAlignment="1">
      <alignment vertical="center"/>
    </xf>
    <xf numFmtId="164" fontId="52" fillId="0" borderId="0" xfId="0" applyFont="1" applyBorder="1" applyAlignment="1">
      <alignment vertical="center"/>
    </xf>
    <xf numFmtId="164" fontId="53" fillId="0" borderId="0" xfId="0" applyFont="1" applyBorder="1" applyAlignment="1">
      <alignment vertical="center"/>
    </xf>
    <xf numFmtId="166" fontId="53" fillId="0" borderId="0" xfId="0" applyNumberFormat="1" applyFont="1" applyBorder="1" applyAlignment="1">
      <alignment vertical="center"/>
    </xf>
    <xf numFmtId="164" fontId="44" fillId="0" borderId="0" xfId="0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center" vertical="center"/>
    </xf>
    <xf numFmtId="164" fontId="54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55" fillId="0" borderId="0" xfId="0" applyFont="1" applyFill="1" applyBorder="1" applyAlignment="1">
      <alignment vertical="center"/>
    </xf>
    <xf numFmtId="164" fontId="56" fillId="0" borderId="0" xfId="0" applyFont="1" applyAlignment="1">
      <alignment vertical="center"/>
    </xf>
    <xf numFmtId="166" fontId="57" fillId="0" borderId="10" xfId="0" applyNumberFormat="1" applyFont="1" applyBorder="1" applyAlignment="1">
      <alignment horizontal="center" vertical="center"/>
    </xf>
    <xf numFmtId="166" fontId="58" fillId="24" borderId="10" xfId="0" applyNumberFormat="1" applyFont="1" applyFill="1" applyBorder="1" applyAlignment="1">
      <alignment horizontal="right" vertical="center"/>
    </xf>
    <xf numFmtId="164" fontId="56" fillId="0" borderId="0" xfId="0" applyFont="1" applyAlignment="1">
      <alignment/>
    </xf>
    <xf numFmtId="166" fontId="46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164" fontId="59" fillId="0" borderId="0" xfId="0" applyNumberFormat="1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164" fontId="46" fillId="0" borderId="0" xfId="0" applyFont="1" applyFill="1" applyBorder="1" applyAlignment="1">
      <alignment/>
    </xf>
    <xf numFmtId="166" fontId="59" fillId="0" borderId="0" xfId="0" applyNumberFormat="1" applyFont="1" applyFill="1" applyBorder="1" applyAlignment="1">
      <alignment/>
    </xf>
    <xf numFmtId="164" fontId="60" fillId="0" borderId="0" xfId="0" applyFont="1" applyFill="1" applyBorder="1" applyAlignment="1">
      <alignment/>
    </xf>
    <xf numFmtId="164" fontId="46" fillId="0" borderId="0" xfId="0" applyFont="1" applyFill="1" applyAlignment="1">
      <alignment/>
    </xf>
    <xf numFmtId="164" fontId="59" fillId="0" borderId="0" xfId="0" applyFont="1" applyFill="1" applyAlignment="1">
      <alignment/>
    </xf>
    <xf numFmtId="169" fontId="61" fillId="0" borderId="0" xfId="15" applyFont="1" applyFill="1" applyBorder="1" applyAlignment="1" applyProtection="1">
      <alignment/>
      <protection/>
    </xf>
    <xf numFmtId="164" fontId="19" fillId="0" borderId="0" xfId="0" applyFont="1" applyFill="1" applyAlignment="1">
      <alignment/>
    </xf>
    <xf numFmtId="166" fontId="46" fillId="0" borderId="0" xfId="0" applyNumberFormat="1" applyFont="1" applyAlignment="1">
      <alignment/>
    </xf>
    <xf numFmtId="166" fontId="59" fillId="24" borderId="0" xfId="0" applyNumberFormat="1" applyFont="1" applyFill="1" applyBorder="1" applyAlignment="1">
      <alignment/>
    </xf>
    <xf numFmtId="164" fontId="62" fillId="24" borderId="11" xfId="0" applyFont="1" applyFill="1" applyBorder="1" applyAlignment="1">
      <alignment/>
    </xf>
    <xf numFmtId="164" fontId="25" fillId="24" borderId="12" xfId="0" applyFont="1" applyFill="1" applyBorder="1" applyAlignment="1">
      <alignment/>
    </xf>
    <xf numFmtId="164" fontId="63" fillId="24" borderId="13" xfId="0" applyFont="1" applyFill="1" applyBorder="1" applyAlignment="1">
      <alignment/>
    </xf>
    <xf numFmtId="170" fontId="44" fillId="24" borderId="14" xfId="0" applyNumberFormat="1" applyFont="1" applyFill="1" applyBorder="1" applyAlignment="1">
      <alignment horizontal="center"/>
    </xf>
    <xf numFmtId="164" fontId="20" fillId="24" borderId="15" xfId="0" applyFont="1" applyFill="1" applyBorder="1" applyAlignment="1">
      <alignment horizontal="center"/>
    </xf>
    <xf numFmtId="164" fontId="25" fillId="24" borderId="0" xfId="0" applyFont="1" applyFill="1" applyBorder="1" applyAlignment="1">
      <alignment/>
    </xf>
    <xf numFmtId="164" fontId="19" fillId="24" borderId="0" xfId="0" applyFont="1" applyFill="1" applyBorder="1" applyAlignment="1">
      <alignment/>
    </xf>
    <xf numFmtId="164" fontId="64" fillId="24" borderId="16" xfId="0" applyFont="1" applyFill="1" applyBorder="1" applyAlignment="1">
      <alignment horizontal="right"/>
    </xf>
    <xf numFmtId="164" fontId="19" fillId="24" borderId="12" xfId="0" applyFont="1" applyFill="1" applyBorder="1" applyAlignment="1">
      <alignment/>
    </xf>
    <xf numFmtId="164" fontId="19" fillId="24" borderId="16" xfId="0" applyFont="1" applyFill="1" applyBorder="1" applyAlignment="1">
      <alignment/>
    </xf>
    <xf numFmtId="164" fontId="52" fillId="0" borderId="15" xfId="0" applyFont="1" applyFill="1" applyBorder="1" applyAlignment="1">
      <alignment horizontal="center"/>
    </xf>
    <xf numFmtId="164" fontId="20" fillId="24" borderId="15" xfId="0" applyFont="1" applyFill="1" applyBorder="1" applyAlignment="1">
      <alignment horizontal="center" vertical="center"/>
    </xf>
    <xf numFmtId="164" fontId="63" fillId="24" borderId="15" xfId="0" applyFont="1" applyFill="1" applyBorder="1" applyAlignment="1">
      <alignment horizontal="center"/>
    </xf>
    <xf numFmtId="164" fontId="63" fillId="24" borderId="16" xfId="0" applyFont="1" applyFill="1" applyBorder="1" applyAlignment="1">
      <alignment horizontal="left" wrapText="1"/>
    </xf>
    <xf numFmtId="164" fontId="44" fillId="24" borderId="17" xfId="0" applyFont="1" applyFill="1" applyBorder="1" applyAlignment="1">
      <alignment horizontal="center"/>
    </xf>
    <xf numFmtId="167" fontId="25" fillId="24" borderId="0" xfId="0" applyNumberFormat="1" applyFont="1" applyFill="1" applyBorder="1" applyAlignment="1">
      <alignment/>
    </xf>
    <xf numFmtId="164" fontId="62" fillId="24" borderId="18" xfId="0" applyFont="1" applyFill="1" applyBorder="1" applyAlignment="1">
      <alignment horizontal="center" vertical="center"/>
    </xf>
    <xf numFmtId="164" fontId="63" fillId="24" borderId="14" xfId="0" applyFont="1" applyFill="1" applyBorder="1" applyAlignment="1">
      <alignment horizontal="center" vertical="center" wrapText="1"/>
    </xf>
    <xf numFmtId="164" fontId="65" fillId="24" borderId="14" xfId="0" applyFont="1" applyFill="1" applyBorder="1" applyAlignment="1">
      <alignment horizontal="center" vertical="center" wrapText="1"/>
    </xf>
    <xf numFmtId="164" fontId="62" fillId="24" borderId="19" xfId="0" applyFont="1" applyFill="1" applyBorder="1" applyAlignment="1">
      <alignment/>
    </xf>
    <xf numFmtId="164" fontId="66" fillId="24" borderId="20" xfId="0" applyFont="1" applyFill="1" applyBorder="1" applyAlignment="1">
      <alignment/>
    </xf>
    <xf numFmtId="164" fontId="62" fillId="24" borderId="14" xfId="0" applyFont="1" applyFill="1" applyBorder="1" applyAlignment="1">
      <alignment horizontal="center"/>
    </xf>
    <xf numFmtId="164" fontId="63" fillId="0" borderId="14" xfId="0" applyFont="1" applyBorder="1" applyAlignment="1">
      <alignment horizontal="center" vertical="center"/>
    </xf>
    <xf numFmtId="164" fontId="67" fillId="0" borderId="14" xfId="0" applyFont="1" applyFill="1" applyBorder="1" applyAlignment="1">
      <alignment horizontal="center" vertical="center" wrapText="1"/>
    </xf>
    <xf numFmtId="164" fontId="67" fillId="0" borderId="18" xfId="0" applyFont="1" applyBorder="1" applyAlignment="1">
      <alignment horizontal="center"/>
    </xf>
    <xf numFmtId="164" fontId="63" fillId="0" borderId="18" xfId="0" applyFont="1" applyBorder="1" applyAlignment="1">
      <alignment horizontal="center"/>
    </xf>
    <xf numFmtId="164" fontId="67" fillId="0" borderId="17" xfId="0" applyFont="1" applyBorder="1" applyAlignment="1">
      <alignment horizontal="center"/>
    </xf>
    <xf numFmtId="164" fontId="63" fillId="0" borderId="17" xfId="0" applyFont="1" applyBorder="1" applyAlignment="1">
      <alignment horizontal="center"/>
    </xf>
    <xf numFmtId="164" fontId="44" fillId="0" borderId="21" xfId="0" applyFont="1" applyBorder="1" applyAlignment="1">
      <alignment horizontal="center" vertical="center" wrapText="1"/>
    </xf>
    <xf numFmtId="164" fontId="44" fillId="0" borderId="22" xfId="0" applyFont="1" applyBorder="1" applyAlignment="1">
      <alignment horizontal="left" vertical="center" wrapText="1"/>
    </xf>
    <xf numFmtId="164" fontId="44" fillId="0" borderId="22" xfId="0" applyFont="1" applyBorder="1" applyAlignment="1">
      <alignment horizontal="center" vertical="center" wrapText="1"/>
    </xf>
    <xf numFmtId="167" fontId="44" fillId="0" borderId="22" xfId="0" applyNumberFormat="1" applyFont="1" applyBorder="1" applyAlignment="1">
      <alignment horizontal="center" vertical="center" wrapText="1"/>
    </xf>
    <xf numFmtId="171" fontId="44" fillId="0" borderId="23" xfId="0" applyNumberFormat="1" applyFont="1" applyFill="1" applyBorder="1" applyAlignment="1">
      <alignment horizontal="center" vertical="center"/>
    </xf>
    <xf numFmtId="171" fontId="44" fillId="0" borderId="22" xfId="0" applyNumberFormat="1" applyFont="1" applyBorder="1" applyAlignment="1">
      <alignment horizontal="center" vertical="center"/>
    </xf>
    <xf numFmtId="164" fontId="44" fillId="0" borderId="24" xfId="0" applyFont="1" applyBorder="1" applyAlignment="1">
      <alignment horizontal="center" vertical="center" wrapText="1"/>
    </xf>
    <xf numFmtId="172" fontId="41" fillId="0" borderId="0" xfId="0" applyNumberFormat="1" applyFont="1" applyAlignment="1">
      <alignment vertical="center"/>
    </xf>
    <xf numFmtId="164" fontId="44" fillId="0" borderId="25" xfId="0" applyFont="1" applyBorder="1" applyAlignment="1">
      <alignment horizontal="center" vertical="center" wrapText="1"/>
    </xf>
    <xf numFmtId="164" fontId="44" fillId="0" borderId="26" xfId="0" applyFont="1" applyBorder="1" applyAlignment="1">
      <alignment horizontal="left" vertical="center" wrapText="1"/>
    </xf>
    <xf numFmtId="164" fontId="44" fillId="0" borderId="26" xfId="0" applyFont="1" applyBorder="1" applyAlignment="1">
      <alignment horizontal="center" vertical="center" wrapText="1"/>
    </xf>
    <xf numFmtId="167" fontId="44" fillId="0" borderId="26" xfId="0" applyNumberFormat="1" applyFont="1" applyBorder="1" applyAlignment="1">
      <alignment horizontal="center" vertical="center" wrapText="1"/>
    </xf>
    <xf numFmtId="171" fontId="44" fillId="0" borderId="27" xfId="0" applyNumberFormat="1" applyFont="1" applyFill="1" applyBorder="1" applyAlignment="1">
      <alignment horizontal="center" vertical="center"/>
    </xf>
    <xf numFmtId="171" fontId="44" fillId="0" borderId="26" xfId="0" applyNumberFormat="1" applyFont="1" applyBorder="1" applyAlignment="1">
      <alignment horizontal="center" vertical="center"/>
    </xf>
    <xf numFmtId="164" fontId="44" fillId="0" borderId="28" xfId="0" applyFont="1" applyBorder="1" applyAlignment="1">
      <alignment horizontal="center" vertical="center" wrapText="1"/>
    </xf>
    <xf numFmtId="164" fontId="41" fillId="0" borderId="0" xfId="0" applyFont="1" applyFill="1" applyBorder="1" applyAlignment="1">
      <alignment horizontal="center" vertical="center"/>
    </xf>
    <xf numFmtId="172" fontId="41" fillId="0" borderId="0" xfId="0" applyNumberFormat="1" applyFont="1" applyFill="1" applyBorder="1" applyAlignment="1">
      <alignment vertical="center"/>
    </xf>
    <xf numFmtId="164" fontId="44" fillId="0" borderId="0" xfId="0" applyFont="1" applyBorder="1" applyAlignment="1">
      <alignment horizontal="left" vertical="center" wrapText="1"/>
    </xf>
    <xf numFmtId="164" fontId="41" fillId="0" borderId="0" xfId="0" applyFont="1" applyAlignment="1">
      <alignment vertical="center"/>
    </xf>
    <xf numFmtId="164" fontId="41" fillId="0" borderId="0" xfId="0" applyFont="1" applyFill="1" applyBorder="1" applyAlignment="1">
      <alignment vertical="center"/>
    </xf>
    <xf numFmtId="164" fontId="44" fillId="0" borderId="29" xfId="0" applyFont="1" applyBorder="1" applyAlignment="1">
      <alignment horizontal="center" vertical="center" wrapText="1"/>
    </xf>
    <xf numFmtId="171" fontId="44" fillId="0" borderId="26" xfId="0" applyNumberFormat="1" applyFont="1" applyFill="1" applyBorder="1" applyAlignment="1">
      <alignment horizontal="center" vertical="center"/>
    </xf>
    <xf numFmtId="164" fontId="41" fillId="0" borderId="0" xfId="0" applyFont="1" applyFill="1" applyAlignment="1">
      <alignment vertical="center"/>
    </xf>
    <xf numFmtId="164" fontId="54" fillId="0" borderId="0" xfId="0" applyFont="1" applyFill="1" applyAlignment="1">
      <alignment horizontal="center" vertical="center"/>
    </xf>
    <xf numFmtId="164" fontId="54" fillId="0" borderId="0" xfId="0" applyFont="1" applyFill="1" applyBorder="1" applyAlignment="1">
      <alignment horizontal="center" vertical="center"/>
    </xf>
    <xf numFmtId="172" fontId="54" fillId="0" borderId="0" xfId="0" applyNumberFormat="1" applyFont="1" applyFill="1" applyBorder="1" applyAlignment="1">
      <alignment vertical="center"/>
    </xf>
    <xf numFmtId="164" fontId="54" fillId="0" borderId="0" xfId="0" applyFont="1" applyAlignment="1">
      <alignment horizontal="center" vertical="center"/>
    </xf>
    <xf numFmtId="164" fontId="54" fillId="0" borderId="0" xfId="0" applyFont="1" applyFill="1" applyBorder="1" applyAlignment="1">
      <alignment vertical="center"/>
    </xf>
    <xf numFmtId="164" fontId="54" fillId="0" borderId="0" xfId="0" applyFont="1" applyAlignment="1">
      <alignment vertical="center"/>
    </xf>
    <xf numFmtId="167" fontId="52" fillId="0" borderId="26" xfId="0" applyNumberFormat="1" applyFont="1" applyBorder="1" applyAlignment="1">
      <alignment horizontal="center" vertical="center" wrapText="1"/>
    </xf>
    <xf numFmtId="164" fontId="60" fillId="0" borderId="0" xfId="0" applyFont="1" applyAlignment="1">
      <alignment/>
    </xf>
    <xf numFmtId="164" fontId="41" fillId="0" borderId="0" xfId="0" applyFont="1" applyFill="1" applyAlignment="1">
      <alignment horizontal="center" vertical="center"/>
    </xf>
    <xf numFmtId="164" fontId="54" fillId="0" borderId="0" xfId="0" applyFont="1" applyFill="1" applyAlignment="1">
      <alignment vertical="center"/>
    </xf>
    <xf numFmtId="164" fontId="44" fillId="0" borderId="26" xfId="0" applyFont="1" applyFill="1" applyBorder="1" applyAlignment="1">
      <alignment horizontal="left" vertical="center" wrapText="1"/>
    </xf>
    <xf numFmtId="164" fontId="44" fillId="0" borderId="26" xfId="0" applyFont="1" applyBorder="1" applyAlignment="1">
      <alignment vertical="center" wrapText="1"/>
    </xf>
    <xf numFmtId="164" fontId="41" fillId="0" borderId="0" xfId="0" applyFont="1" applyBorder="1" applyAlignment="1">
      <alignment vertical="center"/>
    </xf>
    <xf numFmtId="164" fontId="44" fillId="0" borderId="30" xfId="0" applyFont="1" applyBorder="1" applyAlignment="1">
      <alignment horizontal="center" vertical="center" wrapText="1"/>
    </xf>
    <xf numFmtId="164" fontId="44" fillId="0" borderId="31" xfId="0" applyFont="1" applyBorder="1" applyAlignment="1">
      <alignment vertical="center" wrapText="1"/>
    </xf>
    <xf numFmtId="164" fontId="44" fillId="0" borderId="31" xfId="0" applyFont="1" applyBorder="1" applyAlignment="1">
      <alignment horizontal="center" vertical="center" wrapText="1"/>
    </xf>
    <xf numFmtId="167" fontId="44" fillId="0" borderId="31" xfId="0" applyNumberFormat="1" applyFont="1" applyBorder="1" applyAlignment="1">
      <alignment horizontal="center" vertical="center" wrapText="1"/>
    </xf>
    <xf numFmtId="171" fontId="44" fillId="0" borderId="32" xfId="0" applyNumberFormat="1" applyFont="1" applyFill="1" applyBorder="1" applyAlignment="1">
      <alignment horizontal="center" vertical="center"/>
    </xf>
    <xf numFmtId="171" fontId="44" fillId="0" borderId="31" xfId="0" applyNumberFormat="1" applyFont="1" applyBorder="1" applyAlignment="1">
      <alignment horizontal="center" vertical="center"/>
    </xf>
    <xf numFmtId="164" fontId="44" fillId="0" borderId="33" xfId="0" applyFont="1" applyBorder="1" applyAlignment="1">
      <alignment horizontal="center" vertical="center" wrapText="1"/>
    </xf>
    <xf numFmtId="164" fontId="53" fillId="0" borderId="0" xfId="0" applyFont="1" applyAlignment="1">
      <alignment vertical="center"/>
    </xf>
    <xf numFmtId="171" fontId="68" fillId="0" borderId="0" xfId="0" applyNumberFormat="1" applyFont="1" applyAlignment="1">
      <alignment vertical="center"/>
    </xf>
    <xf numFmtId="164" fontId="53" fillId="0" borderId="0" xfId="0" applyFont="1" applyBorder="1" applyAlignment="1">
      <alignment/>
    </xf>
    <xf numFmtId="164" fontId="44" fillId="0" borderId="0" xfId="0" applyFont="1" applyFill="1" applyBorder="1" applyAlignment="1">
      <alignment vertical="center" wrapText="1"/>
    </xf>
    <xf numFmtId="164" fontId="52" fillId="0" borderId="0" xfId="0" applyFont="1" applyBorder="1" applyAlignment="1">
      <alignment horizontal="right"/>
    </xf>
    <xf numFmtId="172" fontId="52" fillId="0" borderId="14" xfId="0" applyNumberFormat="1" applyFont="1" applyBorder="1" applyAlignment="1">
      <alignment/>
    </xf>
    <xf numFmtId="164" fontId="44" fillId="0" borderId="0" xfId="0" applyFont="1" applyAlignment="1">
      <alignment/>
    </xf>
    <xf numFmtId="164" fontId="53" fillId="0" borderId="0" xfId="0" applyFont="1" applyAlignment="1">
      <alignment/>
    </xf>
    <xf numFmtId="164" fontId="54" fillId="0" borderId="0" xfId="0" applyFont="1" applyFill="1" applyBorder="1" applyAlignment="1">
      <alignment/>
    </xf>
    <xf numFmtId="164" fontId="54" fillId="0" borderId="0" xfId="0" applyFont="1" applyBorder="1" applyAlignment="1">
      <alignment vertical="center"/>
    </xf>
    <xf numFmtId="171" fontId="54" fillId="0" borderId="0" xfId="0" applyNumberFormat="1" applyFont="1" applyFill="1" applyBorder="1" applyAlignment="1">
      <alignment/>
    </xf>
    <xf numFmtId="171" fontId="54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rmalny 2" xfId="56"/>
    <cellStyle name="Normalny 2 2" xfId="57"/>
    <cellStyle name="Normalny 5" xfId="58"/>
    <cellStyle name="Note 1" xfId="59"/>
    <cellStyle name="Output" xfId="60"/>
    <cellStyle name="Title" xfId="61"/>
    <cellStyle name="Total" xfId="62"/>
    <cellStyle name="Walutowy 4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2A1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20"/>
  <sheetViews>
    <sheetView tabSelected="1" zoomScale="91" zoomScaleNormal="91" workbookViewId="0" topLeftCell="A4">
      <selection activeCell="C7" sqref="C7"/>
    </sheetView>
  </sheetViews>
  <sheetFormatPr defaultColWidth="8.00390625" defaultRowHeight="15"/>
  <cols>
    <col min="1" max="1" width="5.00390625" style="1" customWidth="1"/>
    <col min="2" max="2" width="95.28125" style="1" customWidth="1"/>
    <col min="3" max="3" width="17.140625" style="1" customWidth="1"/>
    <col min="4" max="4" width="7.57421875" style="1" customWidth="1"/>
    <col min="5" max="5" width="14.00390625" style="1" customWidth="1"/>
    <col min="6" max="6" width="17.8515625" style="1" customWidth="1"/>
    <col min="7" max="7" width="17.7109375" style="2" customWidth="1"/>
    <col min="8" max="8" width="19.00390625" style="1" customWidth="1"/>
    <col min="9" max="9" width="28.8515625" style="1" customWidth="1"/>
    <col min="10" max="16384" width="8.57421875" style="1" customWidth="1"/>
  </cols>
  <sheetData>
    <row r="1" spans="1:9" ht="84" customHeight="1">
      <c r="A1" s="3"/>
      <c r="B1" s="3"/>
      <c r="C1" s="3"/>
      <c r="D1" s="4"/>
      <c r="E1" s="5"/>
      <c r="F1" s="5"/>
      <c r="G1" s="6" t="s">
        <v>0</v>
      </c>
      <c r="H1" s="6"/>
      <c r="I1" s="6"/>
    </row>
    <row r="2" spans="1:9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9.5" customHeight="1">
      <c r="A3" s="8"/>
      <c r="B3" s="8"/>
      <c r="C3" s="8"/>
      <c r="D3" s="9"/>
      <c r="E3" s="9"/>
      <c r="F3" s="9"/>
      <c r="G3" s="10"/>
      <c r="H3" s="9"/>
      <c r="I3" s="11"/>
    </row>
    <row r="4" spans="1:9" ht="18.75" customHeight="1">
      <c r="A4" s="12" t="s">
        <v>2</v>
      </c>
      <c r="B4" s="13" t="s">
        <v>3</v>
      </c>
      <c r="C4" s="14" t="s">
        <v>4</v>
      </c>
      <c r="D4" s="15" t="s">
        <v>5</v>
      </c>
      <c r="E4" s="16" t="s">
        <v>6</v>
      </c>
      <c r="F4" s="17" t="s">
        <v>7</v>
      </c>
      <c r="G4" s="17" t="s">
        <v>8</v>
      </c>
      <c r="H4" s="17" t="s">
        <v>9</v>
      </c>
      <c r="I4" s="18" t="s">
        <v>10</v>
      </c>
    </row>
    <row r="5" spans="1:9" ht="63" customHeight="1">
      <c r="A5" s="12"/>
      <c r="B5" s="13"/>
      <c r="C5" s="14"/>
      <c r="D5" s="15"/>
      <c r="E5" s="16"/>
      <c r="F5" s="17"/>
      <c r="G5" s="17"/>
      <c r="H5" s="17"/>
      <c r="I5" s="18"/>
    </row>
    <row r="6" spans="1:11" ht="45" customHeight="1">
      <c r="A6" s="12">
        <v>1</v>
      </c>
      <c r="B6" s="12">
        <v>2</v>
      </c>
      <c r="C6" s="19">
        <v>3</v>
      </c>
      <c r="D6" s="20">
        <v>4</v>
      </c>
      <c r="E6" s="21">
        <v>5</v>
      </c>
      <c r="F6" s="21">
        <v>6</v>
      </c>
      <c r="G6" s="22">
        <v>7</v>
      </c>
      <c r="H6" s="23">
        <v>8</v>
      </c>
      <c r="I6" s="24">
        <v>9</v>
      </c>
      <c r="K6" s="25"/>
    </row>
    <row r="7" spans="1:9" s="35" customFormat="1" ht="123.75" customHeight="1">
      <c r="A7" s="26">
        <v>1</v>
      </c>
      <c r="B7" s="27" t="s">
        <v>11</v>
      </c>
      <c r="C7" s="28"/>
      <c r="D7" s="29" t="s">
        <v>12</v>
      </c>
      <c r="E7" s="30">
        <v>300</v>
      </c>
      <c r="F7" s="31">
        <v>0</v>
      </c>
      <c r="G7" s="32" t="s">
        <v>13</v>
      </c>
      <c r="H7" s="33">
        <f aca="true" t="shared" si="0" ref="H7:H8">F7*1.23</f>
        <v>0</v>
      </c>
      <c r="I7" s="34">
        <f aca="true" t="shared" si="1" ref="I7:I8">H7*E7</f>
        <v>0</v>
      </c>
    </row>
    <row r="8" spans="1:9" s="37" customFormat="1" ht="111.75" customHeight="1">
      <c r="A8" s="26">
        <v>2</v>
      </c>
      <c r="B8" s="36" t="s">
        <v>14</v>
      </c>
      <c r="C8" s="28"/>
      <c r="D8" s="29" t="s">
        <v>15</v>
      </c>
      <c r="E8" s="30">
        <v>2000</v>
      </c>
      <c r="F8" s="31">
        <v>0</v>
      </c>
      <c r="G8" s="32" t="s">
        <v>13</v>
      </c>
      <c r="H8" s="33">
        <f t="shared" si="0"/>
        <v>0</v>
      </c>
      <c r="I8" s="34">
        <f t="shared" si="1"/>
        <v>0</v>
      </c>
    </row>
    <row r="9" spans="1:13" s="48" customFormat="1" ht="26.25" customHeight="1">
      <c r="A9" s="38"/>
      <c r="B9" s="39"/>
      <c r="C9" s="40"/>
      <c r="D9" s="41" t="s">
        <v>16</v>
      </c>
      <c r="E9" s="42"/>
      <c r="F9" s="42"/>
      <c r="G9" s="43" t="s">
        <v>17</v>
      </c>
      <c r="H9" s="43"/>
      <c r="I9" s="44">
        <f>SUM(I7:I8)</f>
        <v>0</v>
      </c>
      <c r="J9" s="45"/>
      <c r="K9" s="46"/>
      <c r="L9" s="45"/>
      <c r="M9" s="47"/>
    </row>
    <row r="10" spans="1:12" ht="17.25">
      <c r="A10" s="38"/>
      <c r="B10" s="49" t="s">
        <v>18</v>
      </c>
      <c r="C10" s="50"/>
      <c r="D10" s="51"/>
      <c r="E10" s="52"/>
      <c r="F10" s="53"/>
      <c r="G10" s="54"/>
      <c r="H10" s="55"/>
      <c r="I10" s="56"/>
      <c r="J10" s="57"/>
      <c r="K10" s="57"/>
      <c r="L10" s="58"/>
    </row>
    <row r="11" spans="1:12" ht="18.75">
      <c r="A11" s="38"/>
      <c r="B11" s="59" t="s">
        <v>19</v>
      </c>
      <c r="C11" s="59"/>
      <c r="D11" s="60"/>
      <c r="E11" s="53"/>
      <c r="F11" s="53"/>
      <c r="G11" s="61" t="s">
        <v>20</v>
      </c>
      <c r="H11" s="61"/>
      <c r="I11" s="62">
        <f>I9*100/123</f>
        <v>0</v>
      </c>
      <c r="J11" s="57"/>
      <c r="K11" s="57"/>
      <c r="L11" s="58"/>
    </row>
    <row r="12" spans="1:12" ht="16.5">
      <c r="A12" s="38"/>
      <c r="B12" s="59" t="s">
        <v>21</v>
      </c>
      <c r="C12" s="59"/>
      <c r="D12" s="60"/>
      <c r="E12" s="53"/>
      <c r="F12" s="53"/>
      <c r="G12" s="54"/>
      <c r="H12" s="55"/>
      <c r="I12" s="56"/>
      <c r="J12" s="57"/>
      <c r="K12" s="57"/>
      <c r="L12" s="58"/>
    </row>
    <row r="13" spans="2:9" ht="16.5">
      <c r="B13" s="63" t="s">
        <v>22</v>
      </c>
      <c r="C13" s="63"/>
      <c r="D13" s="63"/>
      <c r="E13" s="64"/>
      <c r="F13" s="65"/>
      <c r="G13" s="66"/>
      <c r="H13" s="64"/>
      <c r="I13" s="67"/>
    </row>
    <row r="14" spans="2:9" ht="16.5">
      <c r="B14" s="63"/>
      <c r="C14" s="63"/>
      <c r="D14" s="63"/>
      <c r="E14" s="64"/>
      <c r="F14" s="68"/>
      <c r="G14" s="66"/>
      <c r="H14" s="64"/>
      <c r="I14" s="67"/>
    </row>
    <row r="15" spans="5:9" ht="16.5">
      <c r="E15" s="65"/>
      <c r="F15" s="69"/>
      <c r="G15" s="69"/>
      <c r="H15" s="70"/>
      <c r="I15" s="71"/>
    </row>
    <row r="16" spans="5:9" ht="16.5">
      <c r="E16" s="72"/>
      <c r="F16" s="73"/>
      <c r="G16" s="66"/>
      <c r="H16" s="64"/>
      <c r="I16" s="74"/>
    </row>
    <row r="17" spans="5:9" ht="16.5">
      <c r="E17" s="72"/>
      <c r="F17" s="73"/>
      <c r="G17" s="66"/>
      <c r="H17" s="64"/>
      <c r="I17" s="75"/>
    </row>
    <row r="18" spans="5:9" ht="16.5">
      <c r="E18" s="72"/>
      <c r="F18" s="73"/>
      <c r="G18" s="66"/>
      <c r="H18" s="64"/>
      <c r="I18" s="75"/>
    </row>
    <row r="19" spans="5:9" ht="16.5">
      <c r="E19" s="72"/>
      <c r="F19" s="73"/>
      <c r="G19" s="66"/>
      <c r="H19" s="64"/>
      <c r="I19" s="75"/>
    </row>
    <row r="20" spans="5:8" ht="16.5">
      <c r="E20" s="40"/>
      <c r="F20" s="40"/>
      <c r="G20" s="76"/>
      <c r="H20" s="77"/>
    </row>
  </sheetData>
  <sheetProtection selectLockedCells="1" selectUnlockedCells="1"/>
  <mergeCells count="15">
    <mergeCell ref="A1:B1"/>
    <mergeCell ref="G1:I1"/>
    <mergeCell ref="A2:I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G9:H9"/>
    <mergeCell ref="G11:H11"/>
  </mergeCells>
  <printOptions/>
  <pageMargins left="0.75" right="0.75" top="1" bottom="1" header="0.5118055555555555" footer="0.5118055555555555"/>
  <pageSetup horizontalDpi="300" verticalDpi="3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V48"/>
  <sheetViews>
    <sheetView zoomScale="130" zoomScaleNormal="130" workbookViewId="0" topLeftCell="A1">
      <selection activeCell="N37" sqref="N37"/>
    </sheetView>
  </sheetViews>
  <sheetFormatPr defaultColWidth="8.00390625" defaultRowHeight="15"/>
  <cols>
    <col min="1" max="1" width="4.57421875" style="1" customWidth="1"/>
    <col min="2" max="2" width="49.28125" style="1" customWidth="1"/>
    <col min="3" max="3" width="5.57421875" style="1" customWidth="1"/>
    <col min="4" max="4" width="8.00390625" style="1" customWidth="1"/>
    <col min="5" max="5" width="11.28125" style="1" customWidth="1"/>
    <col min="6" max="6" width="17.421875" style="1" customWidth="1"/>
    <col min="7" max="8" width="6.28125" style="1" customWidth="1"/>
    <col min="9" max="255" width="8.57421875" style="1" customWidth="1"/>
    <col min="256" max="16384" width="4.57421875" style="1" customWidth="1"/>
  </cols>
  <sheetData>
    <row r="1" spans="1:7" ht="16.5">
      <c r="A1" s="78" t="s">
        <v>23</v>
      </c>
      <c r="B1" s="79"/>
      <c r="C1" s="80" t="s">
        <v>24</v>
      </c>
      <c r="D1" s="80"/>
      <c r="E1" s="79"/>
      <c r="F1" s="81" t="s">
        <v>25</v>
      </c>
      <c r="G1" s="81"/>
    </row>
    <row r="2" spans="1:7" ht="16.5">
      <c r="A2" s="82" t="s">
        <v>26</v>
      </c>
      <c r="B2" s="82"/>
      <c r="C2" s="83" t="s">
        <v>27</v>
      </c>
      <c r="D2" s="84"/>
      <c r="E2" s="85" t="s">
        <v>28</v>
      </c>
      <c r="F2" s="80" t="s">
        <v>29</v>
      </c>
      <c r="G2" s="86"/>
    </row>
    <row r="3" spans="1:7" ht="16.5" customHeight="1">
      <c r="A3" s="82"/>
      <c r="B3" s="82"/>
      <c r="C3" s="83" t="s">
        <v>30</v>
      </c>
      <c r="D3" s="84"/>
      <c r="E3" s="87"/>
      <c r="F3" s="88" t="s">
        <v>31</v>
      </c>
      <c r="G3" s="88"/>
    </row>
    <row r="4" spans="1:7" ht="16.5" customHeight="1">
      <c r="A4" s="89" t="s">
        <v>32</v>
      </c>
      <c r="B4" s="89"/>
      <c r="C4" s="83"/>
      <c r="D4" s="84"/>
      <c r="E4" s="87"/>
      <c r="F4" s="90" t="s">
        <v>33</v>
      </c>
      <c r="G4" s="90"/>
    </row>
    <row r="5" spans="1:7" ht="12.75" customHeight="1">
      <c r="A5" s="89"/>
      <c r="B5" s="89"/>
      <c r="C5" s="91" t="s">
        <v>34</v>
      </c>
      <c r="D5" s="91"/>
      <c r="E5" s="91"/>
      <c r="F5" s="90" t="s">
        <v>35</v>
      </c>
      <c r="G5" s="90"/>
    </row>
    <row r="6" spans="1:7" ht="16.5">
      <c r="A6" s="92" t="s">
        <v>36</v>
      </c>
      <c r="B6" s="92"/>
      <c r="C6" s="93" t="s">
        <v>37</v>
      </c>
      <c r="D6" s="84"/>
      <c r="E6" s="87"/>
      <c r="G6" s="87"/>
    </row>
    <row r="7" spans="1:7" ht="18" customHeight="1">
      <c r="A7" s="94" t="s">
        <v>38</v>
      </c>
      <c r="B7" s="94"/>
      <c r="C7" s="95" t="s">
        <v>39</v>
      </c>
      <c r="D7" s="95"/>
      <c r="E7" s="95"/>
      <c r="F7" s="96" t="s">
        <v>40</v>
      </c>
      <c r="G7" s="96"/>
    </row>
    <row r="8" spans="1:7" ht="18" customHeight="1">
      <c r="A8" s="94"/>
      <c r="B8" s="94"/>
      <c r="C8" s="95"/>
      <c r="D8" s="95"/>
      <c r="E8" s="95"/>
      <c r="F8" s="96"/>
      <c r="G8" s="96"/>
    </row>
    <row r="9" spans="1:7" ht="0.75" customHeight="1">
      <c r="A9" s="97"/>
      <c r="B9" s="98"/>
      <c r="C9" s="95"/>
      <c r="D9" s="95"/>
      <c r="E9" s="95"/>
      <c r="F9" s="96"/>
      <c r="G9" s="96"/>
    </row>
    <row r="10" spans="1:7" ht="14.25" customHeight="1">
      <c r="A10" s="99" t="s">
        <v>41</v>
      </c>
      <c r="B10" s="99"/>
      <c r="C10" s="95"/>
      <c r="D10" s="95"/>
      <c r="E10" s="95"/>
      <c r="F10" s="96"/>
      <c r="G10" s="96"/>
    </row>
    <row r="11" spans="1:7" ht="9.75" customHeight="1">
      <c r="A11" s="100" t="s">
        <v>2</v>
      </c>
      <c r="B11" s="100" t="s">
        <v>42</v>
      </c>
      <c r="C11" s="101" t="s">
        <v>5</v>
      </c>
      <c r="D11" s="100" t="s">
        <v>6</v>
      </c>
      <c r="E11" s="102" t="s">
        <v>43</v>
      </c>
      <c r="F11" s="103" t="s">
        <v>44</v>
      </c>
      <c r="G11" s="102" t="s">
        <v>45</v>
      </c>
    </row>
    <row r="12" spans="1:7" ht="9.75" customHeight="1">
      <c r="A12" s="100"/>
      <c r="B12" s="100"/>
      <c r="C12" s="101"/>
      <c r="D12" s="100"/>
      <c r="E12" s="104" t="s">
        <v>46</v>
      </c>
      <c r="F12" s="105" t="s">
        <v>46</v>
      </c>
      <c r="G12" s="104" t="s">
        <v>47</v>
      </c>
    </row>
    <row r="13" spans="1:11" s="37" customFormat="1" ht="24" customHeight="1" hidden="1">
      <c r="A13" s="106">
        <v>1</v>
      </c>
      <c r="B13" s="107" t="s">
        <v>48</v>
      </c>
      <c r="C13" s="108" t="s">
        <v>49</v>
      </c>
      <c r="D13" s="109"/>
      <c r="E13" s="110">
        <v>3.1</v>
      </c>
      <c r="F13" s="111">
        <f aca="true" t="shared" si="0" ref="F13:F39">D13*E13</f>
        <v>0</v>
      </c>
      <c r="G13" s="112">
        <v>1</v>
      </c>
      <c r="K13" s="113"/>
    </row>
    <row r="14" spans="1:12" s="37" customFormat="1" ht="24" customHeight="1">
      <c r="A14" s="114">
        <v>1</v>
      </c>
      <c r="B14" s="115" t="s">
        <v>50</v>
      </c>
      <c r="C14" s="116" t="s">
        <v>49</v>
      </c>
      <c r="D14" s="117">
        <v>30</v>
      </c>
      <c r="E14" s="118">
        <v>11.32</v>
      </c>
      <c r="F14" s="119">
        <f t="shared" si="0"/>
        <v>339.6</v>
      </c>
      <c r="G14" s="120">
        <v>2</v>
      </c>
      <c r="I14" s="121"/>
      <c r="J14" s="121"/>
      <c r="K14" s="122"/>
      <c r="L14" s="121"/>
    </row>
    <row r="15" spans="1:12" s="124" customFormat="1" ht="24" customHeight="1" hidden="1">
      <c r="A15" s="114">
        <v>3</v>
      </c>
      <c r="B15" s="123" t="s">
        <v>51</v>
      </c>
      <c r="C15" s="116" t="s">
        <v>49</v>
      </c>
      <c r="D15" s="117"/>
      <c r="E15" s="118">
        <v>12.55</v>
      </c>
      <c r="F15" s="119">
        <f t="shared" si="0"/>
        <v>0</v>
      </c>
      <c r="G15" s="120">
        <v>3</v>
      </c>
      <c r="I15" s="125"/>
      <c r="J15" s="125"/>
      <c r="K15" s="122"/>
      <c r="L15" s="125"/>
    </row>
    <row r="16" spans="1:12" s="128" customFormat="1" ht="24" customHeight="1" hidden="1">
      <c r="A16" s="126">
        <v>4</v>
      </c>
      <c r="B16" s="115" t="s">
        <v>52</v>
      </c>
      <c r="C16" s="116" t="s">
        <v>53</v>
      </c>
      <c r="D16" s="117"/>
      <c r="E16" s="118">
        <v>16.97</v>
      </c>
      <c r="F16" s="127">
        <f t="shared" si="0"/>
        <v>0</v>
      </c>
      <c r="G16" s="120">
        <v>4</v>
      </c>
      <c r="I16" s="125"/>
      <c r="J16" s="125"/>
      <c r="K16" s="122"/>
      <c r="L16" s="125"/>
    </row>
    <row r="17" spans="1:12" s="37" customFormat="1" ht="16.5" customHeight="1" hidden="1">
      <c r="A17" s="114">
        <v>5</v>
      </c>
      <c r="B17" s="115" t="s">
        <v>54</v>
      </c>
      <c r="C17" s="116" t="s">
        <v>55</v>
      </c>
      <c r="D17" s="117"/>
      <c r="E17" s="118">
        <v>14.15</v>
      </c>
      <c r="F17" s="119">
        <f t="shared" si="0"/>
        <v>0</v>
      </c>
      <c r="G17" s="120">
        <v>5</v>
      </c>
      <c r="I17" s="121"/>
      <c r="J17" s="121"/>
      <c r="K17" s="122"/>
      <c r="L17" s="121"/>
    </row>
    <row r="18" spans="1:256" s="132" customFormat="1" ht="24" customHeight="1" hidden="1">
      <c r="A18" s="114">
        <v>1</v>
      </c>
      <c r="B18" s="115" t="s">
        <v>56</v>
      </c>
      <c r="C18" s="116" t="s">
        <v>49</v>
      </c>
      <c r="D18" s="117"/>
      <c r="E18" s="118">
        <v>3.57</v>
      </c>
      <c r="F18" s="119">
        <f t="shared" si="0"/>
        <v>0</v>
      </c>
      <c r="G18" s="120">
        <v>6</v>
      </c>
      <c r="H18" s="129"/>
      <c r="I18" s="130"/>
      <c r="J18" s="130"/>
      <c r="K18" s="131"/>
      <c r="L18" s="130"/>
      <c r="IV18" s="1"/>
    </row>
    <row r="19" spans="1:12" s="37" customFormat="1" ht="16.5" customHeight="1">
      <c r="A19" s="126">
        <v>2</v>
      </c>
      <c r="B19" s="115" t="s">
        <v>57</v>
      </c>
      <c r="C19" s="116" t="s">
        <v>53</v>
      </c>
      <c r="D19" s="117">
        <v>300</v>
      </c>
      <c r="E19" s="118">
        <v>0.8</v>
      </c>
      <c r="F19" s="119">
        <f t="shared" si="0"/>
        <v>240</v>
      </c>
      <c r="G19" s="120">
        <v>7</v>
      </c>
      <c r="I19" s="121"/>
      <c r="J19" s="121"/>
      <c r="K19" s="122"/>
      <c r="L19" s="121"/>
    </row>
    <row r="20" spans="1:256" s="134" customFormat="1" ht="24" customHeight="1" hidden="1">
      <c r="A20" s="114">
        <v>2</v>
      </c>
      <c r="B20" s="115" t="s">
        <v>58</v>
      </c>
      <c r="C20" s="116" t="s">
        <v>49</v>
      </c>
      <c r="D20" s="117"/>
      <c r="E20" s="118">
        <v>3.69</v>
      </c>
      <c r="F20" s="119">
        <f t="shared" si="0"/>
        <v>0</v>
      </c>
      <c r="G20" s="120">
        <v>8</v>
      </c>
      <c r="H20" s="1"/>
      <c r="I20" s="133"/>
      <c r="J20" s="133"/>
      <c r="K20" s="131"/>
      <c r="L20" s="133"/>
      <c r="IV20" s="1"/>
    </row>
    <row r="21" spans="1:256" s="134" customFormat="1" ht="24" customHeight="1">
      <c r="A21" s="114">
        <v>3</v>
      </c>
      <c r="B21" s="115" t="s">
        <v>59</v>
      </c>
      <c r="C21" s="116" t="s">
        <v>49</v>
      </c>
      <c r="D21" s="135">
        <v>10</v>
      </c>
      <c r="E21" s="118">
        <v>2.21</v>
      </c>
      <c r="F21" s="119">
        <f t="shared" si="0"/>
        <v>22.1</v>
      </c>
      <c r="G21" s="120">
        <v>9</v>
      </c>
      <c r="H21" s="136" t="s">
        <v>60</v>
      </c>
      <c r="I21" s="133"/>
      <c r="J21" s="133"/>
      <c r="K21" s="131"/>
      <c r="L21" s="133"/>
      <c r="IV21" s="1"/>
    </row>
    <row r="22" spans="1:256" s="132" customFormat="1" ht="16.5" customHeight="1" hidden="1">
      <c r="A22" s="126">
        <v>4</v>
      </c>
      <c r="B22" s="115" t="s">
        <v>61</v>
      </c>
      <c r="C22" s="116" t="s">
        <v>55</v>
      </c>
      <c r="D22" s="117"/>
      <c r="E22" s="118">
        <v>3.32</v>
      </c>
      <c r="F22" s="119">
        <f t="shared" si="0"/>
        <v>0</v>
      </c>
      <c r="G22" s="120">
        <v>10</v>
      </c>
      <c r="H22" s="1"/>
      <c r="I22" s="130"/>
      <c r="J22" s="130"/>
      <c r="K22" s="131"/>
      <c r="L22" s="130"/>
      <c r="IV22" s="1"/>
    </row>
    <row r="23" spans="1:12" s="124" customFormat="1" ht="24" customHeight="1" hidden="1">
      <c r="A23" s="114">
        <v>11</v>
      </c>
      <c r="B23" s="115" t="s">
        <v>62</v>
      </c>
      <c r="C23" s="116" t="s">
        <v>49</v>
      </c>
      <c r="D23" s="117"/>
      <c r="E23" s="118">
        <v>3.57</v>
      </c>
      <c r="F23" s="119">
        <f t="shared" si="0"/>
        <v>0</v>
      </c>
      <c r="G23" s="120">
        <v>11</v>
      </c>
      <c r="I23" s="125"/>
      <c r="J23" s="125"/>
      <c r="K23" s="122"/>
      <c r="L23" s="125"/>
    </row>
    <row r="24" spans="1:256" s="132" customFormat="1" ht="24" customHeight="1" hidden="1">
      <c r="A24" s="114">
        <v>5</v>
      </c>
      <c r="B24" s="115" t="s">
        <v>63</v>
      </c>
      <c r="C24" s="116" t="s">
        <v>49</v>
      </c>
      <c r="D24" s="117"/>
      <c r="E24" s="118">
        <v>2.46</v>
      </c>
      <c r="F24" s="119">
        <f t="shared" si="0"/>
        <v>0</v>
      </c>
      <c r="G24" s="120">
        <v>12</v>
      </c>
      <c r="H24" s="1"/>
      <c r="I24" s="130"/>
      <c r="J24" s="130"/>
      <c r="K24" s="131"/>
      <c r="L24" s="130"/>
      <c r="IV24" s="1"/>
    </row>
    <row r="25" spans="1:12" s="37" customFormat="1" ht="16.5" customHeight="1" hidden="1">
      <c r="A25" s="126">
        <v>13</v>
      </c>
      <c r="B25" s="115" t="s">
        <v>64</v>
      </c>
      <c r="C25" s="116" t="s">
        <v>49</v>
      </c>
      <c r="D25" s="117"/>
      <c r="E25" s="118">
        <v>7.22</v>
      </c>
      <c r="F25" s="119">
        <f t="shared" si="0"/>
        <v>0</v>
      </c>
      <c r="G25" s="120">
        <v>13</v>
      </c>
      <c r="H25" s="137"/>
      <c r="I25" s="121"/>
      <c r="J25" s="121"/>
      <c r="K25" s="122"/>
      <c r="L25" s="121"/>
    </row>
    <row r="26" spans="1:256" s="134" customFormat="1" ht="24" customHeight="1" hidden="1">
      <c r="A26" s="114">
        <v>6</v>
      </c>
      <c r="B26" s="115" t="s">
        <v>65</v>
      </c>
      <c r="C26" s="116" t="s">
        <v>49</v>
      </c>
      <c r="D26" s="117"/>
      <c r="E26" s="118">
        <v>6.77</v>
      </c>
      <c r="F26" s="119">
        <f t="shared" si="0"/>
        <v>0</v>
      </c>
      <c r="G26" s="120">
        <v>14</v>
      </c>
      <c r="H26" s="138"/>
      <c r="I26" s="133"/>
      <c r="J26" s="133"/>
      <c r="K26" s="131"/>
      <c r="L26" s="133"/>
      <c r="IV26" s="1"/>
    </row>
    <row r="27" spans="1:256" s="132" customFormat="1" ht="24" customHeight="1" hidden="1">
      <c r="A27" s="114">
        <v>7</v>
      </c>
      <c r="B27" s="115" t="s">
        <v>66</v>
      </c>
      <c r="C27" s="116" t="s">
        <v>55</v>
      </c>
      <c r="D27" s="117"/>
      <c r="E27" s="118">
        <v>2.95</v>
      </c>
      <c r="F27" s="119">
        <f t="shared" si="0"/>
        <v>0</v>
      </c>
      <c r="G27" s="120">
        <v>15</v>
      </c>
      <c r="H27" s="1"/>
      <c r="I27" s="130"/>
      <c r="J27" s="130"/>
      <c r="K27" s="131"/>
      <c r="L27" s="130"/>
      <c r="IV27" s="1"/>
    </row>
    <row r="28" spans="1:12" s="124" customFormat="1" ht="24" customHeight="1" hidden="1">
      <c r="A28" s="126">
        <v>16</v>
      </c>
      <c r="B28" s="115" t="s">
        <v>67</v>
      </c>
      <c r="C28" s="116" t="s">
        <v>68</v>
      </c>
      <c r="D28" s="117"/>
      <c r="E28" s="118">
        <v>3.6</v>
      </c>
      <c r="F28" s="119">
        <f t="shared" si="0"/>
        <v>0</v>
      </c>
      <c r="G28" s="120">
        <v>16</v>
      </c>
      <c r="I28" s="125"/>
      <c r="J28" s="125"/>
      <c r="K28" s="122"/>
      <c r="L28" s="125"/>
    </row>
    <row r="29" spans="1:256" s="134" customFormat="1" ht="24" customHeight="1" hidden="1">
      <c r="A29" s="114">
        <v>8</v>
      </c>
      <c r="B29" s="115" t="s">
        <v>69</v>
      </c>
      <c r="C29" s="116" t="s">
        <v>68</v>
      </c>
      <c r="D29" s="117"/>
      <c r="E29" s="118">
        <v>2.46</v>
      </c>
      <c r="F29" s="119">
        <f t="shared" si="0"/>
        <v>0</v>
      </c>
      <c r="G29" s="120">
        <v>17</v>
      </c>
      <c r="H29" s="1"/>
      <c r="I29" s="133"/>
      <c r="J29" s="133"/>
      <c r="K29" s="131"/>
      <c r="L29" s="133"/>
      <c r="IV29" s="1"/>
    </row>
    <row r="30" spans="1:12" s="37" customFormat="1" ht="24" customHeight="1" hidden="1">
      <c r="A30" s="114">
        <v>18</v>
      </c>
      <c r="B30" s="115" t="s">
        <v>70</v>
      </c>
      <c r="C30" s="116" t="s">
        <v>68</v>
      </c>
      <c r="D30" s="117"/>
      <c r="E30" s="118">
        <v>5.9</v>
      </c>
      <c r="F30" s="119">
        <f t="shared" si="0"/>
        <v>0</v>
      </c>
      <c r="G30" s="120">
        <v>18</v>
      </c>
      <c r="I30" s="121"/>
      <c r="J30" s="121"/>
      <c r="K30" s="122"/>
      <c r="L30" s="121"/>
    </row>
    <row r="31" spans="1:12" s="37" customFormat="1" ht="24" customHeight="1" hidden="1">
      <c r="A31" s="126">
        <v>19</v>
      </c>
      <c r="B31" s="115" t="s">
        <v>71</v>
      </c>
      <c r="C31" s="116" t="s">
        <v>49</v>
      </c>
      <c r="D31" s="117"/>
      <c r="E31" s="118">
        <v>3.44</v>
      </c>
      <c r="F31" s="119">
        <f t="shared" si="0"/>
        <v>0</v>
      </c>
      <c r="G31" s="120">
        <v>19</v>
      </c>
      <c r="I31" s="121"/>
      <c r="J31" s="121"/>
      <c r="K31" s="122"/>
      <c r="L31" s="121"/>
    </row>
    <row r="32" spans="1:256" s="134" customFormat="1" ht="16.5" customHeight="1" hidden="1">
      <c r="A32" s="114">
        <v>9</v>
      </c>
      <c r="B32" s="115" t="s">
        <v>72</v>
      </c>
      <c r="C32" s="116" t="s">
        <v>73</v>
      </c>
      <c r="D32" s="117"/>
      <c r="E32" s="118">
        <v>2.61</v>
      </c>
      <c r="F32" s="119">
        <f t="shared" si="0"/>
        <v>0</v>
      </c>
      <c r="G32" s="120">
        <v>20</v>
      </c>
      <c r="H32" s="1"/>
      <c r="I32" s="133"/>
      <c r="J32" s="133"/>
      <c r="K32" s="131"/>
      <c r="L32" s="133"/>
      <c r="IV32" s="1"/>
    </row>
    <row r="33" spans="1:256" s="132" customFormat="1" ht="24" customHeight="1" hidden="1">
      <c r="A33" s="114">
        <v>10</v>
      </c>
      <c r="B33" s="115" t="s">
        <v>74</v>
      </c>
      <c r="C33" s="116" t="s">
        <v>49</v>
      </c>
      <c r="D33" s="117"/>
      <c r="E33" s="118">
        <v>2.71</v>
      </c>
      <c r="F33" s="119">
        <f t="shared" si="0"/>
        <v>0</v>
      </c>
      <c r="G33" s="120">
        <v>21</v>
      </c>
      <c r="H33" s="1"/>
      <c r="I33" s="130"/>
      <c r="J33" s="130"/>
      <c r="K33" s="131"/>
      <c r="L33" s="130"/>
      <c r="IV33" s="1"/>
    </row>
    <row r="34" spans="1:12" s="124" customFormat="1" ht="24" customHeight="1" hidden="1">
      <c r="A34" s="126">
        <v>22</v>
      </c>
      <c r="B34" s="115" t="s">
        <v>75</v>
      </c>
      <c r="C34" s="116" t="s">
        <v>73</v>
      </c>
      <c r="D34" s="117"/>
      <c r="E34" s="118">
        <v>3.27</v>
      </c>
      <c r="F34" s="119">
        <f t="shared" si="0"/>
        <v>0</v>
      </c>
      <c r="G34" s="120">
        <v>22</v>
      </c>
      <c r="I34" s="125"/>
      <c r="J34" s="125"/>
      <c r="K34" s="122"/>
      <c r="L34" s="125"/>
    </row>
    <row r="35" spans="1:12" s="124" customFormat="1" ht="16.5" customHeight="1" hidden="1">
      <c r="A35" s="114">
        <v>23</v>
      </c>
      <c r="B35" s="115" t="s">
        <v>76</v>
      </c>
      <c r="C35" s="116" t="s">
        <v>49</v>
      </c>
      <c r="D35" s="117"/>
      <c r="E35" s="118">
        <v>3.32</v>
      </c>
      <c r="F35" s="119">
        <f t="shared" si="0"/>
        <v>0</v>
      </c>
      <c r="G35" s="120">
        <v>23</v>
      </c>
      <c r="H35" s="128"/>
      <c r="I35" s="125"/>
      <c r="J35" s="125"/>
      <c r="K35" s="122"/>
      <c r="L35" s="125"/>
    </row>
    <row r="36" spans="1:12" s="124" customFormat="1" ht="24" customHeight="1" hidden="1">
      <c r="A36" s="114">
        <v>24</v>
      </c>
      <c r="B36" s="139" t="s">
        <v>77</v>
      </c>
      <c r="C36" s="116" t="s">
        <v>49</v>
      </c>
      <c r="D36" s="117"/>
      <c r="E36" s="127">
        <v>7.75</v>
      </c>
      <c r="F36" s="119">
        <f t="shared" si="0"/>
        <v>0</v>
      </c>
      <c r="G36" s="120">
        <v>24</v>
      </c>
      <c r="I36" s="125"/>
      <c r="J36" s="125"/>
      <c r="K36" s="122"/>
      <c r="L36" s="125"/>
    </row>
    <row r="37" spans="1:12" s="124" customFormat="1" ht="16.5" customHeight="1">
      <c r="A37" s="126">
        <v>4</v>
      </c>
      <c r="B37" s="139" t="s">
        <v>78</v>
      </c>
      <c r="C37" s="116" t="s">
        <v>49</v>
      </c>
      <c r="D37" s="117">
        <v>10</v>
      </c>
      <c r="E37" s="127">
        <v>2.95</v>
      </c>
      <c r="F37" s="119">
        <f t="shared" si="0"/>
        <v>29.5</v>
      </c>
      <c r="G37" s="120">
        <v>25</v>
      </c>
      <c r="I37" s="125"/>
      <c r="J37" s="125"/>
      <c r="K37" s="122"/>
      <c r="L37" s="125"/>
    </row>
    <row r="38" spans="1:12" s="124" customFormat="1" ht="24" customHeight="1" hidden="1">
      <c r="A38" s="114">
        <v>26</v>
      </c>
      <c r="B38" s="140" t="s">
        <v>79</v>
      </c>
      <c r="C38" s="116" t="s">
        <v>49</v>
      </c>
      <c r="D38" s="117"/>
      <c r="E38" s="127">
        <v>24.5</v>
      </c>
      <c r="F38" s="119">
        <f t="shared" si="0"/>
        <v>0</v>
      </c>
      <c r="G38" s="120">
        <v>26</v>
      </c>
      <c r="H38" s="141"/>
      <c r="I38" s="125"/>
      <c r="J38" s="125"/>
      <c r="K38" s="125"/>
      <c r="L38" s="125"/>
    </row>
    <row r="39" spans="1:12" s="37" customFormat="1" ht="16.5" customHeight="1" hidden="1">
      <c r="A39" s="114">
        <v>27</v>
      </c>
      <c r="B39" s="139" t="s">
        <v>80</v>
      </c>
      <c r="C39" s="116" t="s">
        <v>68</v>
      </c>
      <c r="D39" s="117"/>
      <c r="E39" s="118">
        <v>2.76</v>
      </c>
      <c r="F39" s="119">
        <f t="shared" si="0"/>
        <v>0</v>
      </c>
      <c r="G39" s="120">
        <v>27</v>
      </c>
      <c r="I39" s="121"/>
      <c r="J39" s="121"/>
      <c r="K39" s="121"/>
      <c r="L39" s="121"/>
    </row>
    <row r="40" spans="1:12" s="37" customFormat="1" ht="16.5" customHeight="1" hidden="1">
      <c r="A40" s="126">
        <v>28</v>
      </c>
      <c r="B40" s="123" t="s">
        <v>81</v>
      </c>
      <c r="C40" s="116" t="s">
        <v>73</v>
      </c>
      <c r="D40" s="117"/>
      <c r="E40" s="118">
        <v>4.43</v>
      </c>
      <c r="F40" s="119">
        <f aca="true" t="shared" si="1" ref="F40:F42">E40*D40</f>
        <v>0</v>
      </c>
      <c r="G40" s="120">
        <v>28</v>
      </c>
      <c r="I40" s="121"/>
      <c r="J40" s="121"/>
      <c r="K40" s="121"/>
      <c r="L40" s="121"/>
    </row>
    <row r="41" spans="1:12" s="37" customFormat="1" ht="24" customHeight="1" hidden="1">
      <c r="A41" s="114">
        <v>29</v>
      </c>
      <c r="B41" s="139" t="s">
        <v>82</v>
      </c>
      <c r="C41" s="116" t="s">
        <v>49</v>
      </c>
      <c r="D41" s="117"/>
      <c r="E41" s="118">
        <v>4.31</v>
      </c>
      <c r="F41" s="119">
        <f t="shared" si="1"/>
        <v>0</v>
      </c>
      <c r="G41" s="120">
        <v>29</v>
      </c>
      <c r="I41" s="121"/>
      <c r="J41" s="121"/>
      <c r="K41" s="121"/>
      <c r="L41" s="121"/>
    </row>
    <row r="42" spans="1:12" s="37" customFormat="1" ht="24" customHeight="1" hidden="1">
      <c r="A42" s="142">
        <v>30</v>
      </c>
      <c r="B42" s="143" t="s">
        <v>83</v>
      </c>
      <c r="C42" s="144" t="s">
        <v>49</v>
      </c>
      <c r="D42" s="145"/>
      <c r="E42" s="146">
        <v>3.48</v>
      </c>
      <c r="F42" s="147">
        <f t="shared" si="1"/>
        <v>0</v>
      </c>
      <c r="G42" s="148">
        <v>30</v>
      </c>
      <c r="I42" s="121"/>
      <c r="J42" s="121"/>
      <c r="K42" s="121"/>
      <c r="L42" s="121"/>
    </row>
    <row r="43" spans="1:12" ht="15.75" customHeight="1">
      <c r="A43" s="38" t="s">
        <v>84</v>
      </c>
      <c r="B43" s="38"/>
      <c r="C43" s="149"/>
      <c r="D43" s="149"/>
      <c r="E43" s="149"/>
      <c r="F43" s="150"/>
      <c r="G43" s="149"/>
      <c r="I43" s="67"/>
      <c r="J43" s="67"/>
      <c r="K43" s="67"/>
      <c r="L43" s="67"/>
    </row>
    <row r="44" spans="1:12" ht="15.75" customHeight="1">
      <c r="A44" s="151"/>
      <c r="B44" s="152"/>
      <c r="C44" s="151"/>
      <c r="D44" s="151"/>
      <c r="E44" s="153" t="s">
        <v>85</v>
      </c>
      <c r="F44" s="154">
        <f>SUM(F13:F43)</f>
        <v>631.2</v>
      </c>
      <c r="G44" s="151"/>
      <c r="I44" s="67"/>
      <c r="J44" s="67"/>
      <c r="K44" s="67"/>
      <c r="L44" s="67"/>
    </row>
    <row r="45" spans="1:13" ht="16.5">
      <c r="A45" s="155" t="s">
        <v>86</v>
      </c>
      <c r="B45" s="156"/>
      <c r="C45" s="156"/>
      <c r="D45" s="156"/>
      <c r="E45" s="156"/>
      <c r="F45" s="156"/>
      <c r="G45" s="156"/>
      <c r="H45" s="58"/>
      <c r="I45" s="67"/>
      <c r="J45" s="67"/>
      <c r="K45" s="67"/>
      <c r="L45" s="67"/>
      <c r="M45" s="58"/>
    </row>
    <row r="46" spans="1:13" ht="16.5">
      <c r="A46" s="155" t="s">
        <v>87</v>
      </c>
      <c r="B46" s="156"/>
      <c r="C46" s="156"/>
      <c r="D46" s="156"/>
      <c r="E46" s="156"/>
      <c r="F46" s="156"/>
      <c r="G46" s="156"/>
      <c r="H46" s="58"/>
      <c r="I46" s="130"/>
      <c r="J46" s="130"/>
      <c r="K46" s="130"/>
      <c r="L46" s="130"/>
      <c r="M46" s="58"/>
    </row>
    <row r="47" spans="1:13" ht="16.5">
      <c r="A47" s="155" t="s">
        <v>88</v>
      </c>
      <c r="B47" s="156"/>
      <c r="C47" s="156"/>
      <c r="D47" s="156"/>
      <c r="E47" s="156"/>
      <c r="F47" s="156"/>
      <c r="G47" s="156"/>
      <c r="H47" s="58"/>
      <c r="I47" s="157"/>
      <c r="J47" s="157"/>
      <c r="K47" s="157"/>
      <c r="L47" s="157"/>
      <c r="M47" s="58"/>
    </row>
    <row r="48" spans="1:13" ht="16.5">
      <c r="A48" s="155" t="s">
        <v>89</v>
      </c>
      <c r="B48" s="156"/>
      <c r="C48" s="156"/>
      <c r="D48" s="156"/>
      <c r="E48" s="156"/>
      <c r="F48" s="156"/>
      <c r="G48" s="156"/>
      <c r="H48" s="158"/>
      <c r="I48" s="133"/>
      <c r="J48" s="130"/>
      <c r="K48" s="159"/>
      <c r="L48" s="160"/>
      <c r="M48" s="83"/>
    </row>
    <row r="50" ht="15.75" customHeight="1"/>
    <row r="51" ht="15.75" customHeight="1"/>
  </sheetData>
  <sheetProtection selectLockedCells="1" selectUnlockedCells="1"/>
  <autoFilter ref="F1:F89"/>
  <mergeCells count="17">
    <mergeCell ref="F1:G1"/>
    <mergeCell ref="A2:B3"/>
    <mergeCell ref="F3:G3"/>
    <mergeCell ref="A4:B5"/>
    <mergeCell ref="F4:G4"/>
    <mergeCell ref="C5:E5"/>
    <mergeCell ref="F5:G5"/>
    <mergeCell ref="A6:B6"/>
    <mergeCell ref="A7:B8"/>
    <mergeCell ref="C7:E10"/>
    <mergeCell ref="F7:G10"/>
    <mergeCell ref="A10:B10"/>
    <mergeCell ref="A11:A12"/>
    <mergeCell ref="B11:B12"/>
    <mergeCell ref="C11:C12"/>
    <mergeCell ref="D11:D12"/>
    <mergeCell ref="A43:B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43561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/>
  <cp:lastPrinted>2024-05-07T08:47:14Z</cp:lastPrinted>
  <dcterms:created xsi:type="dcterms:W3CDTF">2006-09-16T00:00:00Z</dcterms:created>
  <dcterms:modified xsi:type="dcterms:W3CDTF">2024-05-09T08:08:08Z</dcterms:modified>
  <cp:category/>
  <cp:version/>
  <cp:contentType/>
  <cp:contentStatus/>
  <cp:revision>223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1033-8.1.0.3030</vt:lpwstr>
  </property>
</Properties>
</file>