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2\ZP_30_oleje, płyny i smary\ZP_30_2022_SWZ\"/>
    </mc:Choice>
  </mc:AlternateContent>
  <xr:revisionPtr revIDLastSave="0" documentId="13_ncr:1_{2FC402A9-BDAB-44C6-8E3D-C8A8FE4853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M17" i="1" l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H16" i="1"/>
  <c r="M16" i="1"/>
  <c r="M49" i="1" l="1"/>
  <c r="K49" i="1"/>
</calcChain>
</file>

<file path=xl/sharedStrings.xml><?xml version="1.0" encoding="utf-8"?>
<sst xmlns="http://schemas.openxmlformats.org/spreadsheetml/2006/main" count="183" uniqueCount="151">
  <si>
    <t>l.p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</si>
  <si>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</si>
  <si>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</si>
  <si>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</si>
  <si>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</si>
  <si>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</si>
  <si>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</si>
  <si>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</si>
  <si>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</si>
  <si>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W przypadku wypełniania Formularza cenowego poza programem excel należy stosować wzory z wiersza drugiego tabeli</t>
  </si>
  <si>
    <t>Przeznaczenie opony</t>
  </si>
  <si>
    <t>f</t>
  </si>
  <si>
    <t>___________________
Miejscowość, data</t>
  </si>
  <si>
    <t>Należy złożyć w postaci elektronicznej i podpisać kwalifikowanym podpisem elektronicznym lub podpisem zaufanym albo podpisem osobistym (e-dowód).</t>
  </si>
  <si>
    <t xml:space="preserve">FORMULARZ CENOWY </t>
  </si>
  <si>
    <t>Załącznik nr 2 do SWZ / Załacznik nr 1 do Umowy</t>
  </si>
  <si>
    <t>ZP/30/2022</t>
  </si>
  <si>
    <t>1.</t>
  </si>
  <si>
    <t>Indeks wew. Zamawiającego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</si>
  <si>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</si>
  <si>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</si>
  <si>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</si>
  <si>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</si>
  <si>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</si>
  <si>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</si>
  <si>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</si>
  <si>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</si>
  <si>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</si>
  <si>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Olej przeznaczony do szybkobieżnych, czterosuwowych silników wolnossących i z turbodoładowaniem, może być stosowany wszędzie tam, gdzie wymagane są klasy CD, CE i CF. </t>
  </si>
  <si>
    <t>Oznaczenie produktu - producent *</t>
  </si>
  <si>
    <t>g</t>
  </si>
  <si>
    <t>i</t>
  </si>
  <si>
    <t>litr</t>
  </si>
  <si>
    <t>5000100042</t>
  </si>
  <si>
    <t>Olej przeznaczony do pojazdów terenowych z bezpośrednim wtryskiem i innych silników diesel’a włącznie z silnikami zasilanymi paliwem zawierającym ponad 5% masy siarki. Olej o klasie nie niższej niż CF-4</t>
  </si>
  <si>
    <t>5000100040</t>
  </si>
  <si>
    <t>W pełni syntetyczny, najwyższej jakości olej silnikowy przeznaczony do pracy w najbardziej obciążonych silnikach wysokoprężnych szczególnie w dużych samochodach ciężarowych, sprzęcie budowlanym i autobusach. 5W-30 przeznaczony do całorocznej eksploatacji przede wszystkim w nowoczesnych silnikach wysokoprężnych z turbodoładowaniem i bez. Zapewniający smarowanie silnika w najtrudniejszych warunkach eksploatacji pozwalający uzyskać pełną moc w każdych warunkach jazdy. Stosowany również samochodach wyposażonych w układ SCR co do których producent deklaruje spełnienie wymagań Euro V oraz w pojazdach starszych konstrukcji spełniających wymagania Euro IV, III,. W zakresie NOx oraz PM (cząstki stałe) spełnia także EPA Tier I i II.</t>
  </si>
  <si>
    <t>5000300010</t>
  </si>
  <si>
    <t xml:space="preserve">Olej stosowany do hydrostatycznych układów hydraulicznych produkowany w oparciu o wysokojakościowe mineralne oleje bazowe oraz pakiet dodatków uszlachetniających poprawiających własności przeciwkorozyjne i przeciwutleniające. Olej hydrauliczny przeznaczony do stosowania w średnio obciążonych układach przeniesienia siły oraz napędu i sterowania hydraulicznego urządzeń z napędem hydrostatycznym, pracujących przy podwyższonej temperaturze i wilgotności otoczenia. 
(Uwaga: Produkty nie mogą zawierać estrów roślinnych) 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</si>
  <si>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</si>
  <si>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</si>
  <si>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</si>
  <si>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</si>
  <si>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</si>
  <si>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</si>
  <si>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</si>
  <si>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</si>
  <si>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</si>
  <si>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</si>
  <si>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</si>
  <si>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</si>
  <si>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</si>
  <si>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</si>
  <si>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</si>
  <si>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</si>
  <si>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</si>
  <si>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</si>
  <si>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</si>
  <si>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</si>
  <si>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</si>
  <si>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</si>
  <si>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</si>
  <si>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5000300050</t>
  </si>
  <si>
    <t>Olej stosowany do hydrostatycznych układów hydraulicznych produkowany w oparciu o wysokojakościowe mineralne oleje bazowe oraz pakiet dodatków uszlachetniających poprawiających własności przeciwkorozyjne i przeciwutleniające.
Olej hydrauliczny przeznaczony do stosowania w średnio obciążonych układach przeniesienia siły oraz napędu i sterowania hydraulicznego urządzeń z napędem hydrostatycznym, pracujących przy podwyższonej temperaturze i wilgotności otoczenia. (Uwaga: Produkty nie mogą zawierać estrów roślinnych)</t>
  </si>
  <si>
    <t>5000200030</t>
  </si>
  <si>
    <t>Olej do wspomagania układu kierowniczego czerwony</t>
  </si>
  <si>
    <t>5000100060</t>
  </si>
  <si>
    <t>5000100013</t>
  </si>
  <si>
    <t>5000200025</t>
  </si>
  <si>
    <t>5000200023</t>
  </si>
  <si>
    <t xml:space="preserve"> RAZEM</t>
  </si>
  <si>
    <t>REVLINE 75W/90  TYLNY MOST DAF 958</t>
  </si>
  <si>
    <t>5000200013</t>
  </si>
  <si>
    <t>5000100012</t>
  </si>
  <si>
    <t>5000400061, 5000400062, 5000400060</t>
  </si>
  <si>
    <t>4130401045, 5100100021</t>
  </si>
  <si>
    <t>Niezamarzający płyn do -21°C</t>
  </si>
  <si>
    <t>4131632081</t>
  </si>
  <si>
    <t>5000400051</t>
  </si>
  <si>
    <t>Koncentrat płynu przeciwmroźny do chłodnic. Po rozcieńczeniu 1:1 niezamarzający do – 35°C</t>
  </si>
  <si>
    <t>5000400054</t>
  </si>
  <si>
    <t xml:space="preserve">Koncentrat płynu przeciwmroźny do chłodnic G12 PLUS  </t>
  </si>
  <si>
    <t>5000400030</t>
  </si>
  <si>
    <t>Preparat redukujący wydzielanie do atmosfery tlenków azotu. Preparat stosowany w nowoczesnych samochodach ciężarowych, które są wyposażone w technologię SCR (selektywna redukcja katalityczna). 32,5% wodny roztwór mocznika.</t>
  </si>
  <si>
    <t>5000400020</t>
  </si>
  <si>
    <t>Płyn hamulcowy DOT 4 jest przeznaczony do układów hamulcowych i sprzęgieł zarówno pojazdów wyposażonych w systemy ABS jak i tych ze standardowym układem hamulcowym. Może być stosowany w mocno obciążonych systemach hamulcowych i sprzęgłowych. Nadaje się do pojazdów samochodowych i motocykli, które zostały zaprojektowane do użytkowania płynów syntetycznych. 
Produkowany zgodnie z normami FMVSS 116 DOT 4, SAE J1703, ISO 4925 i może być bezpiecznie mieszany z innymi syntetycznymi płynami hamulcowymi tej klasy.
Temperatura wrzenia &gt; 230°C.</t>
  </si>
  <si>
    <t>5000400110</t>
  </si>
  <si>
    <t>5000400053</t>
  </si>
  <si>
    <t>7000000211, 7000000214</t>
  </si>
  <si>
    <t>4131632160</t>
  </si>
  <si>
    <t>5000500020</t>
  </si>
  <si>
    <t xml:space="preserve">Wielofunkcyjny smar plastyczny o bardzo stabilnych właściwościach smarnych do ogólnego użycia w smarowaniu maszyn, -20°C do + 120/140°C </t>
  </si>
  <si>
    <t>kilogram</t>
  </si>
  <si>
    <t>Przeznaczone są do łożysk tocznych pracujących przy wysokich obciążeniach promieniowych, udarowych i osiowych pracujących w trudnych warunkach terenowych, odporny na wymywanie.</t>
  </si>
  <si>
    <t>4131632093</t>
  </si>
  <si>
    <t>5100100010, 4131632091</t>
  </si>
  <si>
    <t>DO TWORZYW SZTUCZNYCH I GUMY. Bezbarwny smar o wysokiej lepkości, w typie środka CX80 lub produktu równoważnego.</t>
  </si>
  <si>
    <t>4130000081
4130000070</t>
  </si>
  <si>
    <t>1024501020, 50004, 5000400071</t>
  </si>
  <si>
    <r>
      <t>* Należy wskazać oznaczenie producenta i produktu w sposób pozwalający Zamawiającemu</t>
    </r>
    <r>
      <rPr>
        <b/>
        <u/>
        <sz val="8"/>
        <color rgb="FFFF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zidentyfikować </t>
    </r>
    <r>
      <rPr>
        <b/>
        <u/>
        <sz val="8"/>
        <color rgb="FFFF0000"/>
        <rFont val="Arial"/>
        <family val="2"/>
      </rPr>
      <t>konkretny produkt</t>
    </r>
    <r>
      <rPr>
        <b/>
        <sz val="8"/>
        <color rgb="FFFF0000"/>
        <rFont val="Arial"/>
        <family val="2"/>
      </rPr>
      <t xml:space="preserve"> i zweryfikować wymagane parametry (nazwa handlowa, nr katalogowy produktu). </t>
    </r>
  </si>
  <si>
    <t>VAT%</t>
  </si>
  <si>
    <t>j</t>
  </si>
  <si>
    <t>l</t>
  </si>
  <si>
    <t>j.m.</t>
  </si>
  <si>
    <t>Netto</t>
  </si>
  <si>
    <t>Brutto</t>
  </si>
  <si>
    <t>Ilość</t>
  </si>
  <si>
    <t>Cena za realizację planowanej ilości (PLN)</t>
  </si>
  <si>
    <t xml:space="preserve">w typie WD/40 </t>
  </si>
  <si>
    <t>sztuka</t>
  </si>
  <si>
    <t>Całoroczny dodatek do oleju napędowego Uszlachetniacz do ON SKYDD</t>
  </si>
  <si>
    <t>Cena jednostkowa (PLN)</t>
  </si>
  <si>
    <t>Olej 15W40 CF-4 / 20L</t>
  </si>
  <si>
    <t>Olej 10W40 CF / 20L</t>
  </si>
  <si>
    <t>Olej 5W30  
API SN/SM/CF
ACEA A3/B4 / 20L</t>
  </si>
  <si>
    <t>Olej Elfmatic G3 / 1L</t>
  </si>
  <si>
    <t>OLEJ SILNIKOWY - 10W/3 / 20L</t>
  </si>
  <si>
    <t>Olej 15W40 
CH-4/SJ wg CES 20071 lub CES 20078 / 20L</t>
  </si>
  <si>
    <t>Olej przekładniowy GL-4 80W90 / 20L</t>
  </si>
  <si>
    <t>Olej przekładniowy 85W-140 GL5 / 20L</t>
  </si>
  <si>
    <t>OLEJ PRZEKŁADNIOWY  75W/80 / 20L</t>
  </si>
  <si>
    <t>OLEJ PRZEKŁADNIOWY 75W/90 / 20L</t>
  </si>
  <si>
    <t>OLEJ PRZEKŁADNIOWY CLP220 / 20L</t>
  </si>
  <si>
    <t>Olej silnikowy SHELL Rimula R4 L 15W-40 / 20L</t>
  </si>
  <si>
    <t>Płyn do spryskiwaczy - letni  / 5L</t>
  </si>
  <si>
    <t>Płyn do spryskiwaczy -  zimowy / 5L</t>
  </si>
  <si>
    <t>Preparat Wielofunkcyjny / 600 ml</t>
  </si>
  <si>
    <t>Koncentrat płynu chłodniczego różowy / 20L</t>
  </si>
  <si>
    <t>Płyn Adblue / 200L</t>
  </si>
  <si>
    <t xml:space="preserve">Płyn hamulcowy DOT- 4 żółty / 1L </t>
  </si>
  <si>
    <t>Płyn przeciw zamarzaniu układów pneumatycznych / 1L</t>
  </si>
  <si>
    <t>Płyn chłodniczy Boryszews Ergofryz / 20L</t>
  </si>
  <si>
    <t>Benzyna ekstrakcyjna / 5L</t>
  </si>
  <si>
    <t>SMAR DO ŁAŃCUCHÓW / 1KG</t>
  </si>
  <si>
    <t>SMAR SILIKONOWY / 0,4KG</t>
  </si>
  <si>
    <t>WODA DESTYLOWANA / 5L</t>
  </si>
  <si>
    <t>DODATEK DO OLEJU NAP / 1L</t>
  </si>
  <si>
    <t>h=f+f*g</t>
  </si>
  <si>
    <t>k=f*j</t>
  </si>
  <si>
    <t>m=k+k*l</t>
  </si>
  <si>
    <t xml:space="preserve">   Zamawiający dopuszcza zaoferowanie przez Wykonawcę produktów równoważnych z zastrzeżeniem postanowień pkt 4 i pkt 10 SWZ. </t>
  </si>
  <si>
    <t xml:space="preserve">sztuka </t>
  </si>
  <si>
    <t>Zmywacz do hamulców nie niszczący uszczelek gumowych / 500ML</t>
  </si>
  <si>
    <t>SPRAY DO KOKPITU / 750ML</t>
  </si>
  <si>
    <t>Koncentrat płynu chłodniczego niebieski /         1 - 20L</t>
  </si>
  <si>
    <t>Smar Renolit B2 NLGI 2 / 17-18KG</t>
  </si>
  <si>
    <t>Smar do centralnego układu smarowania Lubriten EPX 00 / 17-18KG</t>
  </si>
  <si>
    <t>OLEJ HYDRAULICZNY HLP-32 / 200 - 210L</t>
  </si>
  <si>
    <t>Olej hydrauliczny HL 32  / 200L- 210L</t>
  </si>
  <si>
    <t>Olej hydrauliczny HL 46 / 200 - 210L</t>
  </si>
  <si>
    <t>Z uwagi na zróżnicowaną wielkość opakowań na rynku, w asortymencie, gdzie jest podany przedział wielkości opakowania (kolumna c), należy wpisać w kolumnie f, cenę jednostkową  odpowiednio za 1L, 1KG. Wykonawca dostarczy pełne opakowanie z podanego zakresu, a zapłata za nie nastąpi wg rzeczywistej ilości produktu w nim zawartego.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</si>
</sst>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/>
    <xf numFmtId="0" fontId="5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8" fillId="2" borderId="9" xfId="0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9" fontId="4" fillId="0" borderId="9" xfId="1" applyNumberFormat="1" applyFont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 wrapText="1"/>
    </xf>
    <xf numFmtId="9" fontId="4" fillId="0" borderId="10" xfId="1" applyNumberFormat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2" borderId="5" xfId="1" applyNumberFormat="1" applyFont="1" applyFill="1" applyBorder="1" applyAlignment="1">
      <alignment horizontal="right" vertical="center"/>
    </xf>
    <xf numFmtId="0" fontId="4" fillId="2" borderId="5" xfId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2" fontId="12" fillId="2" borderId="9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topLeftCell="A7" zoomScale="115" zoomScaleNormal="115" zoomScalePageLayoutView="90" workbookViewId="0">
      <selection activeCell="A51" sqref="A51:M51"/>
    </sheetView>
  </sheetViews>
  <sheetFormatPr defaultRowHeight="11.25" x14ac:dyDescent="0.2"/>
  <cols>
    <col min="1" max="1" width="3.28515625" style="2" customWidth="1"/>
    <col min="2" max="2" width="11.28515625" style="2" customWidth="1"/>
    <col min="3" max="3" width="32.28515625" style="12" customWidth="1"/>
    <col min="4" max="4" width="50.140625" style="2" customWidth="1"/>
    <col min="5" max="5" width="18.5703125" style="2" customWidth="1"/>
    <col min="6" max="6" width="7.7109375" style="2" customWidth="1"/>
    <col min="7" max="7" width="4.85546875" style="2" customWidth="1"/>
    <col min="8" max="8" width="8.5703125" style="2" customWidth="1"/>
    <col min="9" max="9" width="7" style="2" customWidth="1"/>
    <col min="10" max="10" width="6.85546875" style="2" customWidth="1"/>
    <col min="11" max="11" width="10.140625" style="2" customWidth="1"/>
    <col min="12" max="12" width="5.7109375" style="2" customWidth="1"/>
    <col min="13" max="13" width="9.7109375" style="2" customWidth="1"/>
    <col min="14" max="16384" width="9.140625" style="2"/>
  </cols>
  <sheetData>
    <row r="1" spans="1:13" x14ac:dyDescent="0.2">
      <c r="A1" s="1" t="s">
        <v>16</v>
      </c>
      <c r="B1" s="1"/>
      <c r="H1" s="2" t="s">
        <v>15</v>
      </c>
      <c r="J1" s="1"/>
      <c r="K1" s="1"/>
      <c r="L1" s="1"/>
      <c r="M1" s="1"/>
    </row>
    <row r="3" spans="1:13" x14ac:dyDescent="0.2">
      <c r="A3" s="3" t="s">
        <v>6</v>
      </c>
      <c r="B3" s="3"/>
      <c r="D3" s="4"/>
      <c r="E3" s="4"/>
      <c r="F3" s="4"/>
      <c r="J3" s="5"/>
      <c r="L3" s="6"/>
    </row>
    <row r="4" spans="1:13" x14ac:dyDescent="0.2">
      <c r="A4" s="3" t="s">
        <v>7</v>
      </c>
      <c r="B4" s="3"/>
      <c r="D4" s="4"/>
      <c r="E4" s="4"/>
      <c r="F4" s="4"/>
      <c r="L4" s="7"/>
    </row>
    <row r="5" spans="1:13" x14ac:dyDescent="0.2">
      <c r="A5" s="3" t="s">
        <v>9</v>
      </c>
      <c r="B5" s="3"/>
      <c r="D5" s="4"/>
      <c r="E5" s="4"/>
      <c r="F5" s="4"/>
      <c r="L5" s="7"/>
    </row>
    <row r="6" spans="1:13" x14ac:dyDescent="0.2">
      <c r="A6" s="3"/>
      <c r="B6" s="3"/>
      <c r="D6" s="4"/>
      <c r="E6" s="4"/>
      <c r="F6" s="4"/>
      <c r="L6" s="7"/>
    </row>
    <row r="7" spans="1:13" x14ac:dyDescent="0.2">
      <c r="A7" s="8" t="s">
        <v>99</v>
      </c>
      <c r="B7" s="8"/>
      <c r="D7" s="4"/>
      <c r="E7" s="4"/>
      <c r="F7" s="4"/>
      <c r="L7" s="7"/>
    </row>
    <row r="8" spans="1:13" x14ac:dyDescent="0.2">
      <c r="A8" s="16" t="s">
        <v>140</v>
      </c>
      <c r="B8" s="3"/>
      <c r="D8" s="4"/>
      <c r="E8" s="4"/>
      <c r="F8" s="4"/>
      <c r="L8" s="7"/>
    </row>
    <row r="9" spans="1:13" x14ac:dyDescent="0.2">
      <c r="A9" s="47"/>
      <c r="B9" s="3"/>
      <c r="D9" s="4"/>
      <c r="E9" s="4"/>
      <c r="F9" s="4"/>
      <c r="L9" s="7"/>
    </row>
    <row r="10" spans="1:13" x14ac:dyDescent="0.2">
      <c r="A10" s="16"/>
      <c r="B10" s="3"/>
      <c r="D10" s="4"/>
      <c r="E10" s="4"/>
      <c r="F10" s="4"/>
      <c r="L10" s="7"/>
    </row>
    <row r="11" spans="1:13" x14ac:dyDescent="0.2">
      <c r="A11" s="50" t="s">
        <v>14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3" ht="15.75" customHeight="1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13" ht="45" customHeight="1" x14ac:dyDescent="0.2">
      <c r="A13" s="9" t="s">
        <v>0</v>
      </c>
      <c r="B13" s="9" t="s">
        <v>18</v>
      </c>
      <c r="C13" s="13" t="s">
        <v>8</v>
      </c>
      <c r="D13" s="9" t="s">
        <v>10</v>
      </c>
      <c r="E13" s="10" t="s">
        <v>29</v>
      </c>
      <c r="F13" s="58" t="s">
        <v>111</v>
      </c>
      <c r="G13" s="59"/>
      <c r="H13" s="60"/>
      <c r="I13" s="64" t="s">
        <v>103</v>
      </c>
      <c r="J13" s="54" t="s">
        <v>106</v>
      </c>
      <c r="K13" s="61" t="s">
        <v>107</v>
      </c>
      <c r="L13" s="62"/>
      <c r="M13" s="63"/>
    </row>
    <row r="14" spans="1:13" ht="12.75" customHeight="1" x14ac:dyDescent="0.2">
      <c r="A14" s="54" t="s">
        <v>1</v>
      </c>
      <c r="B14" s="54" t="s">
        <v>2</v>
      </c>
      <c r="C14" s="56" t="s">
        <v>3</v>
      </c>
      <c r="D14" s="54" t="s">
        <v>4</v>
      </c>
      <c r="E14" s="54" t="s">
        <v>5</v>
      </c>
      <c r="F14" s="11" t="s">
        <v>104</v>
      </c>
      <c r="G14" s="9" t="s">
        <v>100</v>
      </c>
      <c r="H14" s="9" t="s">
        <v>105</v>
      </c>
      <c r="I14" s="65"/>
      <c r="J14" s="55"/>
      <c r="K14" s="9" t="s">
        <v>104</v>
      </c>
      <c r="L14" s="9" t="s">
        <v>100</v>
      </c>
      <c r="M14" s="9" t="s">
        <v>105</v>
      </c>
    </row>
    <row r="15" spans="1:13" x14ac:dyDescent="0.2">
      <c r="A15" s="55"/>
      <c r="B15" s="55"/>
      <c r="C15" s="57"/>
      <c r="D15" s="55"/>
      <c r="E15" s="55"/>
      <c r="F15" s="9" t="s">
        <v>11</v>
      </c>
      <c r="G15" s="9" t="s">
        <v>30</v>
      </c>
      <c r="H15" s="9" t="s">
        <v>137</v>
      </c>
      <c r="I15" s="9" t="s">
        <v>31</v>
      </c>
      <c r="J15" s="9" t="s">
        <v>101</v>
      </c>
      <c r="K15" s="9" t="s">
        <v>138</v>
      </c>
      <c r="L15" s="9" t="s">
        <v>102</v>
      </c>
      <c r="M15" s="9" t="s">
        <v>139</v>
      </c>
    </row>
    <row r="16" spans="1:13" ht="39" customHeight="1" thickBot="1" x14ac:dyDescent="0.25">
      <c r="A16" s="17" t="s">
        <v>17</v>
      </c>
      <c r="B16" s="18">
        <v>5000100010</v>
      </c>
      <c r="C16" s="19" t="s">
        <v>112</v>
      </c>
      <c r="D16" s="20" t="s">
        <v>28</v>
      </c>
      <c r="E16" s="21"/>
      <c r="F16" s="22"/>
      <c r="G16" s="23"/>
      <c r="H16" s="48" t="str">
        <f>IF(F16="","",ROUND(F16+F16*G16,2))</f>
        <v/>
      </c>
      <c r="I16" s="19" t="s">
        <v>109</v>
      </c>
      <c r="J16" s="24">
        <v>20</v>
      </c>
      <c r="K16" s="25" t="str">
        <f>IF(F16="","",ROUND(F16*J16,2))</f>
        <v/>
      </c>
      <c r="L16" s="23"/>
      <c r="M16" s="26" t="str">
        <f>IF(L16="","",ROUND(K16+K16*L16,2))</f>
        <v/>
      </c>
    </row>
    <row r="17" spans="1:14" ht="34.5" customHeight="1" thickBot="1" x14ac:dyDescent="0.25">
      <c r="A17" s="27" t="s">
        <v>19</v>
      </c>
      <c r="B17" s="28" t="s">
        <v>33</v>
      </c>
      <c r="C17" s="29" t="s">
        <v>113</v>
      </c>
      <c r="D17" s="30" t="s">
        <v>34</v>
      </c>
      <c r="E17" s="31"/>
      <c r="F17" s="32"/>
      <c r="G17" s="33"/>
      <c r="H17" s="48" t="str">
        <f t="shared" ref="H17:H48" si="0">IF(F17="","",ROUND(F17+F17*G17,2))</f>
        <v/>
      </c>
      <c r="I17" s="29" t="s">
        <v>109</v>
      </c>
      <c r="J17" s="34">
        <v>25</v>
      </c>
      <c r="K17" s="25" t="str">
        <f t="shared" ref="K17:K48" si="1">IF(F17="","",ROUND(F17*J17,2))</f>
        <v/>
      </c>
      <c r="L17" s="33"/>
      <c r="M17" s="35" t="str">
        <f t="shared" ref="M17:M48" si="2">IF(L17="","",ROUND(K17+K17*L17,2))</f>
        <v/>
      </c>
    </row>
    <row r="18" spans="1:14" ht="124.5" customHeight="1" thickBot="1" x14ac:dyDescent="0.25">
      <c r="A18" s="27" t="s">
        <v>20</v>
      </c>
      <c r="B18" s="28" t="s">
        <v>35</v>
      </c>
      <c r="C18" s="29" t="s">
        <v>114</v>
      </c>
      <c r="D18" s="30" t="s">
        <v>36</v>
      </c>
      <c r="E18" s="31"/>
      <c r="F18" s="32"/>
      <c r="G18" s="33"/>
      <c r="H18" s="48" t="str">
        <f t="shared" si="0"/>
        <v/>
      </c>
      <c r="I18" s="29" t="s">
        <v>109</v>
      </c>
      <c r="J18" s="34">
        <v>10</v>
      </c>
      <c r="K18" s="25" t="str">
        <f t="shared" si="1"/>
        <v/>
      </c>
      <c r="L18" s="33"/>
      <c r="M18" s="35" t="str">
        <f t="shared" si="2"/>
        <v/>
      </c>
    </row>
    <row r="19" spans="1:14" ht="100.5" customHeight="1" thickBot="1" x14ac:dyDescent="0.25">
      <c r="A19" s="27" t="s">
        <v>21</v>
      </c>
      <c r="B19" s="28" t="s">
        <v>37</v>
      </c>
      <c r="C19" s="37" t="s">
        <v>149</v>
      </c>
      <c r="D19" s="38" t="s">
        <v>38</v>
      </c>
      <c r="E19" s="31"/>
      <c r="F19" s="32"/>
      <c r="G19" s="33"/>
      <c r="H19" s="48" t="str">
        <f t="shared" si="0"/>
        <v/>
      </c>
      <c r="I19" s="29" t="s">
        <v>32</v>
      </c>
      <c r="J19" s="34">
        <v>2000</v>
      </c>
      <c r="K19" s="25" t="str">
        <f t="shared" si="1"/>
        <v/>
      </c>
      <c r="L19" s="33"/>
      <c r="M19" s="35" t="str">
        <f t="shared" si="2"/>
        <v/>
      </c>
      <c r="N19" s="7"/>
    </row>
    <row r="20" spans="1:14" ht="108" customHeight="1" thickBot="1" x14ac:dyDescent="0.25">
      <c r="A20" s="27" t="s">
        <v>22</v>
      </c>
      <c r="B20" s="28" t="s">
        <v>62</v>
      </c>
      <c r="C20" s="37" t="s">
        <v>148</v>
      </c>
      <c r="D20" s="38" t="s">
        <v>63</v>
      </c>
      <c r="E20" s="31"/>
      <c r="F20" s="32"/>
      <c r="G20" s="33"/>
      <c r="H20" s="48" t="str">
        <f t="shared" si="0"/>
        <v/>
      </c>
      <c r="I20" s="29" t="s">
        <v>32</v>
      </c>
      <c r="J20" s="34">
        <v>2000</v>
      </c>
      <c r="K20" s="25" t="str">
        <f t="shared" si="1"/>
        <v/>
      </c>
      <c r="L20" s="33"/>
      <c r="M20" s="35" t="str">
        <f t="shared" si="2"/>
        <v/>
      </c>
    </row>
    <row r="21" spans="1:14" ht="17.25" customHeight="1" thickBot="1" x14ac:dyDescent="0.25">
      <c r="A21" s="27" t="s">
        <v>23</v>
      </c>
      <c r="B21" s="28"/>
      <c r="C21" s="37" t="s">
        <v>147</v>
      </c>
      <c r="D21" s="38"/>
      <c r="E21" s="31"/>
      <c r="F21" s="32"/>
      <c r="G21" s="33"/>
      <c r="H21" s="48" t="str">
        <f t="shared" si="0"/>
        <v/>
      </c>
      <c r="I21" s="29" t="s">
        <v>32</v>
      </c>
      <c r="J21" s="34">
        <v>3000</v>
      </c>
      <c r="K21" s="25" t="str">
        <f t="shared" si="1"/>
        <v/>
      </c>
      <c r="L21" s="33"/>
      <c r="M21" s="35" t="str">
        <f t="shared" si="2"/>
        <v/>
      </c>
    </row>
    <row r="22" spans="1:14" ht="17.25" customHeight="1" thickBot="1" x14ac:dyDescent="0.25">
      <c r="A22" s="27" t="s">
        <v>24</v>
      </c>
      <c r="B22" s="28" t="s">
        <v>64</v>
      </c>
      <c r="C22" s="37" t="s">
        <v>115</v>
      </c>
      <c r="D22" s="38" t="s">
        <v>65</v>
      </c>
      <c r="E22" s="31"/>
      <c r="F22" s="32"/>
      <c r="G22" s="33"/>
      <c r="H22" s="48" t="str">
        <f t="shared" si="0"/>
        <v/>
      </c>
      <c r="I22" s="29" t="s">
        <v>109</v>
      </c>
      <c r="J22" s="34">
        <v>100</v>
      </c>
      <c r="K22" s="25" t="str">
        <f t="shared" si="1"/>
        <v/>
      </c>
      <c r="L22" s="33"/>
      <c r="M22" s="35" t="str">
        <f t="shared" si="2"/>
        <v/>
      </c>
    </row>
    <row r="23" spans="1:14" ht="24" customHeight="1" thickBot="1" x14ac:dyDescent="0.25">
      <c r="A23" s="27" t="s">
        <v>25</v>
      </c>
      <c r="B23" s="28" t="s">
        <v>66</v>
      </c>
      <c r="C23" s="37" t="s">
        <v>116</v>
      </c>
      <c r="D23" s="38"/>
      <c r="E23" s="31"/>
      <c r="F23" s="32"/>
      <c r="G23" s="33"/>
      <c r="H23" s="48" t="str">
        <f t="shared" si="0"/>
        <v/>
      </c>
      <c r="I23" s="29" t="s">
        <v>109</v>
      </c>
      <c r="J23" s="34">
        <v>3</v>
      </c>
      <c r="K23" s="25" t="str">
        <f t="shared" si="1"/>
        <v/>
      </c>
      <c r="L23" s="33"/>
      <c r="M23" s="35" t="str">
        <f t="shared" si="2"/>
        <v/>
      </c>
    </row>
    <row r="24" spans="1:14" ht="34.5" thickBot="1" x14ac:dyDescent="0.25">
      <c r="A24" s="27" t="s">
        <v>26</v>
      </c>
      <c r="B24" s="28" t="s">
        <v>67</v>
      </c>
      <c r="C24" s="37" t="s">
        <v>117</v>
      </c>
      <c r="D24" s="38"/>
      <c r="E24" s="31"/>
      <c r="F24" s="32"/>
      <c r="G24" s="33"/>
      <c r="H24" s="48" t="str">
        <f t="shared" si="0"/>
        <v/>
      </c>
      <c r="I24" s="29" t="s">
        <v>109</v>
      </c>
      <c r="J24" s="34">
        <v>11</v>
      </c>
      <c r="K24" s="25" t="str">
        <f t="shared" si="1"/>
        <v/>
      </c>
      <c r="L24" s="33"/>
      <c r="M24" s="35" t="str">
        <f t="shared" si="2"/>
        <v/>
      </c>
    </row>
    <row r="25" spans="1:14" ht="24" customHeight="1" thickBot="1" x14ac:dyDescent="0.25">
      <c r="A25" s="27" t="s">
        <v>27</v>
      </c>
      <c r="B25" s="28"/>
      <c r="C25" s="37" t="s">
        <v>118</v>
      </c>
      <c r="D25" s="38"/>
      <c r="E25" s="31"/>
      <c r="F25" s="32"/>
      <c r="G25" s="33"/>
      <c r="H25" s="48" t="str">
        <f t="shared" si="0"/>
        <v/>
      </c>
      <c r="I25" s="29" t="s">
        <v>109</v>
      </c>
      <c r="J25" s="34">
        <v>6</v>
      </c>
      <c r="K25" s="25" t="str">
        <f t="shared" si="1"/>
        <v/>
      </c>
      <c r="L25" s="33"/>
      <c r="M25" s="35" t="str">
        <f t="shared" si="2"/>
        <v/>
      </c>
    </row>
    <row r="26" spans="1:14" ht="18.75" customHeight="1" thickBot="1" x14ac:dyDescent="0.25">
      <c r="A26" s="27" t="s">
        <v>39</v>
      </c>
      <c r="B26" s="28"/>
      <c r="C26" s="37" t="s">
        <v>119</v>
      </c>
      <c r="D26" s="38"/>
      <c r="E26" s="31"/>
      <c r="F26" s="32"/>
      <c r="G26" s="33"/>
      <c r="H26" s="48" t="str">
        <f t="shared" si="0"/>
        <v/>
      </c>
      <c r="I26" s="29" t="s">
        <v>109</v>
      </c>
      <c r="J26" s="34">
        <v>2</v>
      </c>
      <c r="K26" s="25" t="str">
        <f t="shared" si="1"/>
        <v/>
      </c>
      <c r="L26" s="33"/>
      <c r="M26" s="35" t="str">
        <f t="shared" si="2"/>
        <v/>
      </c>
    </row>
    <row r="27" spans="1:14" ht="21" customHeight="1" thickBot="1" x14ac:dyDescent="0.25">
      <c r="A27" s="27" t="s">
        <v>40</v>
      </c>
      <c r="B27" s="28" t="s">
        <v>68</v>
      </c>
      <c r="C27" s="37" t="s">
        <v>120</v>
      </c>
      <c r="D27" s="38"/>
      <c r="E27" s="31"/>
      <c r="F27" s="32"/>
      <c r="G27" s="33"/>
      <c r="H27" s="48" t="str">
        <f t="shared" si="0"/>
        <v/>
      </c>
      <c r="I27" s="29" t="s">
        <v>141</v>
      </c>
      <c r="J27" s="34">
        <v>6</v>
      </c>
      <c r="K27" s="25" t="str">
        <f t="shared" si="1"/>
        <v/>
      </c>
      <c r="L27" s="33"/>
      <c r="M27" s="35" t="str">
        <f t="shared" si="2"/>
        <v/>
      </c>
    </row>
    <row r="28" spans="1:14" ht="18" customHeight="1" thickBot="1" x14ac:dyDescent="0.25">
      <c r="A28" s="27" t="s">
        <v>41</v>
      </c>
      <c r="B28" s="28" t="s">
        <v>69</v>
      </c>
      <c r="C28" s="37" t="s">
        <v>121</v>
      </c>
      <c r="D28" s="38" t="s">
        <v>71</v>
      </c>
      <c r="E28" s="31"/>
      <c r="F28" s="32"/>
      <c r="G28" s="33"/>
      <c r="H28" s="48" t="str">
        <f t="shared" si="0"/>
        <v/>
      </c>
      <c r="I28" s="29" t="s">
        <v>109</v>
      </c>
      <c r="J28" s="34">
        <v>3</v>
      </c>
      <c r="K28" s="25" t="str">
        <f t="shared" si="1"/>
        <v/>
      </c>
      <c r="L28" s="33"/>
      <c r="M28" s="35" t="str">
        <f t="shared" si="2"/>
        <v/>
      </c>
    </row>
    <row r="29" spans="1:14" ht="17.25" customHeight="1" thickBot="1" x14ac:dyDescent="0.25">
      <c r="A29" s="27" t="s">
        <v>42</v>
      </c>
      <c r="B29" s="28" t="s">
        <v>72</v>
      </c>
      <c r="C29" s="37" t="s">
        <v>122</v>
      </c>
      <c r="D29" s="38"/>
      <c r="E29" s="31"/>
      <c r="F29" s="32"/>
      <c r="G29" s="33"/>
      <c r="H29" s="48" t="str">
        <f t="shared" si="0"/>
        <v/>
      </c>
      <c r="I29" s="29" t="s">
        <v>109</v>
      </c>
      <c r="J29" s="34">
        <v>2</v>
      </c>
      <c r="K29" s="25" t="str">
        <f t="shared" si="1"/>
        <v/>
      </c>
      <c r="L29" s="33"/>
      <c r="M29" s="35" t="str">
        <f t="shared" si="2"/>
        <v/>
      </c>
    </row>
    <row r="30" spans="1:14" ht="23.25" thickBot="1" x14ac:dyDescent="0.25">
      <c r="A30" s="27" t="s">
        <v>43</v>
      </c>
      <c r="B30" s="28" t="s">
        <v>73</v>
      </c>
      <c r="C30" s="37" t="s">
        <v>123</v>
      </c>
      <c r="D30" s="38"/>
      <c r="E30" s="31"/>
      <c r="F30" s="32"/>
      <c r="G30" s="33"/>
      <c r="H30" s="48" t="str">
        <f t="shared" si="0"/>
        <v/>
      </c>
      <c r="I30" s="29" t="s">
        <v>109</v>
      </c>
      <c r="J30" s="34">
        <v>3</v>
      </c>
      <c r="K30" s="25" t="str">
        <f t="shared" si="1"/>
        <v/>
      </c>
      <c r="L30" s="33"/>
      <c r="M30" s="35" t="str">
        <f t="shared" si="2"/>
        <v/>
      </c>
    </row>
    <row r="31" spans="1:14" ht="34.5" thickBot="1" x14ac:dyDescent="0.25">
      <c r="A31" s="27" t="s">
        <v>44</v>
      </c>
      <c r="B31" s="28" t="s">
        <v>74</v>
      </c>
      <c r="C31" s="37" t="s">
        <v>124</v>
      </c>
      <c r="D31" s="38"/>
      <c r="E31" s="31"/>
      <c r="F31" s="32"/>
      <c r="G31" s="33"/>
      <c r="H31" s="48" t="str">
        <f t="shared" si="0"/>
        <v/>
      </c>
      <c r="I31" s="29" t="s">
        <v>109</v>
      </c>
      <c r="J31" s="34">
        <v>40</v>
      </c>
      <c r="K31" s="25" t="str">
        <f t="shared" si="1"/>
        <v/>
      </c>
      <c r="L31" s="33"/>
      <c r="M31" s="35" t="str">
        <f t="shared" si="2"/>
        <v/>
      </c>
    </row>
    <row r="32" spans="1:14" ht="23.25" thickBot="1" x14ac:dyDescent="0.25">
      <c r="A32" s="27" t="s">
        <v>45</v>
      </c>
      <c r="B32" s="28" t="s">
        <v>75</v>
      </c>
      <c r="C32" s="37" t="s">
        <v>125</v>
      </c>
      <c r="D32" s="38" t="s">
        <v>76</v>
      </c>
      <c r="E32" s="31"/>
      <c r="F32" s="32"/>
      <c r="G32" s="33"/>
      <c r="H32" s="48" t="str">
        <f t="shared" si="0"/>
        <v/>
      </c>
      <c r="I32" s="29" t="s">
        <v>109</v>
      </c>
      <c r="J32" s="34">
        <v>60</v>
      </c>
      <c r="K32" s="25" t="str">
        <f t="shared" si="1"/>
        <v/>
      </c>
      <c r="L32" s="33"/>
      <c r="M32" s="35" t="str">
        <f t="shared" si="2"/>
        <v/>
      </c>
    </row>
    <row r="33" spans="1:13" ht="21" customHeight="1" thickBot="1" x14ac:dyDescent="0.25">
      <c r="A33" s="27" t="s">
        <v>46</v>
      </c>
      <c r="B33" s="28" t="s">
        <v>77</v>
      </c>
      <c r="C33" s="37" t="s">
        <v>126</v>
      </c>
      <c r="D33" s="38" t="s">
        <v>108</v>
      </c>
      <c r="E33" s="31"/>
      <c r="F33" s="32"/>
      <c r="G33" s="33"/>
      <c r="H33" s="48" t="str">
        <f t="shared" si="0"/>
        <v/>
      </c>
      <c r="I33" s="39" t="s">
        <v>109</v>
      </c>
      <c r="J33" s="34">
        <v>100</v>
      </c>
      <c r="K33" s="25" t="str">
        <f t="shared" si="1"/>
        <v/>
      </c>
      <c r="L33" s="33"/>
      <c r="M33" s="35" t="str">
        <f t="shared" si="2"/>
        <v/>
      </c>
    </row>
    <row r="34" spans="1:13" ht="28.5" customHeight="1" thickBot="1" x14ac:dyDescent="0.25">
      <c r="A34" s="27" t="s">
        <v>47</v>
      </c>
      <c r="B34" s="28" t="s">
        <v>78</v>
      </c>
      <c r="C34" s="37" t="s">
        <v>144</v>
      </c>
      <c r="D34" s="38" t="s">
        <v>79</v>
      </c>
      <c r="E34" s="31"/>
      <c r="F34" s="32"/>
      <c r="G34" s="33"/>
      <c r="H34" s="48" t="str">
        <f t="shared" si="0"/>
        <v/>
      </c>
      <c r="I34" s="39" t="s">
        <v>32</v>
      </c>
      <c r="J34" s="34">
        <v>200</v>
      </c>
      <c r="K34" s="25" t="str">
        <f t="shared" si="1"/>
        <v/>
      </c>
      <c r="L34" s="33"/>
      <c r="M34" s="35" t="str">
        <f t="shared" si="2"/>
        <v/>
      </c>
    </row>
    <row r="35" spans="1:13" ht="31.5" customHeight="1" thickBot="1" x14ac:dyDescent="0.25">
      <c r="A35" s="27" t="s">
        <v>48</v>
      </c>
      <c r="B35" s="28" t="s">
        <v>80</v>
      </c>
      <c r="C35" s="37" t="s">
        <v>127</v>
      </c>
      <c r="D35" s="38" t="s">
        <v>81</v>
      </c>
      <c r="E35" s="31"/>
      <c r="F35" s="32"/>
      <c r="G35" s="33"/>
      <c r="H35" s="48" t="str">
        <f t="shared" si="0"/>
        <v/>
      </c>
      <c r="I35" s="39" t="s">
        <v>109</v>
      </c>
      <c r="J35" s="34">
        <v>12</v>
      </c>
      <c r="K35" s="25" t="str">
        <f t="shared" si="1"/>
        <v/>
      </c>
      <c r="L35" s="33"/>
      <c r="M35" s="35" t="str">
        <f t="shared" si="2"/>
        <v/>
      </c>
    </row>
    <row r="36" spans="1:13" ht="49.5" customHeight="1" thickBot="1" x14ac:dyDescent="0.25">
      <c r="A36" s="27" t="s">
        <v>49</v>
      </c>
      <c r="B36" s="28" t="s">
        <v>82</v>
      </c>
      <c r="C36" s="37" t="s">
        <v>128</v>
      </c>
      <c r="D36" s="38" t="s">
        <v>83</v>
      </c>
      <c r="E36" s="31"/>
      <c r="F36" s="32"/>
      <c r="G36" s="33"/>
      <c r="H36" s="48" t="str">
        <f t="shared" si="0"/>
        <v/>
      </c>
      <c r="I36" s="39" t="s">
        <v>32</v>
      </c>
      <c r="J36" s="34">
        <v>7000</v>
      </c>
      <c r="K36" s="25" t="str">
        <f t="shared" si="1"/>
        <v/>
      </c>
      <c r="L36" s="33"/>
      <c r="M36" s="35" t="str">
        <f t="shared" si="2"/>
        <v/>
      </c>
    </row>
    <row r="37" spans="1:13" ht="117.75" customHeight="1" thickBot="1" x14ac:dyDescent="0.25">
      <c r="A37" s="27" t="s">
        <v>50</v>
      </c>
      <c r="B37" s="28" t="s">
        <v>84</v>
      </c>
      <c r="C37" s="37" t="s">
        <v>129</v>
      </c>
      <c r="D37" s="38" t="s">
        <v>85</v>
      </c>
      <c r="E37" s="31"/>
      <c r="F37" s="32"/>
      <c r="G37" s="33"/>
      <c r="H37" s="48" t="str">
        <f t="shared" si="0"/>
        <v/>
      </c>
      <c r="I37" s="39" t="s">
        <v>109</v>
      </c>
      <c r="J37" s="34">
        <v>50</v>
      </c>
      <c r="K37" s="25" t="str">
        <f t="shared" si="1"/>
        <v/>
      </c>
      <c r="L37" s="33"/>
      <c r="M37" s="35" t="str">
        <f t="shared" si="2"/>
        <v/>
      </c>
    </row>
    <row r="38" spans="1:13" ht="36" customHeight="1" thickBot="1" x14ac:dyDescent="0.25">
      <c r="A38" s="27" t="s">
        <v>51</v>
      </c>
      <c r="B38" s="28" t="s">
        <v>86</v>
      </c>
      <c r="C38" s="37" t="s">
        <v>130</v>
      </c>
      <c r="D38" s="38"/>
      <c r="E38" s="31"/>
      <c r="F38" s="32"/>
      <c r="G38" s="33"/>
      <c r="H38" s="48" t="str">
        <f t="shared" si="0"/>
        <v/>
      </c>
      <c r="I38" s="39" t="s">
        <v>109</v>
      </c>
      <c r="J38" s="34">
        <v>10</v>
      </c>
      <c r="K38" s="25" t="str">
        <f t="shared" si="1"/>
        <v/>
      </c>
      <c r="L38" s="33"/>
      <c r="M38" s="35" t="str">
        <f t="shared" si="2"/>
        <v/>
      </c>
    </row>
    <row r="39" spans="1:13" ht="23.25" thickBot="1" x14ac:dyDescent="0.25">
      <c r="A39" s="27" t="s">
        <v>52</v>
      </c>
      <c r="B39" s="28" t="s">
        <v>87</v>
      </c>
      <c r="C39" s="37" t="s">
        <v>131</v>
      </c>
      <c r="D39" s="38"/>
      <c r="E39" s="31"/>
      <c r="F39" s="32"/>
      <c r="G39" s="33"/>
      <c r="H39" s="48" t="str">
        <f t="shared" si="0"/>
        <v/>
      </c>
      <c r="I39" s="39" t="s">
        <v>109</v>
      </c>
      <c r="J39" s="34">
        <v>10</v>
      </c>
      <c r="K39" s="25" t="str">
        <f t="shared" si="1"/>
        <v/>
      </c>
      <c r="L39" s="33"/>
      <c r="M39" s="35" t="str">
        <f t="shared" si="2"/>
        <v/>
      </c>
    </row>
    <row r="40" spans="1:13" ht="23.25" thickBot="1" x14ac:dyDescent="0.25">
      <c r="A40" s="27" t="s">
        <v>53</v>
      </c>
      <c r="B40" s="28" t="s">
        <v>88</v>
      </c>
      <c r="C40" s="37" t="s">
        <v>132</v>
      </c>
      <c r="D40" s="38"/>
      <c r="E40" s="31"/>
      <c r="F40" s="32"/>
      <c r="G40" s="33"/>
      <c r="H40" s="48" t="str">
        <f t="shared" si="0"/>
        <v/>
      </c>
      <c r="I40" s="39" t="s">
        <v>109</v>
      </c>
      <c r="J40" s="34">
        <v>6</v>
      </c>
      <c r="K40" s="25" t="str">
        <f t="shared" si="1"/>
        <v/>
      </c>
      <c r="L40" s="33"/>
      <c r="M40" s="35" t="str">
        <f t="shared" si="2"/>
        <v/>
      </c>
    </row>
    <row r="41" spans="1:13" ht="25.5" customHeight="1" thickBot="1" x14ac:dyDescent="0.25">
      <c r="A41" s="27" t="s">
        <v>54</v>
      </c>
      <c r="B41" s="28" t="s">
        <v>89</v>
      </c>
      <c r="C41" s="37" t="s">
        <v>142</v>
      </c>
      <c r="D41" s="38"/>
      <c r="E41" s="31"/>
      <c r="F41" s="32"/>
      <c r="G41" s="33"/>
      <c r="H41" s="48" t="str">
        <f t="shared" si="0"/>
        <v/>
      </c>
      <c r="I41" s="39" t="s">
        <v>109</v>
      </c>
      <c r="J41" s="34">
        <v>200</v>
      </c>
      <c r="K41" s="25" t="str">
        <f t="shared" si="1"/>
        <v/>
      </c>
      <c r="L41" s="33"/>
      <c r="M41" s="35" t="str">
        <f t="shared" si="2"/>
        <v/>
      </c>
    </row>
    <row r="42" spans="1:13" ht="34.5" thickBot="1" x14ac:dyDescent="0.25">
      <c r="A42" s="27" t="s">
        <v>55</v>
      </c>
      <c r="B42" s="28" t="s">
        <v>90</v>
      </c>
      <c r="C42" s="37" t="s">
        <v>145</v>
      </c>
      <c r="D42" s="38" t="s">
        <v>91</v>
      </c>
      <c r="E42" s="31"/>
      <c r="F42" s="32"/>
      <c r="G42" s="33"/>
      <c r="H42" s="48" t="str">
        <f t="shared" si="0"/>
        <v/>
      </c>
      <c r="I42" s="39" t="s">
        <v>92</v>
      </c>
      <c r="J42" s="34">
        <v>810</v>
      </c>
      <c r="K42" s="25" t="str">
        <f t="shared" si="1"/>
        <v/>
      </c>
      <c r="L42" s="33"/>
      <c r="M42" s="35" t="str">
        <f t="shared" si="2"/>
        <v/>
      </c>
    </row>
    <row r="43" spans="1:13" ht="34.5" thickBot="1" x14ac:dyDescent="0.25">
      <c r="A43" s="27" t="s">
        <v>56</v>
      </c>
      <c r="B43" s="28"/>
      <c r="C43" s="37" t="s">
        <v>146</v>
      </c>
      <c r="D43" s="38" t="s">
        <v>93</v>
      </c>
      <c r="E43" s="31"/>
      <c r="F43" s="32"/>
      <c r="G43" s="33"/>
      <c r="H43" s="48" t="str">
        <f t="shared" si="0"/>
        <v/>
      </c>
      <c r="I43" s="39" t="s">
        <v>92</v>
      </c>
      <c r="J43" s="34">
        <v>1188</v>
      </c>
      <c r="K43" s="25" t="str">
        <f t="shared" si="1"/>
        <v/>
      </c>
      <c r="L43" s="33"/>
      <c r="M43" s="35" t="str">
        <f t="shared" si="2"/>
        <v/>
      </c>
    </row>
    <row r="44" spans="1:13" ht="22.5" customHeight="1" thickBot="1" x14ac:dyDescent="0.25">
      <c r="A44" s="27" t="s">
        <v>57</v>
      </c>
      <c r="B44" s="28" t="s">
        <v>94</v>
      </c>
      <c r="C44" s="37" t="s">
        <v>133</v>
      </c>
      <c r="D44" s="38"/>
      <c r="E44" s="31"/>
      <c r="F44" s="32"/>
      <c r="G44" s="33"/>
      <c r="H44" s="48" t="str">
        <f t="shared" si="0"/>
        <v/>
      </c>
      <c r="I44" s="39" t="s">
        <v>109</v>
      </c>
      <c r="J44" s="34">
        <v>50</v>
      </c>
      <c r="K44" s="25" t="str">
        <f t="shared" si="1"/>
        <v/>
      </c>
      <c r="L44" s="33"/>
      <c r="M44" s="35" t="str">
        <f t="shared" si="2"/>
        <v/>
      </c>
    </row>
    <row r="45" spans="1:13" ht="23.25" thickBot="1" x14ac:dyDescent="0.25">
      <c r="A45" s="27" t="s">
        <v>58</v>
      </c>
      <c r="B45" s="28" t="s">
        <v>95</v>
      </c>
      <c r="C45" s="37" t="s">
        <v>134</v>
      </c>
      <c r="D45" s="38" t="s">
        <v>96</v>
      </c>
      <c r="E45" s="31"/>
      <c r="F45" s="32"/>
      <c r="G45" s="33"/>
      <c r="H45" s="48" t="str">
        <f t="shared" si="0"/>
        <v/>
      </c>
      <c r="I45" s="39" t="s">
        <v>109</v>
      </c>
      <c r="J45" s="34">
        <v>25</v>
      </c>
      <c r="K45" s="25" t="str">
        <f t="shared" si="1"/>
        <v/>
      </c>
      <c r="L45" s="33"/>
      <c r="M45" s="35" t="str">
        <f t="shared" si="2"/>
        <v/>
      </c>
    </row>
    <row r="46" spans="1:13" ht="23.25" thickBot="1" x14ac:dyDescent="0.25">
      <c r="A46" s="27" t="s">
        <v>59</v>
      </c>
      <c r="B46" s="28" t="s">
        <v>97</v>
      </c>
      <c r="C46" s="37" t="s">
        <v>135</v>
      </c>
      <c r="D46" s="38"/>
      <c r="E46" s="31"/>
      <c r="F46" s="32"/>
      <c r="G46" s="33"/>
      <c r="H46" s="48" t="str">
        <f t="shared" si="0"/>
        <v/>
      </c>
      <c r="I46" s="39" t="s">
        <v>109</v>
      </c>
      <c r="J46" s="34">
        <v>2</v>
      </c>
      <c r="K46" s="25" t="str">
        <f t="shared" si="1"/>
        <v/>
      </c>
      <c r="L46" s="33"/>
      <c r="M46" s="35" t="str">
        <f t="shared" si="2"/>
        <v/>
      </c>
    </row>
    <row r="47" spans="1:13" ht="19.5" customHeight="1" thickBot="1" x14ac:dyDescent="0.25">
      <c r="A47" s="27" t="s">
        <v>60</v>
      </c>
      <c r="B47" s="28"/>
      <c r="C47" s="37" t="s">
        <v>143</v>
      </c>
      <c r="D47" s="38"/>
      <c r="E47" s="31"/>
      <c r="F47" s="32"/>
      <c r="G47" s="33"/>
      <c r="H47" s="48" t="str">
        <f t="shared" si="0"/>
        <v/>
      </c>
      <c r="I47" s="39" t="s">
        <v>109</v>
      </c>
      <c r="J47" s="34">
        <v>90</v>
      </c>
      <c r="K47" s="25" t="str">
        <f t="shared" si="1"/>
        <v/>
      </c>
      <c r="L47" s="33"/>
      <c r="M47" s="35" t="str">
        <f t="shared" si="2"/>
        <v/>
      </c>
    </row>
    <row r="48" spans="1:13" ht="34.5" thickBot="1" x14ac:dyDescent="0.25">
      <c r="A48" s="27" t="s">
        <v>61</v>
      </c>
      <c r="B48" s="28" t="s">
        <v>98</v>
      </c>
      <c r="C48" s="37" t="s">
        <v>136</v>
      </c>
      <c r="D48" s="38" t="s">
        <v>110</v>
      </c>
      <c r="E48" s="31"/>
      <c r="F48" s="32"/>
      <c r="G48" s="33"/>
      <c r="H48" s="48" t="str">
        <f t="shared" si="0"/>
        <v/>
      </c>
      <c r="I48" s="39" t="s">
        <v>109</v>
      </c>
      <c r="J48" s="34">
        <v>80</v>
      </c>
      <c r="K48" s="25" t="str">
        <f t="shared" si="1"/>
        <v/>
      </c>
      <c r="L48" s="33"/>
      <c r="M48" s="35" t="str">
        <f t="shared" si="2"/>
        <v/>
      </c>
    </row>
    <row r="49" spans="1:13" ht="21" customHeight="1" x14ac:dyDescent="0.2">
      <c r="A49" s="40"/>
      <c r="B49" s="40"/>
      <c r="C49" s="36" t="s">
        <v>70</v>
      </c>
      <c r="D49" s="41"/>
      <c r="E49" s="41"/>
      <c r="F49" s="41"/>
      <c r="G49" s="42"/>
      <c r="H49" s="42"/>
      <c r="I49" s="42"/>
      <c r="J49" s="43"/>
      <c r="K49" s="44">
        <f>SUM(K16:K48)</f>
        <v>0</v>
      </c>
      <c r="L49" s="45"/>
      <c r="M49" s="46">
        <f>SUM(M16:M48)</f>
        <v>0</v>
      </c>
    </row>
    <row r="50" spans="1:13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1:13" ht="24" customHeight="1" x14ac:dyDescent="0.2">
      <c r="A51" s="53" t="s">
        <v>150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1:13" x14ac:dyDescent="0.2">
      <c r="A52" s="12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x14ac:dyDescent="0.2">
      <c r="A53" s="12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22.5" x14ac:dyDescent="0.2">
      <c r="C54" s="14" t="s">
        <v>12</v>
      </c>
    </row>
    <row r="56" spans="1:13" x14ac:dyDescent="0.2">
      <c r="A56" s="51" t="s">
        <v>13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</row>
  </sheetData>
  <mergeCells count="14">
    <mergeCell ref="A12:M12"/>
    <mergeCell ref="A11:M11"/>
    <mergeCell ref="A56:M56"/>
    <mergeCell ref="A50:K50"/>
    <mergeCell ref="A51:M51"/>
    <mergeCell ref="A14:A15"/>
    <mergeCell ref="B14:B15"/>
    <mergeCell ref="C14:C15"/>
    <mergeCell ref="D14:D15"/>
    <mergeCell ref="E14:E15"/>
    <mergeCell ref="F13:H13"/>
    <mergeCell ref="K13:M13"/>
    <mergeCell ref="I13:I14"/>
    <mergeCell ref="J13:J14"/>
  </mergeCells>
  <phoneticPr fontId="2" type="noConversion"/>
  <pageMargins left="0.75" right="0.75" top="0.51" bottom="0.52" header="0.5" footer="0.5"/>
  <pageSetup paperSize="9" scale="75" orientation="landscape" r:id="rId1"/>
  <headerFooter alignWithMargins="0"/>
  <ignoredErrors>
    <ignoredError sqref="B17:B20 B22:B24 B27:B30 B33:B39 B41:B42 B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2022-11-29T12:20:07Z</cp:lastPrinted>
  <dcterms:created xsi:type="dcterms:W3CDTF">2016-07-11T09:09:08Z</dcterms:created>
  <dcterms:modified xsi:type="dcterms:W3CDTF">2022-11-29T13:38:42Z</dcterms:modified>
</cp:coreProperties>
</file>