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2024\PRZETARGI\UNIJNE\NZ.261.3.2024_maski, filtry\6. Zawiadomienie o udzieleniu wyjaśnień\"/>
    </mc:Choice>
  </mc:AlternateContent>
  <xr:revisionPtr revIDLastSave="0" documentId="13_ncr:1_{748FE725-6A23-463E-90E8-64E46531742A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10" sheetId="1" r:id="rId1"/>
  </sheets>
  <definedNames>
    <definedName name="_xlnm.Print_Area" localSheetId="0">'10'!$A$1:$J$30</definedName>
  </definedNames>
  <calcPr calcId="18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9" i="1" l="1"/>
  <c r="F7" i="1"/>
  <c r="I7" i="1" s="1"/>
  <c r="H7" i="1" s="1"/>
  <c r="F29" i="1" l="1"/>
  <c r="I29" i="1" s="1"/>
  <c r="I19" i="1"/>
  <c r="H19" i="1" l="1"/>
</calcChain>
</file>

<file path=xl/sharedStrings.xml><?xml version="1.0" encoding="utf-8"?>
<sst xmlns="http://schemas.openxmlformats.org/spreadsheetml/2006/main" count="42" uniqueCount="41">
  <si>
    <t>Lp.</t>
  </si>
  <si>
    <t>Przedmiot zamówienia</t>
  </si>
  <si>
    <t>Jedn. miary</t>
  </si>
  <si>
    <t>Ilość</t>
  </si>
  <si>
    <t>Cena jednostkowa netto</t>
  </si>
  <si>
    <t>Wartość netto</t>
  </si>
  <si>
    <t>Stawka VAT
%</t>
  </si>
  <si>
    <t>Cena jednostkowa brutto</t>
  </si>
  <si>
    <t>Wartość
brutto</t>
  </si>
  <si>
    <t>PRODUCENT/ Nazwa własna lub inne określenie identyfikujące wyrób w sposób jednoznaczny, np. numer katalogowy</t>
  </si>
  <si>
    <t>6=4x5</t>
  </si>
  <si>
    <t>8=9/4</t>
  </si>
  <si>
    <t>9= 6+7</t>
  </si>
  <si>
    <t>szt.</t>
  </si>
  <si>
    <t>RAZEM :</t>
  </si>
  <si>
    <r>
      <t xml:space="preserve">- 1            </t>
    </r>
    <r>
      <rPr>
        <sz val="10"/>
        <color rgb="FF000000"/>
        <rFont val="Calibri"/>
        <family val="2"/>
        <charset val="238"/>
        <scheme val="minor"/>
      </rPr>
      <t xml:space="preserve">&lt;5 kg </t>
    </r>
  </si>
  <si>
    <r>
      <t>- 1.5</t>
    </r>
    <r>
      <rPr>
        <sz val="10"/>
        <color rgb="FF000000"/>
        <rFont val="Calibri"/>
        <family val="2"/>
        <charset val="238"/>
        <scheme val="minor"/>
      </rPr>
      <t xml:space="preserve">         5-10 kg</t>
    </r>
  </si>
  <si>
    <r>
      <t xml:space="preserve">- 2           </t>
    </r>
    <r>
      <rPr>
        <sz val="10"/>
        <color rgb="FF000000"/>
        <rFont val="Calibri"/>
        <family val="2"/>
        <charset val="238"/>
        <scheme val="minor"/>
      </rPr>
      <t>10- 20 kg</t>
    </r>
  </si>
  <si>
    <r>
      <t>- 2.5</t>
    </r>
    <r>
      <rPr>
        <sz val="10"/>
        <color rgb="FF000000"/>
        <rFont val="Calibri"/>
        <family val="2"/>
        <charset val="238"/>
        <scheme val="minor"/>
      </rPr>
      <t xml:space="preserve">        20-30 kg</t>
    </r>
  </si>
  <si>
    <r>
      <t xml:space="preserve">- 3 </t>
    </r>
    <r>
      <rPr>
        <sz val="10"/>
        <color rgb="FF000000"/>
        <rFont val="Calibri"/>
        <family val="2"/>
        <charset val="238"/>
        <scheme val="minor"/>
      </rPr>
      <t xml:space="preserve">          30-50 kg</t>
    </r>
  </si>
  <si>
    <r>
      <t xml:space="preserve">- 6 </t>
    </r>
    <r>
      <rPr>
        <sz val="10"/>
        <color rgb="FF000000"/>
        <rFont val="Calibri"/>
        <family val="2"/>
        <charset val="238"/>
        <scheme val="minor"/>
      </rPr>
      <t xml:space="preserve">          &gt;100 kg</t>
    </r>
  </si>
  <si>
    <r>
      <t xml:space="preserve">-1 </t>
    </r>
    <r>
      <rPr>
        <sz val="10"/>
        <color rgb="FF000000"/>
        <rFont val="Calibri"/>
        <family val="2"/>
        <charset val="238"/>
        <scheme val="minor"/>
      </rPr>
      <t xml:space="preserve">         &lt;5 kg/6F</t>
    </r>
  </si>
  <si>
    <r>
      <t xml:space="preserve">-1.5 </t>
    </r>
    <r>
      <rPr>
        <sz val="10"/>
        <color rgb="FF000000"/>
        <rFont val="Calibri"/>
        <family val="2"/>
        <charset val="238"/>
        <scheme val="minor"/>
      </rPr>
      <t xml:space="preserve">      5-10 kg/6F</t>
    </r>
  </si>
  <si>
    <r>
      <t xml:space="preserve">-2 </t>
    </r>
    <r>
      <rPr>
        <sz val="10"/>
        <color rgb="FF000000"/>
        <rFont val="Calibri"/>
        <family val="2"/>
        <charset val="238"/>
        <scheme val="minor"/>
      </rPr>
      <t xml:space="preserve">        10- 20 kg/10F</t>
    </r>
  </si>
  <si>
    <r>
      <t>-2.5</t>
    </r>
    <r>
      <rPr>
        <sz val="10"/>
        <color rgb="FF000000"/>
        <rFont val="Calibri"/>
        <family val="2"/>
        <charset val="238"/>
        <scheme val="minor"/>
      </rPr>
      <t xml:space="preserve">      20-30 kg/10F</t>
    </r>
  </si>
  <si>
    <r>
      <t xml:space="preserve">-3 </t>
    </r>
    <r>
      <rPr>
        <sz val="10"/>
        <color rgb="FF000000"/>
        <rFont val="Calibri"/>
        <family val="2"/>
        <charset val="238"/>
        <scheme val="minor"/>
      </rPr>
      <t xml:space="preserve">        30-50 kg/14F</t>
    </r>
  </si>
  <si>
    <r>
      <t>-4</t>
    </r>
    <r>
      <rPr>
        <sz val="10"/>
        <color rgb="FF000000"/>
        <rFont val="Calibri"/>
        <family val="2"/>
        <charset val="238"/>
        <scheme val="minor"/>
      </rPr>
      <t xml:space="preserve">         50-70 kg/14F</t>
    </r>
  </si>
  <si>
    <r>
      <t>-5</t>
    </r>
    <r>
      <rPr>
        <sz val="10"/>
        <color rgb="FF000000"/>
        <rFont val="Calibri"/>
        <family val="2"/>
        <charset val="238"/>
        <scheme val="minor"/>
      </rPr>
      <t xml:space="preserve">         70-100 kg/14F</t>
    </r>
  </si>
  <si>
    <r>
      <t xml:space="preserve">- 4 </t>
    </r>
    <r>
      <rPr>
        <sz val="10"/>
        <color rgb="FF000000"/>
        <rFont val="Calibri"/>
        <family val="2"/>
        <charset val="238"/>
        <scheme val="minor"/>
      </rPr>
      <t xml:space="preserve">          50-70 kg</t>
    </r>
  </si>
  <si>
    <r>
      <rPr>
        <b/>
        <sz val="10"/>
        <color rgb="FF000000"/>
        <rFont val="Calibri"/>
        <family val="2"/>
        <charset val="238"/>
        <scheme val="minor"/>
      </rPr>
      <t>- 5</t>
    </r>
    <r>
      <rPr>
        <sz val="10"/>
        <color rgb="FF000000"/>
        <rFont val="Calibri"/>
        <family val="2"/>
        <charset val="238"/>
        <scheme val="minor"/>
      </rPr>
      <t xml:space="preserve">           70-100 kg</t>
    </r>
  </si>
  <si>
    <t xml:space="preserve"> Formularz cenowo- techniczny zadania nr  4</t>
  </si>
  <si>
    <r>
      <t>1.</t>
    </r>
    <r>
      <rPr>
        <sz val="10"/>
        <rFont val="Calibri"/>
        <family val="2"/>
        <charset val="238"/>
        <scheme val="minor"/>
      </rPr>
      <t xml:space="preserve"> Przedmiotem zamówienia są sukcesywne dostawy</t>
    </r>
    <r>
      <rPr>
        <b/>
        <sz val="10"/>
        <rFont val="Calibri"/>
        <family val="2"/>
        <charset val="238"/>
        <scheme val="minor"/>
      </rPr>
      <t xml:space="preserve"> masek krtaniowych</t>
    </r>
    <r>
      <rPr>
        <sz val="10"/>
        <rFont val="Calibri"/>
        <family val="2"/>
        <charset val="238"/>
        <scheme val="minor"/>
      </rPr>
      <t xml:space="preserve">, zwanych dalej wyrobami.
</t>
    </r>
    <r>
      <rPr>
        <sz val="10"/>
        <color rgb="FF000000"/>
        <rFont val="Calibri"/>
        <family val="2"/>
        <charset val="238"/>
        <scheme val="minor"/>
      </rPr>
      <t xml:space="preserve">2.Wykonawca gwarantuje , że wszystkie wyroby objęte zamówieniem  spełniać   będą    wszystkie -  wskazane   w niniejszym  załączniku-wymagania  eksploatacyjno-techniczne i jakościowe.
3.Dostarczane zamawiającemu poszczególne wyroby powinny znajdować się w trwałych- odpornych na uszkodzenia mechaniczne  oraz zabezpieczonych przed działaniem szkodliwych odczynników zewnętrznych – opakowaniach ( jednostkowych,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 …. dni roboczych od daty złożenia zamówienia za pośrednictwem poczty elektronicznej na adres e-mail: …………….
</t>
    </r>
    <r>
      <rPr>
        <sz val="10"/>
        <rFont val="Calibri"/>
        <family val="2"/>
        <charset val="238"/>
        <scheme val="minor"/>
      </rPr>
      <t xml:space="preserve">7. Dopuszcza się składania ofert na asortyment w innych opakowaniach jednostkowych z przeliczeniem oferowanych ilości do wartości sumarycznej wymaganej przez Zamawiającego, w zaokrągleniu do pełnego opakowania w górę.
</t>
    </r>
    <r>
      <rPr>
        <sz val="10"/>
        <color rgb="FF000000"/>
        <rFont val="Calibri"/>
        <family val="2"/>
        <charset val="238"/>
        <scheme val="minor"/>
      </rPr>
      <t xml:space="preserve">8. Wykonawca oferuje realizację niniejszego zadania zgodnie z następującą kalkulacją:
</t>
    </r>
  </si>
  <si>
    <r>
      <t xml:space="preserve">Maski krtaniowe jednokrotnego użytku:
</t>
    </r>
    <r>
      <rPr>
        <sz val="10"/>
        <color rgb="FF000000"/>
        <rFont val="Calibri"/>
        <family val="2"/>
        <charset val="238"/>
        <scheme val="minor"/>
      </rPr>
      <t xml:space="preserve">Maska krtaniowa jednorazowego użytku, mankiet gwarantujący utrzymanie szczelności przy wartości ciśnienia do 20 cm H2O w drogach oddechowych. Kanał oddechowy wypo-sażony w użebrowanie chroniące przed możliwością wklinowania nagłośni. Kanał wypeł-nienia mankietu na całej długości poprowadzony swobodnie poza szaftem kanału odde-chowego umożliwiając odsunięcie go od zgryzu pacjenta, balon kontrolny bez oznaczenia objętości do zastosowania z manometrem. Produkt sterylny, kompatybilny z MRI, wyposażony w plastikową osłonę mankietu.
Materiał: silikon mankiet, PVC korpus.
</t>
    </r>
    <r>
      <rPr>
        <b/>
        <sz val="10"/>
        <color rgb="FF000000"/>
        <rFont val="Calibri"/>
        <family val="2"/>
        <charset val="238"/>
        <scheme val="minor"/>
      </rPr>
      <t xml:space="preserve">Rozmiary i zakresy wagowe:
</t>
    </r>
    <r>
      <rPr>
        <sz val="10"/>
        <color rgb="FF000000"/>
        <rFont val="Calibri"/>
        <family val="2"/>
        <charset val="238"/>
        <scheme val="minor"/>
      </rPr>
      <t xml:space="preserve">
</t>
    </r>
  </si>
  <si>
    <t>1.</t>
  </si>
  <si>
    <t>2.</t>
  </si>
  <si>
    <t xml:space="preserve">                                                                                                                                      Załącznik nr 5 do SWZ_PO ZMIANACH </t>
  </si>
  <si>
    <r>
      <t xml:space="preserve">Maski krtaniowe jednokrotnego użytku drugiej generacji:
</t>
    </r>
    <r>
      <rPr>
        <sz val="10"/>
        <color rgb="FF000000"/>
        <rFont val="Calibri"/>
        <family val="2"/>
        <charset val="238"/>
        <scheme val="minor"/>
      </rPr>
      <t xml:space="preserve">Maska krtaniowa LMA Supreme,jednorazowego użytku, drugiej generacji, z dostępem do przewodu pokarmowego i zapewnia skuteczne uszczelnienie First Seal na poziomie części ustnej gardła (uszczelnienie ustno-gardłowe) oraz innowacyjne uszczelnienie w obrębie górnego zwieracza przełyku (uszczelnienie przełykowe).
Wyposażona w dodatkowy kanał do odsysania treści żołądka, szaft wyprofilowany pod kątem 90 stopni, mankiet gwarantujący utrzymanie szczelności przy wartości ciśnienia do 37 cm H2O w drogach oddechowych, anatomicznie ukształtowany przewód powietrzny. Kanał oddechowy wyposażony w dystalne skrzydełka boczne chroniące przed możliwością wklino-wania nagłośni. Kanał wypełnienia mankietu na całej długości poprowadzony swobodnie poza szaftem kanału oddechowego umożliwiając odsunięcie od zgryzu pacjenta.
Maska wyposażona w miękkie zabezpieczenie zgryzu, ogranicznik głębokości, plastikowa osłonka mankietu ze stabilnym zamknięciem (zatrzaskiem) na rurce/do sprawdzenia w rozmiarach/, poprzeczkę mocującą   oraz balon kontrolny. Produkt sterylny,pakowany indywidualnie, kompatybilny z MRI,  MATERIAŁ: PCV (mankiet oraz rurka), nie zawierający lateksu 
</t>
    </r>
    <r>
      <rPr>
        <b/>
        <sz val="10"/>
        <color rgb="FF000000"/>
        <rFont val="Calibri"/>
        <family val="2"/>
        <charset val="238"/>
        <scheme val="minor"/>
      </rPr>
      <t xml:space="preserve">Rozmiary i zakresy wagowe oraz średnica zgłębnika do odsysania treści żołądkowej:
</t>
    </r>
    <r>
      <rPr>
        <sz val="10"/>
        <color rgb="FF000000"/>
        <rFont val="Calibri"/>
        <family val="2"/>
        <charset val="238"/>
        <scheme val="minor"/>
      </rPr>
      <t xml:space="preserve">
</t>
    </r>
  </si>
  <si>
    <t xml:space="preserve"> * Wykonawca zobowiązany jest do jednoznacznego wskazania parametrów oferowanego wyrobu poprzez przekreślenie lub usunięcie parametrów, których nie oferuje.</t>
  </si>
  <si>
    <r>
      <rPr>
        <b/>
        <sz val="10"/>
        <color rgb="FFFF0000"/>
        <rFont val="Calibri"/>
        <family val="2"/>
        <charset val="238"/>
        <scheme val="minor"/>
      </rPr>
      <t>LUB*:</t>
    </r>
    <r>
      <rPr>
        <sz val="10"/>
        <color rgb="FF000000"/>
        <rFont val="Calibri"/>
        <family val="2"/>
        <charset val="238"/>
        <scheme val="minor"/>
      </rPr>
      <t xml:space="preserve">
</t>
    </r>
    <r>
      <rPr>
        <sz val="10"/>
        <color rgb="FFFF0000"/>
        <rFont val="Calibri"/>
        <family val="2"/>
        <charset val="238"/>
        <scheme val="minor"/>
      </rPr>
      <t>- maska krtaniowa jednokrotnego użytku drugiej generacji (z dodatkową funkcją umożliwiającą  wykonanie intubacji dotchawiczej za pomocą standardowej rurki dotchawiczej pod kontrolą bronchoskopu)
- maska krtaniowa Ambu AuraGain drugiej generacji, 
- z dostępem do przewodu pokarmowego, zapewniająca skuteczne uszczelnienie zarówno części ustnej gardła jak i okolicy górnego zwieracza przełyku (czubek mankietu naciska na górny zwieracz przełyku i zapewnia uszczelnienie tej okolicy)
- wyposażona w dodatkowy kanał do odsysania treści żołądka, 
-  rurka maski wyprofilowana pod kątem 90 stopni, 
- mankiet gwarantujący utrzymanie wysokiego ciśnienia uszczelnienia do 40 cm H2O w drogach oddechowych (wartość udokumentowana)
- anatomicznie ukształtowany przewód powietrzny
- kanał oddechowy o dużej średnicy (dzięki poprowadzeniu kanału gastrycznego z boku rurki) oraz uwypuklana kopuła chronią przed ewentualną możliwością wklinowania nagłośni. 
- kanał wypełnienia mankietu luźny (swobodny), połączony na krótkim odcinku z rurką (tuż przy mankiecie) co umożliwia odsunięcie go od zgryzu pacjenta,
- maska wyposażona w miękkie zabezpieczenie zgryzu, 
- maska wyposażona w znaczniki prawidłowego położenia w drogach oddechowych (prawidłowej głębokości), 
- maska wyposażona w plastikową osłonkę mankietu stabilnie zabezpieczająca mankiet maski znajdującej się w opakowaniu
- maska wyposażona w balonik kontrolny,
- produkt sterylny, pakowany indywidualnie, 
- produkt kompatybilny z MRI (bezwarunkowo),  
- materiał: PCV (mankiet oraz rurka), nie zawierający ftalanów (w tym DEHP) oraz lateksu 
- rozmiary i zakresy wagowe oraz średnica zgłębnika do odsysania treści żołądkowej: 
  1 (&lt;5 kg/6 FR); 1.5 (5-10 kg/8FR); 2 (10- 20 kg/10FR); 2.5 (20-30 kg/10FR); 3 (30-50 kg/16FR); 4 (50-70 kg/16FR); 5 (70-100 kg/16FR); 6 &gt;100 kg/16FR)</t>
    </r>
    <r>
      <rPr>
        <sz val="10"/>
        <color rgb="FF000000"/>
        <rFont val="Calibri"/>
        <family val="2"/>
        <charset val="238"/>
        <scheme val="minor"/>
      </rPr>
      <t xml:space="preserve">
</t>
    </r>
  </si>
  <si>
    <r>
      <rPr>
        <b/>
        <sz val="10"/>
        <color rgb="FFFF0000"/>
        <rFont val="Calibri"/>
        <family val="2"/>
        <charset val="238"/>
        <scheme val="minor"/>
      </rPr>
      <t>LUB*:</t>
    </r>
    <r>
      <rPr>
        <sz val="10"/>
        <color rgb="FF000000"/>
        <rFont val="Calibri"/>
        <family val="2"/>
        <charset val="238"/>
        <scheme val="minor"/>
      </rPr>
      <t xml:space="preserve">
</t>
    </r>
    <r>
      <rPr>
        <sz val="10"/>
        <color rgb="FFFF0000"/>
        <rFont val="Calibri"/>
        <family val="2"/>
        <charset val="238"/>
        <scheme val="minor"/>
      </rPr>
      <t>- Maska krtaniowa jednorazowego użytku,
- mankiet gwarantujący utrzymanie szczelności przy wartości ciśnienia do 20 cm H2O w drogach   oddechowych
- mocno uwypuklona kopuła  i duży otwór oddechowy, co zgodnie z badaniami i praktyką skutecznie  eliminuje ewentualną możliwość wklinowania nagłośni
- kanał wypełnienia mankietu luźny (swobodny), połączony na krótkim odcinku z rurką (tuż przy mankiecie) co umożliwia odsunięcie go od zgryzu pacjenta, 
- balon kontrolny z ułatwiającymi stosowanie oznaczeniami: rozmiaru maski, objętości wypełnienia mankietu, wagi pacjenta, maksymalnego ciśnienia w mankiecie, umożliwia-jący podłączenie manometru,
- produkt sterylny, 
- produkt kompatybilny z MRI (bezwarunkowo), wyposażony w plastikową osłonę mankietu.
- materiał: mankiet, rurka, dren balonika kontrolnego, balonik: PCV (wolny od wszystkich ftalanów, w tym DEHP),
- rozmiary i zakresy wagowe: 1 (&lt;5 kg); 1.5 (5-10 kg); 2 (10- 20 kg); 2.5 (20-30 kg); 3 (30-50 kg); 4  (50-70 kg); 5 (70-100 kg); 6 &gt;100 kg)</t>
    </r>
    <r>
      <rPr>
        <sz val="10"/>
        <color rgb="FF000000"/>
        <rFont val="Calibri"/>
        <family val="2"/>
        <charset val="238"/>
        <scheme val="minor"/>
      </rPr>
      <t xml:space="preserve">
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</si>
  <si>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1 do umowy nr NZ.261.3.4.2024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</si>
</sst>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7];[Red]\-#,##0.00\ [$€-407]"/>
    <numFmt numFmtId="165" formatCode="#,##0.00\ [$zł-415];[Red]\-#,##0.00\ [$zł-415]"/>
  </numFmts>
  <fonts count="11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C0C0C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49">
    <xf numFmtId="0" fontId="0" fillId="0" borderId="0" xfId="0"/>
    <xf numFmtId="0" fontId="4" fillId="0" borderId="0" xfId="0" applyFont="1"/>
    <xf numFmtId="1" fontId="7" fillId="0" borderId="1" xfId="0" applyNumberFormat="1" applyFont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left" vertical="top" wrapText="1"/>
    </xf>
    <xf numFmtId="165" fontId="4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5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/>
    </xf>
    <xf numFmtId="0" fontId="7" fillId="0" borderId="5" xfId="0" applyFont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165" fontId="10" fillId="0" borderId="0" xfId="0" applyNumberFormat="1" applyFont="1" applyAlignment="1">
      <alignment vertical="center"/>
    </xf>
    <xf numFmtId="165" fontId="10" fillId="0" borderId="0" xfId="0" applyNumberFormat="1" applyFont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 wrapText="1"/>
    </xf>
    <xf numFmtId="9" fontId="5" fillId="0" borderId="3" xfId="0" applyNumberFormat="1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top" wrapText="1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"/>
  <sheetViews>
    <sheetView tabSelected="1" view="pageBreakPreview" topLeftCell="A9" zoomScaleNormal="100" zoomScaleSheetLayoutView="100" zoomScalePageLayoutView="120" workbookViewId="0">
      <selection activeCell="E7" sqref="E7:E18"/>
    </sheetView>
  </sheetViews>
  <sheetFormatPr defaultColWidth="12.140625" defaultRowHeight="12.75" x14ac:dyDescent="0.2"/>
  <cols>
    <col min="1" max="1" width="5" style="1" customWidth="1"/>
    <col min="2" max="2" width="72.85546875" style="1" customWidth="1"/>
    <col min="3" max="3" width="6.140625" style="1" customWidth="1"/>
    <col min="4" max="4" width="6.28515625" style="1" customWidth="1"/>
    <col min="5" max="5" width="11.7109375" style="1" customWidth="1"/>
    <col min="6" max="6" width="10.28515625" style="1" customWidth="1"/>
    <col min="7" max="7" width="7" style="1" customWidth="1"/>
    <col min="8" max="8" width="11.28515625" style="1" customWidth="1"/>
    <col min="9" max="9" width="10.85546875" style="1" customWidth="1"/>
    <col min="10" max="10" width="19.28515625" style="1" customWidth="1"/>
    <col min="11" max="16384" width="12.140625" style="1"/>
  </cols>
  <sheetData>
    <row r="1" spans="1:10" x14ac:dyDescent="0.2">
      <c r="A1" s="34" t="s">
        <v>35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x14ac:dyDescent="0.2">
      <c r="A2" s="34" t="s">
        <v>40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" x14ac:dyDescent="0.25">
      <c r="A3" s="35" t="s">
        <v>30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276.75" customHeight="1" x14ac:dyDescent="0.2">
      <c r="A4" s="36" t="s">
        <v>31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80.25" customHeight="1" x14ac:dyDescent="0.2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</row>
    <row r="6" spans="1:10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 t="s">
        <v>10</v>
      </c>
      <c r="G6" s="2">
        <v>7</v>
      </c>
      <c r="H6" s="2" t="s">
        <v>11</v>
      </c>
      <c r="I6" s="2" t="s">
        <v>12</v>
      </c>
      <c r="J6" s="2">
        <v>10</v>
      </c>
    </row>
    <row r="7" spans="1:10" ht="126.75" customHeight="1" x14ac:dyDescent="0.2">
      <c r="A7" s="37" t="s">
        <v>33</v>
      </c>
      <c r="B7" s="3" t="s">
        <v>32</v>
      </c>
      <c r="C7" s="43" t="s">
        <v>13</v>
      </c>
      <c r="D7" s="44">
        <v>5000</v>
      </c>
      <c r="E7" s="45"/>
      <c r="F7" s="46">
        <f>ROUND(E7*D7,2)</f>
        <v>0</v>
      </c>
      <c r="G7" s="47"/>
      <c r="H7" s="46">
        <f>ROUND(I7/D7,2)</f>
        <v>0</v>
      </c>
      <c r="I7" s="46">
        <f>ROUND(F7+(F7*G7),2)</f>
        <v>0</v>
      </c>
      <c r="J7" s="38"/>
    </row>
    <row r="8" spans="1:10" ht="12" customHeight="1" x14ac:dyDescent="0.2">
      <c r="A8" s="37"/>
      <c r="B8" s="11" t="s">
        <v>15</v>
      </c>
      <c r="C8" s="43"/>
      <c r="D8" s="44"/>
      <c r="E8" s="45"/>
      <c r="F8" s="46"/>
      <c r="G8" s="47"/>
      <c r="H8" s="46"/>
      <c r="I8" s="46"/>
      <c r="J8" s="38"/>
    </row>
    <row r="9" spans="1:10" ht="15" customHeight="1" x14ac:dyDescent="0.2">
      <c r="A9" s="37"/>
      <c r="B9" s="11" t="s">
        <v>16</v>
      </c>
      <c r="C9" s="43"/>
      <c r="D9" s="44"/>
      <c r="E9" s="45"/>
      <c r="F9" s="46"/>
      <c r="G9" s="47"/>
      <c r="H9" s="46"/>
      <c r="I9" s="46"/>
      <c r="J9" s="38"/>
    </row>
    <row r="10" spans="1:10" ht="13.5" customHeight="1" x14ac:dyDescent="0.2">
      <c r="A10" s="37"/>
      <c r="B10" s="11" t="s">
        <v>17</v>
      </c>
      <c r="C10" s="43"/>
      <c r="D10" s="44"/>
      <c r="E10" s="45"/>
      <c r="F10" s="46"/>
      <c r="G10" s="47"/>
      <c r="H10" s="46"/>
      <c r="I10" s="46"/>
      <c r="J10" s="38"/>
    </row>
    <row r="11" spans="1:10" ht="14.25" customHeight="1" x14ac:dyDescent="0.2">
      <c r="A11" s="37"/>
      <c r="B11" s="11" t="s">
        <v>18</v>
      </c>
      <c r="C11" s="43"/>
      <c r="D11" s="44"/>
      <c r="E11" s="45"/>
      <c r="F11" s="46"/>
      <c r="G11" s="47"/>
      <c r="H11" s="46"/>
      <c r="I11" s="46"/>
      <c r="J11" s="38"/>
    </row>
    <row r="12" spans="1:10" ht="12" customHeight="1" x14ac:dyDescent="0.2">
      <c r="A12" s="37"/>
      <c r="B12" s="11" t="s">
        <v>19</v>
      </c>
      <c r="C12" s="43"/>
      <c r="D12" s="44"/>
      <c r="E12" s="45"/>
      <c r="F12" s="46"/>
      <c r="G12" s="47"/>
      <c r="H12" s="46"/>
      <c r="I12" s="46"/>
      <c r="J12" s="38"/>
    </row>
    <row r="13" spans="1:10" ht="12.75" customHeight="1" x14ac:dyDescent="0.2">
      <c r="A13" s="37"/>
      <c r="B13" s="12" t="s">
        <v>28</v>
      </c>
      <c r="C13" s="43"/>
      <c r="D13" s="44"/>
      <c r="E13" s="45"/>
      <c r="F13" s="46"/>
      <c r="G13" s="47"/>
      <c r="H13" s="46"/>
      <c r="I13" s="46"/>
      <c r="J13" s="38"/>
    </row>
    <row r="14" spans="1:10" ht="12.75" customHeight="1" x14ac:dyDescent="0.2">
      <c r="A14" s="37"/>
      <c r="B14" s="13" t="s">
        <v>29</v>
      </c>
      <c r="C14" s="43"/>
      <c r="D14" s="44"/>
      <c r="E14" s="45"/>
      <c r="F14" s="46"/>
      <c r="G14" s="47"/>
      <c r="H14" s="46"/>
      <c r="I14" s="46"/>
      <c r="J14" s="38"/>
    </row>
    <row r="15" spans="1:10" ht="15.75" customHeight="1" x14ac:dyDescent="0.2">
      <c r="A15" s="37"/>
      <c r="B15" s="12" t="s">
        <v>20</v>
      </c>
      <c r="C15" s="43"/>
      <c r="D15" s="44"/>
      <c r="E15" s="45"/>
      <c r="F15" s="46"/>
      <c r="G15" s="47"/>
      <c r="H15" s="46"/>
      <c r="I15" s="46"/>
      <c r="J15" s="38"/>
    </row>
    <row r="16" spans="1:10" ht="116.25" customHeight="1" x14ac:dyDescent="0.2">
      <c r="A16" s="37"/>
      <c r="B16" s="48" t="s">
        <v>39</v>
      </c>
      <c r="C16" s="43"/>
      <c r="D16" s="44"/>
      <c r="E16" s="45"/>
      <c r="F16" s="46"/>
      <c r="G16" s="47"/>
      <c r="H16" s="46"/>
      <c r="I16" s="46"/>
      <c r="J16" s="38"/>
    </row>
    <row r="17" spans="1:10" ht="95.25" customHeight="1" x14ac:dyDescent="0.2">
      <c r="A17" s="37"/>
      <c r="B17" s="48"/>
      <c r="C17" s="43"/>
      <c r="D17" s="44"/>
      <c r="E17" s="45"/>
      <c r="F17" s="46"/>
      <c r="G17" s="47"/>
      <c r="H17" s="46"/>
      <c r="I17" s="46"/>
      <c r="J17" s="38"/>
    </row>
    <row r="18" spans="1:10" ht="15.75" customHeight="1" x14ac:dyDescent="0.2">
      <c r="A18" s="37"/>
      <c r="B18" s="48"/>
      <c r="C18" s="43"/>
      <c r="D18" s="44"/>
      <c r="E18" s="45"/>
      <c r="F18" s="46"/>
      <c r="G18" s="47"/>
      <c r="H18" s="46"/>
      <c r="I18" s="46"/>
      <c r="J18" s="38"/>
    </row>
    <row r="19" spans="1:10" ht="216" customHeight="1" x14ac:dyDescent="0.2">
      <c r="A19" s="42" t="s">
        <v>34</v>
      </c>
      <c r="B19" s="8" t="s">
        <v>36</v>
      </c>
      <c r="C19" s="39" t="s">
        <v>13</v>
      </c>
      <c r="D19" s="19">
        <v>80</v>
      </c>
      <c r="E19" s="22"/>
      <c r="F19" s="25">
        <f>ROUND(E19*D19,2)</f>
        <v>0</v>
      </c>
      <c r="G19" s="28"/>
      <c r="H19" s="25">
        <f>ROUND(I19/D19,2)</f>
        <v>0</v>
      </c>
      <c r="I19" s="25">
        <f>ROUND(F19+(F19*G19),2)</f>
        <v>0</v>
      </c>
      <c r="J19" s="31"/>
    </row>
    <row r="20" spans="1:10" ht="11.25" customHeight="1" x14ac:dyDescent="0.2">
      <c r="A20" s="42"/>
      <c r="B20" s="10" t="s">
        <v>21</v>
      </c>
      <c r="C20" s="40"/>
      <c r="D20" s="20"/>
      <c r="E20" s="23"/>
      <c r="F20" s="26"/>
      <c r="G20" s="29"/>
      <c r="H20" s="26"/>
      <c r="I20" s="26"/>
      <c r="J20" s="32"/>
    </row>
    <row r="21" spans="1:10" ht="12" customHeight="1" x14ac:dyDescent="0.2">
      <c r="A21" s="42"/>
      <c r="B21" s="10" t="s">
        <v>22</v>
      </c>
      <c r="C21" s="40"/>
      <c r="D21" s="20"/>
      <c r="E21" s="23"/>
      <c r="F21" s="26"/>
      <c r="G21" s="29"/>
      <c r="H21" s="26"/>
      <c r="I21" s="26"/>
      <c r="J21" s="32"/>
    </row>
    <row r="22" spans="1:10" ht="14.25" customHeight="1" x14ac:dyDescent="0.2">
      <c r="A22" s="42"/>
      <c r="B22" s="10" t="s">
        <v>23</v>
      </c>
      <c r="C22" s="40"/>
      <c r="D22" s="20"/>
      <c r="E22" s="23"/>
      <c r="F22" s="26"/>
      <c r="G22" s="29"/>
      <c r="H22" s="26"/>
      <c r="I22" s="26"/>
      <c r="J22" s="32"/>
    </row>
    <row r="23" spans="1:10" ht="14.25" customHeight="1" x14ac:dyDescent="0.2">
      <c r="A23" s="42"/>
      <c r="B23" s="10" t="s">
        <v>24</v>
      </c>
      <c r="C23" s="40"/>
      <c r="D23" s="20"/>
      <c r="E23" s="23"/>
      <c r="F23" s="26"/>
      <c r="G23" s="29"/>
      <c r="H23" s="26"/>
      <c r="I23" s="26"/>
      <c r="J23" s="32"/>
    </row>
    <row r="24" spans="1:10" ht="11.25" customHeight="1" x14ac:dyDescent="0.2">
      <c r="A24" s="42"/>
      <c r="B24" s="10" t="s">
        <v>25</v>
      </c>
      <c r="C24" s="40"/>
      <c r="D24" s="20"/>
      <c r="E24" s="23"/>
      <c r="F24" s="26"/>
      <c r="G24" s="29"/>
      <c r="H24" s="26"/>
      <c r="I24" s="26"/>
      <c r="J24" s="32"/>
    </row>
    <row r="25" spans="1:10" ht="12" customHeight="1" x14ac:dyDescent="0.2">
      <c r="A25" s="42"/>
      <c r="B25" s="10" t="s">
        <v>26</v>
      </c>
      <c r="C25" s="40"/>
      <c r="D25" s="20"/>
      <c r="E25" s="23"/>
      <c r="F25" s="26"/>
      <c r="G25" s="29"/>
      <c r="H25" s="26"/>
      <c r="I25" s="26"/>
      <c r="J25" s="32"/>
    </row>
    <row r="26" spans="1:10" ht="16.5" customHeight="1" x14ac:dyDescent="0.2">
      <c r="A26" s="42"/>
      <c r="B26" s="10" t="s">
        <v>27</v>
      </c>
      <c r="C26" s="40"/>
      <c r="D26" s="20"/>
      <c r="E26" s="23"/>
      <c r="F26" s="26"/>
      <c r="G26" s="29"/>
      <c r="H26" s="26"/>
      <c r="I26" s="26"/>
      <c r="J26" s="33"/>
    </row>
    <row r="27" spans="1:10" ht="113.25" customHeight="1" x14ac:dyDescent="0.2">
      <c r="A27" s="42"/>
      <c r="B27" s="17" t="s">
        <v>38</v>
      </c>
      <c r="C27" s="40"/>
      <c r="D27" s="20"/>
      <c r="E27" s="23"/>
      <c r="F27" s="26"/>
      <c r="G27" s="29"/>
      <c r="H27" s="26"/>
      <c r="I27" s="26"/>
      <c r="J27" s="18"/>
    </row>
    <row r="28" spans="1:10" ht="277.5" customHeight="1" x14ac:dyDescent="0.2">
      <c r="A28" s="42"/>
      <c r="B28" s="17"/>
      <c r="C28" s="41"/>
      <c r="D28" s="21"/>
      <c r="E28" s="24"/>
      <c r="F28" s="27"/>
      <c r="G28" s="30"/>
      <c r="H28" s="27"/>
      <c r="I28" s="27"/>
      <c r="J28" s="18"/>
    </row>
    <row r="29" spans="1:10" x14ac:dyDescent="0.2">
      <c r="E29" s="9" t="s">
        <v>14</v>
      </c>
      <c r="F29" s="5">
        <f>SUM(F7:F19)</f>
        <v>0</v>
      </c>
      <c r="G29" s="7"/>
      <c r="H29" s="4"/>
      <c r="I29" s="5">
        <f>F29+(F29*G7)</f>
        <v>0</v>
      </c>
    </row>
    <row r="30" spans="1:10" ht="51.75" customHeight="1" x14ac:dyDescent="0.2">
      <c r="B30" s="14" t="s">
        <v>37</v>
      </c>
      <c r="C30" s="14"/>
      <c r="D30" s="14"/>
      <c r="E30" s="14"/>
      <c r="F30" s="15"/>
      <c r="G30" s="14"/>
      <c r="H30" s="16"/>
      <c r="I30" s="14"/>
    </row>
  </sheetData>
  <mergeCells count="25">
    <mergeCell ref="A19:A28"/>
    <mergeCell ref="A1:J1"/>
    <mergeCell ref="A2:J2"/>
    <mergeCell ref="A3:J3"/>
    <mergeCell ref="A4:J4"/>
    <mergeCell ref="A7:A18"/>
    <mergeCell ref="J7:J18"/>
    <mergeCell ref="C7:C18"/>
    <mergeCell ref="D7:D18"/>
    <mergeCell ref="E7:E18"/>
    <mergeCell ref="F7:F18"/>
    <mergeCell ref="G7:G18"/>
    <mergeCell ref="H7:H18"/>
    <mergeCell ref="I7:I18"/>
    <mergeCell ref="B27:B28"/>
    <mergeCell ref="B16:B18"/>
    <mergeCell ref="J27:J28"/>
    <mergeCell ref="D19:D28"/>
    <mergeCell ref="E19:E28"/>
    <mergeCell ref="F19:F28"/>
    <mergeCell ref="G19:G28"/>
    <mergeCell ref="H19:H28"/>
    <mergeCell ref="I19:I28"/>
    <mergeCell ref="J19:J26"/>
    <mergeCell ref="C19:C28"/>
  </mergeCells>
  <printOptions horizontalCentered="1"/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11017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10</vt:lpstr>
      <vt:lpstr>'10'!Obszar_wydruku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Zamówienia Publiczne</cp:lastModifiedBy>
  <cp:revision>118</cp:revision>
  <cp:lastPrinted>2024-02-27T08:00:53Z</cp:lastPrinted>
  <dcterms:created xsi:type="dcterms:W3CDTF">2009-04-16T11:32:48Z</dcterms:created>
  <dcterms:modified xsi:type="dcterms:W3CDTF">2024-02-27T08:04:46Z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