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yk.malinowski\Desktop\Kosztorysy 2022\"/>
    </mc:Choice>
  </mc:AlternateContent>
  <xr:revisionPtr revIDLastSave="0" documentId="13_ncr:1_{D2F899BB-1343-459D-A3A6-2C9DC1F8C64A}" xr6:coauthVersionLast="36" xr6:coauthVersionMax="36" xr10:uidLastSave="{00000000-0000-0000-0000-000000000000}"/>
  <bookViews>
    <workbookView xWindow="0" yWindow="0" windowWidth="28656" windowHeight="11592" xr2:uid="{00000000-000D-0000-FFFF-FFFF00000000}"/>
  </bookViews>
  <sheets>
    <sheet name="Kosztorys ofertowy" sheetId="1" r:id="rId1"/>
  </sheets>
  <calcPr calcId="191029"/>
</workbook>
</file>

<file path=xl/calcChain.xml><?xml version="1.0" encoding="utf-8"?>
<calcChain xmlns="http://schemas.openxmlformats.org/spreadsheetml/2006/main">
  <c r="H113" i="1" l="1"/>
  <c r="J113" i="1" s="1"/>
  <c r="K113" i="1" s="1"/>
  <c r="H114" i="1"/>
  <c r="J114" i="1" s="1"/>
  <c r="H115" i="1"/>
  <c r="J115" i="1"/>
  <c r="H112" i="1"/>
  <c r="J112" i="1" s="1"/>
  <c r="K112" i="1" s="1"/>
  <c r="H59" i="1"/>
  <c r="J59" i="1" s="1"/>
  <c r="H60" i="1"/>
  <c r="J60" i="1" s="1"/>
  <c r="K60" i="1" s="1"/>
  <c r="H61" i="1"/>
  <c r="J61" i="1" s="1"/>
  <c r="H62" i="1"/>
  <c r="J62" i="1" s="1"/>
  <c r="H63" i="1"/>
  <c r="J63" i="1"/>
  <c r="H64" i="1"/>
  <c r="J64" i="1"/>
  <c r="K64" i="1"/>
  <c r="H65" i="1"/>
  <c r="K65" i="1" s="1"/>
  <c r="J65" i="1"/>
  <c r="H66" i="1"/>
  <c r="J66" i="1" s="1"/>
  <c r="H67" i="1"/>
  <c r="J67" i="1" s="1"/>
  <c r="H68" i="1"/>
  <c r="K68" i="1" s="1"/>
  <c r="J68" i="1"/>
  <c r="H69" i="1"/>
  <c r="J69" i="1" s="1"/>
  <c r="H70" i="1"/>
  <c r="J70" i="1" s="1"/>
  <c r="H71" i="1"/>
  <c r="J71" i="1"/>
  <c r="H72" i="1"/>
  <c r="J72" i="1" s="1"/>
  <c r="H73" i="1"/>
  <c r="J73" i="1" s="1"/>
  <c r="K73" i="1" s="1"/>
  <c r="H74" i="1"/>
  <c r="J74" i="1" s="1"/>
  <c r="H75" i="1"/>
  <c r="J75" i="1"/>
  <c r="H76" i="1"/>
  <c r="K76" i="1" s="1"/>
  <c r="J76" i="1"/>
  <c r="H77" i="1"/>
  <c r="J77" i="1"/>
  <c r="K77" i="1" s="1"/>
  <c r="H78" i="1"/>
  <c r="J78" i="1" s="1"/>
  <c r="H79" i="1"/>
  <c r="H80" i="1"/>
  <c r="J80" i="1" s="1"/>
  <c r="H81" i="1"/>
  <c r="J81" i="1" s="1"/>
  <c r="K81" i="1" s="1"/>
  <c r="H82" i="1"/>
  <c r="J82" i="1" s="1"/>
  <c r="H83" i="1"/>
  <c r="J83" i="1"/>
  <c r="H84" i="1"/>
  <c r="J84" i="1" s="1"/>
  <c r="K84" i="1" s="1"/>
  <c r="H85" i="1"/>
  <c r="J85" i="1"/>
  <c r="K85" i="1"/>
  <c r="H86" i="1"/>
  <c r="J86" i="1" s="1"/>
  <c r="H87" i="1"/>
  <c r="H88" i="1"/>
  <c r="J88" i="1"/>
  <c r="K88" i="1" s="1"/>
  <c r="H89" i="1"/>
  <c r="K89" i="1" s="1"/>
  <c r="J89" i="1"/>
  <c r="H90" i="1"/>
  <c r="J90" i="1" s="1"/>
  <c r="H91" i="1"/>
  <c r="J91" i="1" s="1"/>
  <c r="H92" i="1"/>
  <c r="J92" i="1" s="1"/>
  <c r="K92" i="1" s="1"/>
  <c r="H93" i="1"/>
  <c r="J93" i="1" s="1"/>
  <c r="H94" i="1"/>
  <c r="J94" i="1" s="1"/>
  <c r="H95" i="1"/>
  <c r="J95" i="1"/>
  <c r="H96" i="1"/>
  <c r="J96" i="1"/>
  <c r="K96" i="1"/>
  <c r="H97" i="1"/>
  <c r="K97" i="1" s="1"/>
  <c r="J97" i="1"/>
  <c r="H98" i="1"/>
  <c r="J98" i="1" s="1"/>
  <c r="H99" i="1"/>
  <c r="J99" i="1" s="1"/>
  <c r="H100" i="1"/>
  <c r="K100" i="1" s="1"/>
  <c r="J100" i="1"/>
  <c r="H101" i="1"/>
  <c r="J101" i="1" s="1"/>
  <c r="H102" i="1"/>
  <c r="J102" i="1" s="1"/>
  <c r="H103" i="1"/>
  <c r="J103" i="1"/>
  <c r="H104" i="1"/>
  <c r="J104" i="1" s="1"/>
  <c r="H105" i="1"/>
  <c r="J105" i="1" s="1"/>
  <c r="K105" i="1" s="1"/>
  <c r="H106" i="1"/>
  <c r="J106" i="1" s="1"/>
  <c r="H107" i="1"/>
  <c r="J107" i="1"/>
  <c r="H108" i="1"/>
  <c r="H109" i="1"/>
  <c r="J109" i="1"/>
  <c r="K109" i="1" s="1"/>
  <c r="H58" i="1"/>
  <c r="J58" i="1" s="1"/>
  <c r="K58" i="1" s="1"/>
  <c r="H55" i="1"/>
  <c r="H54" i="1"/>
  <c r="J54" i="1" s="1"/>
  <c r="K54" i="1" s="1"/>
  <c r="H43" i="1"/>
  <c r="H49" i="1"/>
  <c r="J49" i="1" s="1"/>
  <c r="K49" i="1" s="1"/>
  <c r="H48" i="1"/>
  <c r="H38" i="1"/>
  <c r="J38" i="1" s="1"/>
  <c r="J37" i="1"/>
  <c r="K37" i="1" s="1"/>
  <c r="H37" i="1"/>
  <c r="H32" i="1"/>
  <c r="J32" i="1" s="1"/>
  <c r="H31" i="1"/>
  <c r="E117" i="1" s="1"/>
  <c r="J55" i="1" l="1"/>
  <c r="K55" i="1" s="1"/>
  <c r="J108" i="1"/>
  <c r="K108" i="1" s="1"/>
  <c r="K104" i="1"/>
  <c r="K93" i="1"/>
  <c r="K87" i="1"/>
  <c r="K72" i="1"/>
  <c r="K61" i="1"/>
  <c r="K83" i="1"/>
  <c r="J79" i="1"/>
  <c r="K79" i="1" s="1"/>
  <c r="K103" i="1"/>
  <c r="K71" i="1"/>
  <c r="K107" i="1"/>
  <c r="K75" i="1"/>
  <c r="K99" i="1"/>
  <c r="K67" i="1"/>
  <c r="K101" i="1"/>
  <c r="K95" i="1"/>
  <c r="K80" i="1"/>
  <c r="K69" i="1"/>
  <c r="K63" i="1"/>
  <c r="K91" i="1"/>
  <c r="J87" i="1"/>
  <c r="K59" i="1"/>
  <c r="K32" i="1"/>
  <c r="J31" i="1"/>
  <c r="K31" i="1" s="1"/>
  <c r="K115" i="1"/>
  <c r="K114" i="1"/>
  <c r="K106" i="1"/>
  <c r="K102" i="1"/>
  <c r="K98" i="1"/>
  <c r="K94" i="1"/>
  <c r="K90" i="1"/>
  <c r="K86" i="1"/>
  <c r="K82" i="1"/>
  <c r="K78" i="1"/>
  <c r="K74" i="1"/>
  <c r="K70" i="1"/>
  <c r="K66" i="1"/>
  <c r="K62" i="1"/>
  <c r="J43" i="1"/>
  <c r="K43" i="1" s="1"/>
  <c r="J48" i="1"/>
  <c r="K48" i="1" s="1"/>
  <c r="K38" i="1"/>
  <c r="E118" i="1" l="1"/>
</calcChain>
</file>

<file path=xl/sharedStrings.xml><?xml version="1.0" encoding="utf-8"?>
<sst xmlns="http://schemas.openxmlformats.org/spreadsheetml/2006/main" count="347" uniqueCount="211">
  <si>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</si>
  <si>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</si>
  <si>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</si>
  <si>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</si>
  <si>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</si>
  <si>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</si>
  <si>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</si>
  <si>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</si>
  <si>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</si>
  <si>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</si>
  <si>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</si>
  <si>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</si>
  <si>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</si>
  <si>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</si>
  <si>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</si>
  <si>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</si>
  <si>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</si>
  <si>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</si>
  <si>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</si>
  <si>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</si>
  <si>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</si>
  <si>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</si>
  <si>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</si>
  <si>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</si>
  <si>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</si>
  <si>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</si>
  <si>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</si>
  <si>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</si>
  <si>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</si>
  <si>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</si>
  <si>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51</t>
  </si>
  <si>
    <t>WYK-TAL40</t>
  </si>
  <si>
    <t>Zdarcie pokrywy na talerzach 40 cm x 40 cm</t>
  </si>
  <si>
    <t>TSZT</t>
  </si>
  <si>
    <t xml:space="preserve"> 57</t>
  </si>
  <si>
    <t>PRZ-TALSA</t>
  </si>
  <si>
    <t>Przekopanie gleby na talerzach w miejscu sadzenia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</si>
  <si>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</si>
  <si>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</si>
  <si>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</si>
  <si>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</si>
  <si>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</si>
  <si>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</si>
  <si>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</si>
  <si>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71</t>
  </si>
  <si>
    <t>WYK-FRECZ</t>
  </si>
  <si>
    <t>Przygotowanie gleby frezem w pasy</t>
  </si>
  <si>
    <t xml:space="preserve"> 74</t>
  </si>
  <si>
    <t>WYK-FREZ2</t>
  </si>
  <si>
    <t>Przygotowanie gleby pługiem aktywnym bez pogłębienia</t>
  </si>
  <si>
    <t xml:space="preserve"> 91</t>
  </si>
  <si>
    <t>SADZ 1K</t>
  </si>
  <si>
    <t>Sadzenie 1-latek pod kostur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</si>
  <si>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</si>
  <si>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</si>
  <si>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</si>
  <si>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</si>
  <si>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</si>
  <si>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</si>
  <si>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 xml:space="preserve"> 97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</si>
  <si>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</si>
  <si>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</si>
  <si>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</si>
  <si>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</si>
  <si>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</si>
  <si>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</si>
  <si>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</si>
  <si>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</si>
  <si>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108</t>
  </si>
  <si>
    <t>KOSZ-CHNS</t>
  </si>
  <si>
    <t>Wykaszanie chwastów sierpem w uprawach, również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</si>
  <si>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</si>
  <si>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</si>
  <si>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</si>
  <si>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</si>
  <si>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</si>
  <si>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</si>
  <si>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</si>
  <si>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</si>
  <si>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</si>
  <si>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125</t>
  </si>
  <si>
    <t>ZAB-RYS</t>
  </si>
  <si>
    <t>Zabezpieczenie młodników przed spałowaniem przez rysakowanie</t>
  </si>
  <si>
    <t>137</t>
  </si>
  <si>
    <t>SZUK-OWAD</t>
  </si>
  <si>
    <t>Próbne poszukiwania owadów w ściółce</t>
  </si>
  <si>
    <t>SZT</t>
  </si>
  <si>
    <t>141</t>
  </si>
  <si>
    <t>SMAR-MECH</t>
  </si>
  <si>
    <t>Mechaniczne smarowanie pni biopreparatem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</si>
  <si>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</si>
  <si>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</si>
  <si>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</si>
  <si>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</si>
  <si>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</si>
  <si>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</si>
  <si>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</si>
  <si>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</si>
  <si>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</si>
  <si>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</si>
  <si>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</si>
  <si>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</si>
  <si>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</si>
  <si>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</si>
  <si>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</si>
  <si>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</si>
  <si>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</si>
  <si>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</si>
  <si>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</si>
  <si>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</si>
  <si>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</si>
  <si>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</si>
  <si>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</si>
  <si>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</si>
  <si>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</si>
  <si>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</si>
  <si>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</si>
  <si>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</si>
  <si>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</si>
  <si>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</si>
  <si>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</si>
  <si>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</si>
  <si>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</si>
  <si>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</si>
  <si>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</si>
  <si>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</si>
  <si>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182.01</t>
  </si>
  <si>
    <t>PROGNOZA</t>
  </si>
  <si>
    <t>Obsługa meteorologicznego punktu pomiarowego - prace wykonywane ręcznie</t>
  </si>
  <si>
    <t>182.02</t>
  </si>
  <si>
    <t>DYŻ-WIEŻ</t>
  </si>
  <si>
    <t>Obserwacja terenów leśnych z dostrzegalni przeciwpożarowych</t>
  </si>
  <si>
    <t>235</t>
  </si>
  <si>
    <t>SPUL-O</t>
  </si>
  <si>
    <t>Wzruszanie gleby na międzyrzędach opielaczem ręcznym</t>
  </si>
  <si>
    <t>AR</t>
  </si>
  <si>
    <t>236</t>
  </si>
  <si>
    <t>SPUL-R</t>
  </si>
  <si>
    <t>Spulchnianie gleby na międzyrzędach dla DB i BK również w okresie wschodów</t>
  </si>
  <si>
    <t>237</t>
  </si>
  <si>
    <t>SPUL-R1</t>
  </si>
  <si>
    <t>Spulchnianie gleby na międzyrzędach w okresie wschodów motyką.</t>
  </si>
  <si>
    <t>248</t>
  </si>
  <si>
    <t>PIEL-RN</t>
  </si>
  <si>
    <t>Pielenie w rzędach lub pasach - dla Db i Bk również w okresie wschodów</t>
  </si>
  <si>
    <t>249</t>
  </si>
  <si>
    <t>PIEL-RN1</t>
  </si>
  <si>
    <t>Pielenie w rzędach lub pasach w okresie wschodów</t>
  </si>
  <si>
    <t>254</t>
  </si>
  <si>
    <t>OSŁ-ATM</t>
  </si>
  <si>
    <t>Osłona szkółki przed ujemnymi wpływami atmosferycznymi</t>
  </si>
  <si>
    <t>255</t>
  </si>
  <si>
    <t>OSŁ-REG</t>
  </si>
  <si>
    <t>Regulowanie położenia osłon</t>
  </si>
  <si>
    <t>258</t>
  </si>
  <si>
    <t>SZK-1R</t>
  </si>
  <si>
    <t>Szkółkowanie sadzonek do 1 roku z doniesieniem do miejsca szkółkowania</t>
  </si>
  <si>
    <t>269</t>
  </si>
  <si>
    <t>WYJ 1R</t>
  </si>
  <si>
    <t>Wyjęcie 1-latek</t>
  </si>
  <si>
    <t>270</t>
  </si>
  <si>
    <t>WYJ 2-3L</t>
  </si>
  <si>
    <t>Wyjęcie 2-3 latek</t>
  </si>
  <si>
    <t>276</t>
  </si>
  <si>
    <t>DOŁ-2L</t>
  </si>
  <si>
    <t>Dołowanie sadzonek z doniesieniem do dołu - 2-3-latek liściastych</t>
  </si>
  <si>
    <t>284</t>
  </si>
  <si>
    <t>ZAŁ-1</t>
  </si>
  <si>
    <t>Załadunek lub rozładunek sadzonek - 1 latek</t>
  </si>
  <si>
    <t>285</t>
  </si>
  <si>
    <t>ZAŁ-2</t>
  </si>
  <si>
    <t>Załadunek lub rozładunek sadzonek - 2-3 latek</t>
  </si>
  <si>
    <t>292</t>
  </si>
  <si>
    <t>SIEW-R</t>
  </si>
  <si>
    <t>Siew nasion</t>
  </si>
  <si>
    <t>303</t>
  </si>
  <si>
    <t>GRAB-R</t>
  </si>
  <si>
    <t>Wygrabianie powierzchni z korzeni i pozostałości drzewnych</t>
  </si>
  <si>
    <t xml:space="preserve"> 11, 117, 157, 161, 163, 165, 169, 171, 180, 183, 209, 307, 336, 340, 343</t>
  </si>
  <si>
    <t>GODZ RH8</t>
  </si>
  <si>
    <t>Prace godzinowe ręczne (8% VAT)</t>
  </si>
  <si>
    <t>167, 174, 184, 222</t>
  </si>
  <si>
    <t>GODZ RH23</t>
  </si>
  <si>
    <t>Prace godzinowe ręczne (23% VAT)</t>
  </si>
  <si>
    <t>118, 13, 158, 164, 166, 170, 172, 181, 185, 210, 306, 337, 342, 345.04, 346.07</t>
  </si>
  <si>
    <t>GODZ MH8</t>
  </si>
  <si>
    <t>Prace godzinowe ciągnikowe (8% VAT)</t>
  </si>
  <si>
    <t>168, 175, 186, 223, 345, 346.02, 346.04, 346.08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</si>
  <si>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</si>
  <si>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</si>
  <si>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</si>
  <si>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</si>
  <si>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</si>
  <si>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</si>
  <si>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</si>
  <si>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</si>
  <si>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</si>
  <si>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</si>
  <si>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Wielbark</t>
  </si>
  <si>
    <t xml:space="preserve">12-160 Wielbark; Czarnieckiego;19              </t>
  </si>
  <si>
    <t>Odpowiadając na ogłoszenie o przetargu nieograniczonym na „Wykonywanie usług z zakresu gospodarki leśnej na terenie Nadleśnictwa Wielbark w roku 2022''  składamy niniejszym ofertę na pakiet PAKIET 2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</si>
  <si>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</si>
  <si>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</si>
  <si>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</si>
  <si>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</si>
  <si>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</si>
  <si>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</si>
  <si>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PAKIET 2</t>
  </si>
  <si>
    <t>N-ZSGDNSO</t>
  </si>
  <si>
    <t>Zbiór szyszek z gospodarczych drzewostanów nasiennych sosnowych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</si>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</sst>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##,\ ###,##0.00"/>
  </numFmts>
  <fonts count="12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6"/>
      <color rgb="FF333333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vertical="top"/>
    </xf>
    <xf numFmtId="4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21"/>
  <sheetViews>
    <sheetView tabSelected="1" topLeftCell="A77" workbookViewId="0">
      <selection activeCell="R92" sqref="R92"/>
    </sheetView>
  </sheetViews>
  <sheetFormatPr defaultRowHeight="13.2" x14ac:dyDescent="0.25"/>
  <cols>
    <col min="1" max="1" width="0.109375" customWidth="1"/>
    <col min="2" max="2" width="8.5546875" customWidth="1"/>
    <col min="3" max="3" width="11.109375" customWidth="1"/>
    <col min="4" max="4" width="50.88671875" customWidth="1"/>
    <col min="5" max="5" width="5.88671875" customWidth="1"/>
    <col min="6" max="7" width="10.6640625" customWidth="1"/>
    <col min="8" max="8" width="11.6640625" customWidth="1"/>
    <col min="9" max="9" width="7.88671875" customWidth="1"/>
    <col min="10" max="11" width="10.6640625" customWidth="1"/>
    <col min="12" max="12" width="0.33203125" customWidth="1"/>
    <col min="13" max="13" width="0.44140625" customWidth="1"/>
    <col min="14" max="14" width="0.33203125" customWidth="1"/>
    <col min="15" max="15" width="4.6640625" customWidth="1"/>
  </cols>
  <sheetData>
    <row r="1" spans="2:13" s="1" customFormat="1" ht="1.5" customHeight="1" x14ac:dyDescent="0.2"/>
    <row r="2" spans="2:13" s="1" customFormat="1" ht="17.7" customHeight="1" x14ac:dyDescent="0.2">
      <c r="H2" s="22" t="s">
        <v>192</v>
      </c>
      <c r="I2" s="22"/>
      <c r="J2" s="22"/>
      <c r="K2" s="22"/>
      <c r="L2" s="22"/>
      <c r="M2" s="22"/>
    </row>
    <row r="3" spans="2:13" s="1" customFormat="1" ht="6.9" customHeight="1" x14ac:dyDescent="0.2"/>
    <row r="4" spans="2:13" s="1" customFormat="1" ht="2.7" customHeight="1" x14ac:dyDescent="0.2">
      <c r="B4" s="11"/>
    </row>
    <row r="5" spans="2:13" s="1" customFormat="1" ht="29.85" customHeight="1" x14ac:dyDescent="0.2"/>
    <row r="6" spans="2:13" s="1" customFormat="1" ht="2.7" customHeight="1" x14ac:dyDescent="0.2">
      <c r="B6" s="11"/>
    </row>
    <row r="7" spans="2:13" s="1" customFormat="1" ht="19.649999999999999" customHeight="1" x14ac:dyDescent="0.2"/>
    <row r="8" spans="2:13" s="1" customFormat="1" ht="10.65" customHeight="1" x14ac:dyDescent="0.2">
      <c r="F8" s="25" t="s">
        <v>193</v>
      </c>
      <c r="G8" s="25"/>
      <c r="H8" s="25"/>
      <c r="I8" s="25"/>
      <c r="J8" s="25"/>
      <c r="K8" s="25"/>
      <c r="L8" s="25"/>
    </row>
    <row r="9" spans="2:13" s="1" customFormat="1" ht="2.7" customHeight="1" x14ac:dyDescent="0.2">
      <c r="B9" s="11"/>
      <c r="F9" s="25"/>
      <c r="G9" s="25"/>
      <c r="H9" s="25"/>
      <c r="I9" s="25"/>
      <c r="J9" s="25"/>
      <c r="K9" s="25"/>
      <c r="L9" s="25"/>
    </row>
    <row r="10" spans="2:13" s="1" customFormat="1" ht="5.25" customHeight="1" x14ac:dyDescent="0.2">
      <c r="F10" s="25"/>
      <c r="G10" s="25"/>
      <c r="H10" s="25"/>
      <c r="I10" s="25"/>
      <c r="J10" s="25"/>
      <c r="K10" s="25"/>
      <c r="L10" s="25"/>
    </row>
    <row r="11" spans="2:13" s="1" customFormat="1" ht="18" customHeight="1" x14ac:dyDescent="0.2">
      <c r="B11" s="18" t="s">
        <v>194</v>
      </c>
      <c r="F11" s="25"/>
      <c r="G11" s="25"/>
      <c r="H11" s="25"/>
      <c r="I11" s="25"/>
      <c r="J11" s="25"/>
      <c r="K11" s="25"/>
      <c r="L11" s="25"/>
    </row>
    <row r="12" spans="2:13" s="1" customFormat="1" ht="10.5" customHeight="1" x14ac:dyDescent="0.2">
      <c r="B12" s="18"/>
    </row>
    <row r="13" spans="2:13" s="1" customFormat="1" ht="9.75" customHeight="1" x14ac:dyDescent="0.2"/>
    <row r="14" spans="2:13" s="1" customFormat="1" ht="24" customHeight="1" x14ac:dyDescent="0.2">
      <c r="D14" s="26" t="s">
        <v>195</v>
      </c>
      <c r="E14" s="26"/>
    </row>
    <row r="15" spans="2:13" s="1" customFormat="1" ht="57.6" customHeight="1" x14ac:dyDescent="0.2">
      <c r="D15" s="14" t="s">
        <v>207</v>
      </c>
    </row>
    <row r="16" spans="2:13" s="1" customFormat="1" ht="20.85" customHeight="1" x14ac:dyDescent="0.2">
      <c r="B16" s="12" t="s">
        <v>196</v>
      </c>
    </row>
    <row r="17" spans="2:11" s="1" customFormat="1" ht="3.15" customHeight="1" x14ac:dyDescent="0.2"/>
    <row r="18" spans="2:11" s="1" customFormat="1" ht="20.85" customHeight="1" x14ac:dyDescent="0.2">
      <c r="B18" s="12" t="s">
        <v>197</v>
      </c>
    </row>
    <row r="19" spans="2:11" s="1" customFormat="1" ht="3.75" customHeight="1" x14ac:dyDescent="0.2"/>
    <row r="20" spans="2:11" s="1" customFormat="1" ht="20.85" customHeight="1" x14ac:dyDescent="0.2">
      <c r="B20" s="12" t="s">
        <v>198</v>
      </c>
    </row>
    <row r="21" spans="2:11" s="1" customFormat="1" ht="2.7" customHeight="1" x14ac:dyDescent="0.2"/>
    <row r="22" spans="2:11" s="1" customFormat="1" ht="20.85" customHeight="1" x14ac:dyDescent="0.2">
      <c r="B22" s="12" t="s">
        <v>199</v>
      </c>
    </row>
    <row r="23" spans="2:11" s="1" customFormat="1" ht="59.7" customHeight="1" x14ac:dyDescent="0.2"/>
    <row r="24" spans="2:11" s="1" customFormat="1" ht="50.1" customHeight="1" x14ac:dyDescent="0.2">
      <c r="B24" s="24" t="s">
        <v>200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2:11" s="1" customFormat="1" ht="50.1" customHeight="1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s="1" customFormat="1" ht="13.5" customHeight="1" x14ac:dyDescent="0.2"/>
    <row r="27" spans="2:11" s="1" customFormat="1" ht="3.15" customHeight="1" x14ac:dyDescent="0.2"/>
    <row r="28" spans="2:11" s="1" customFormat="1" ht="20.85" customHeight="1" x14ac:dyDescent="0.2">
      <c r="B28" s="25" t="s">
        <v>201</v>
      </c>
      <c r="C28" s="25"/>
      <c r="D28" s="25"/>
    </row>
    <row r="29" spans="2:11" s="1" customFormat="1" ht="10.199999999999999" customHeight="1" x14ac:dyDescent="0.2"/>
    <row r="30" spans="2:11" s="1" customFormat="1" ht="54" customHeight="1" x14ac:dyDescent="0.2"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2" t="s">
        <v>6</v>
      </c>
      <c r="I30" s="3" t="s">
        <v>7</v>
      </c>
      <c r="J30" s="3" t="s">
        <v>8</v>
      </c>
      <c r="K30" s="2" t="s">
        <v>9</v>
      </c>
    </row>
    <row r="31" spans="2:11" s="1" customFormat="1" ht="19.649999999999999" customHeight="1" x14ac:dyDescent="0.2">
      <c r="B31" s="4" t="s">
        <v>10</v>
      </c>
      <c r="C31" s="4" t="s">
        <v>11</v>
      </c>
      <c r="D31" s="5" t="s">
        <v>12</v>
      </c>
      <c r="E31" s="4" t="s">
        <v>13</v>
      </c>
      <c r="F31" s="6">
        <v>205</v>
      </c>
      <c r="G31" s="19"/>
      <c r="H31" s="19">
        <f>F31*G31</f>
        <v>0</v>
      </c>
      <c r="I31" s="20">
        <v>0.08</v>
      </c>
      <c r="J31" s="19">
        <f>H31*I31</f>
        <v>0</v>
      </c>
      <c r="K31" s="19">
        <f>H31+J31</f>
        <v>0</v>
      </c>
    </row>
    <row r="32" spans="2:11" s="1" customFormat="1" ht="19.649999999999999" customHeight="1" x14ac:dyDescent="0.2">
      <c r="B32" s="4" t="s">
        <v>14</v>
      </c>
      <c r="C32" s="4" t="s">
        <v>15</v>
      </c>
      <c r="D32" s="5" t="s">
        <v>16</v>
      </c>
      <c r="E32" s="4" t="s">
        <v>13</v>
      </c>
      <c r="F32" s="6">
        <v>19640</v>
      </c>
      <c r="G32" s="19"/>
      <c r="H32" s="19">
        <f>F32*G32</f>
        <v>0</v>
      </c>
      <c r="I32" s="20">
        <v>0.08</v>
      </c>
      <c r="J32" s="19">
        <f>H32*I32</f>
        <v>0</v>
      </c>
      <c r="K32" s="19">
        <f>H32+J32</f>
        <v>0</v>
      </c>
    </row>
    <row r="33" spans="2:11" s="1" customFormat="1" ht="3.15" customHeight="1" x14ac:dyDescent="0.2"/>
    <row r="34" spans="2:11" s="1" customFormat="1" ht="20.85" customHeight="1" x14ac:dyDescent="0.2">
      <c r="B34" s="25" t="s">
        <v>202</v>
      </c>
      <c r="C34" s="25"/>
      <c r="D34" s="25"/>
    </row>
    <row r="35" spans="2:11" s="1" customFormat="1" ht="10.199999999999999" customHeight="1" x14ac:dyDescent="0.2"/>
    <row r="36" spans="2:11" s="1" customFormat="1" ht="54" customHeight="1" x14ac:dyDescent="0.2">
      <c r="B36" s="2" t="s">
        <v>0</v>
      </c>
      <c r="C36" s="3" t="s">
        <v>1</v>
      </c>
      <c r="D36" s="3" t="s">
        <v>2</v>
      </c>
      <c r="E36" s="3" t="s">
        <v>3</v>
      </c>
      <c r="F36" s="3" t="s">
        <v>4</v>
      </c>
      <c r="G36" s="3" t="s">
        <v>5</v>
      </c>
      <c r="H36" s="2" t="s">
        <v>6</v>
      </c>
      <c r="I36" s="3" t="s">
        <v>7</v>
      </c>
      <c r="J36" s="3" t="s">
        <v>8</v>
      </c>
      <c r="K36" s="2" t="s">
        <v>9</v>
      </c>
    </row>
    <row r="37" spans="2:11" s="1" customFormat="1" ht="19.649999999999999" customHeight="1" x14ac:dyDescent="0.2">
      <c r="B37" s="4" t="s">
        <v>10</v>
      </c>
      <c r="C37" s="4" t="s">
        <v>11</v>
      </c>
      <c r="D37" s="5" t="s">
        <v>12</v>
      </c>
      <c r="E37" s="4" t="s">
        <v>13</v>
      </c>
      <c r="F37" s="6">
        <v>375</v>
      </c>
      <c r="G37" s="19"/>
      <c r="H37" s="19">
        <f>F37*G37</f>
        <v>0</v>
      </c>
      <c r="I37" s="20">
        <v>0.08</v>
      </c>
      <c r="J37" s="19">
        <f>H37*I37</f>
        <v>0</v>
      </c>
      <c r="K37" s="19">
        <f>H37+J37</f>
        <v>0</v>
      </c>
    </row>
    <row r="38" spans="2:11" s="1" customFormat="1" ht="19.649999999999999" customHeight="1" x14ac:dyDescent="0.2">
      <c r="B38" s="4" t="s">
        <v>14</v>
      </c>
      <c r="C38" s="4" t="s">
        <v>15</v>
      </c>
      <c r="D38" s="5" t="s">
        <v>16</v>
      </c>
      <c r="E38" s="4" t="s">
        <v>13</v>
      </c>
      <c r="F38" s="6">
        <v>1186</v>
      </c>
      <c r="G38" s="19"/>
      <c r="H38" s="19">
        <f>F38*G38</f>
        <v>0</v>
      </c>
      <c r="I38" s="20">
        <v>0.08</v>
      </c>
      <c r="J38" s="19">
        <f>H38*I38</f>
        <v>0</v>
      </c>
      <c r="K38" s="19">
        <f>H38+J38</f>
        <v>0</v>
      </c>
    </row>
    <row r="39" spans="2:11" s="1" customFormat="1" ht="3.15" customHeight="1" x14ac:dyDescent="0.2"/>
    <row r="40" spans="2:11" s="1" customFormat="1" ht="20.85" customHeight="1" x14ac:dyDescent="0.2">
      <c r="B40" s="25" t="s">
        <v>203</v>
      </c>
      <c r="C40" s="25"/>
      <c r="D40" s="25"/>
    </row>
    <row r="41" spans="2:11" s="1" customFormat="1" ht="10.199999999999999" customHeight="1" x14ac:dyDescent="0.2"/>
    <row r="42" spans="2:11" s="1" customFormat="1" ht="56.25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2" t="s">
        <v>6</v>
      </c>
      <c r="I42" s="3" t="s">
        <v>7</v>
      </c>
      <c r="J42" s="3" t="s">
        <v>8</v>
      </c>
      <c r="K42" s="2" t="s">
        <v>9</v>
      </c>
    </row>
    <row r="43" spans="2:11" s="1" customFormat="1" ht="19.649999999999999" customHeight="1" x14ac:dyDescent="0.2">
      <c r="B43" s="4" t="s">
        <v>14</v>
      </c>
      <c r="C43" s="4" t="s">
        <v>15</v>
      </c>
      <c r="D43" s="5" t="s">
        <v>16</v>
      </c>
      <c r="E43" s="4" t="s">
        <v>13</v>
      </c>
      <c r="F43" s="6">
        <v>16885</v>
      </c>
      <c r="G43" s="19"/>
      <c r="H43" s="19">
        <f>F43*G43</f>
        <v>0</v>
      </c>
      <c r="I43" s="20">
        <v>0.08</v>
      </c>
      <c r="J43" s="19">
        <f>H43*I43</f>
        <v>0</v>
      </c>
      <c r="K43" s="19">
        <f>H43+J43</f>
        <v>0</v>
      </c>
    </row>
    <row r="44" spans="2:11" s="1" customFormat="1" ht="3.15" customHeight="1" x14ac:dyDescent="0.2"/>
    <row r="45" spans="2:11" s="1" customFormat="1" ht="20.85" customHeight="1" x14ac:dyDescent="0.2">
      <c r="B45" s="25" t="s">
        <v>204</v>
      </c>
      <c r="C45" s="25"/>
      <c r="D45" s="25"/>
    </row>
    <row r="46" spans="2:11" s="1" customFormat="1" ht="10.199999999999999" customHeight="1" x14ac:dyDescent="0.2"/>
    <row r="47" spans="2:11" s="1" customFormat="1" ht="60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649999999999999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3067</v>
      </c>
      <c r="G48" s="19"/>
      <c r="H48" s="19">
        <f>F48*G48</f>
        <v>0</v>
      </c>
      <c r="I48" s="20">
        <v>0.08</v>
      </c>
      <c r="J48" s="19">
        <f>H48*I48</f>
        <v>0</v>
      </c>
      <c r="K48" s="19">
        <f>H48+J48</f>
        <v>0</v>
      </c>
    </row>
    <row r="49" spans="2:11" s="1" customFormat="1" ht="19.649999999999999" customHeight="1" x14ac:dyDescent="0.2">
      <c r="B49" s="4" t="s">
        <v>14</v>
      </c>
      <c r="C49" s="4" t="s">
        <v>15</v>
      </c>
      <c r="D49" s="5" t="s">
        <v>16</v>
      </c>
      <c r="E49" s="4" t="s">
        <v>13</v>
      </c>
      <c r="F49" s="6">
        <v>1623</v>
      </c>
      <c r="G49" s="19"/>
      <c r="H49" s="19">
        <f>F49*G49</f>
        <v>0</v>
      </c>
      <c r="I49" s="20">
        <v>0.08</v>
      </c>
      <c r="J49" s="19">
        <f>H49*I49</f>
        <v>0</v>
      </c>
      <c r="K49" s="19">
        <f>H49+J49</f>
        <v>0</v>
      </c>
    </row>
    <row r="50" spans="2:11" s="1" customFormat="1" ht="3.15" customHeight="1" x14ac:dyDescent="0.2"/>
    <row r="51" spans="2:11" s="1" customFormat="1" ht="20.85" customHeight="1" x14ac:dyDescent="0.2">
      <c r="B51" s="25" t="s">
        <v>205</v>
      </c>
      <c r="C51" s="25"/>
      <c r="D51" s="25"/>
    </row>
    <row r="52" spans="2:11" s="1" customFormat="1" ht="10.199999999999999" customHeight="1" x14ac:dyDescent="0.2"/>
    <row r="53" spans="2:11" s="1" customFormat="1" ht="57.75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649999999999999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935</v>
      </c>
      <c r="G54" s="19"/>
      <c r="H54" s="19">
        <f>F54*G54</f>
        <v>0</v>
      </c>
      <c r="I54" s="20">
        <v>0.08</v>
      </c>
      <c r="J54" s="19">
        <f>H54*I54</f>
        <v>0</v>
      </c>
      <c r="K54" s="19">
        <f>H54+J54</f>
        <v>0</v>
      </c>
    </row>
    <row r="55" spans="2:11" s="1" customFormat="1" ht="19.649999999999999" customHeight="1" x14ac:dyDescent="0.2">
      <c r="B55" s="4" t="s">
        <v>14</v>
      </c>
      <c r="C55" s="4" t="s">
        <v>15</v>
      </c>
      <c r="D55" s="5" t="s">
        <v>16</v>
      </c>
      <c r="E55" s="4" t="s">
        <v>13</v>
      </c>
      <c r="F55" s="6">
        <v>2315</v>
      </c>
      <c r="G55" s="19"/>
      <c r="H55" s="19">
        <f>F55*G55</f>
        <v>0</v>
      </c>
      <c r="I55" s="20">
        <v>0.08</v>
      </c>
      <c r="J55" s="19">
        <f>H55*I55</f>
        <v>0</v>
      </c>
      <c r="K55" s="19">
        <f>H55+J55</f>
        <v>0</v>
      </c>
    </row>
    <row r="56" spans="2:11" s="1" customFormat="1" ht="13.35" customHeight="1" x14ac:dyDescent="0.2"/>
    <row r="57" spans="2:11" s="1" customFormat="1" ht="62.25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649999999999999" customHeight="1" x14ac:dyDescent="0.2">
      <c r="B58" s="4" t="s">
        <v>17</v>
      </c>
      <c r="C58" s="4" t="s">
        <v>18</v>
      </c>
      <c r="D58" s="5" t="s">
        <v>19</v>
      </c>
      <c r="E58" s="4" t="s">
        <v>13</v>
      </c>
      <c r="F58" s="6">
        <v>100</v>
      </c>
      <c r="G58" s="19"/>
      <c r="H58" s="19">
        <f>F58*G58</f>
        <v>0</v>
      </c>
      <c r="I58" s="20">
        <v>0.08</v>
      </c>
      <c r="J58" s="19">
        <f>H58*I58</f>
        <v>0</v>
      </c>
      <c r="K58" s="19">
        <f>H58+J58</f>
        <v>0</v>
      </c>
    </row>
    <row r="59" spans="2:11" s="1" customFormat="1" ht="19.649999999999999" customHeight="1" x14ac:dyDescent="0.2">
      <c r="B59" s="4" t="s">
        <v>20</v>
      </c>
      <c r="C59" s="4" t="s">
        <v>21</v>
      </c>
      <c r="D59" s="5" t="s">
        <v>22</v>
      </c>
      <c r="E59" s="4" t="s">
        <v>13</v>
      </c>
      <c r="F59" s="6">
        <v>100</v>
      </c>
      <c r="G59" s="19"/>
      <c r="H59" s="19">
        <f t="shared" ref="H59:H109" si="0">F59*G59</f>
        <v>0</v>
      </c>
      <c r="I59" s="20">
        <v>0.08</v>
      </c>
      <c r="J59" s="19">
        <f t="shared" ref="J59:J109" si="1">H59*I59</f>
        <v>0</v>
      </c>
      <c r="K59" s="19">
        <f t="shared" ref="K59:K109" si="2">H59+J59</f>
        <v>0</v>
      </c>
    </row>
    <row r="60" spans="2:11" s="1" customFormat="1" ht="28.65" customHeight="1" x14ac:dyDescent="0.2">
      <c r="B60" s="4" t="s">
        <v>23</v>
      </c>
      <c r="C60" s="4" t="s">
        <v>24</v>
      </c>
      <c r="D60" s="5" t="s">
        <v>25</v>
      </c>
      <c r="E60" s="4" t="s">
        <v>26</v>
      </c>
      <c r="F60" s="6">
        <v>41.05</v>
      </c>
      <c r="G60" s="19"/>
      <c r="H60" s="19">
        <f t="shared" si="0"/>
        <v>0</v>
      </c>
      <c r="I60" s="20">
        <v>0.08</v>
      </c>
      <c r="J60" s="19">
        <f t="shared" si="1"/>
        <v>0</v>
      </c>
      <c r="K60" s="19">
        <f t="shared" si="2"/>
        <v>0</v>
      </c>
    </row>
    <row r="61" spans="2:11" s="1" customFormat="1" ht="19.649999999999999" customHeight="1" x14ac:dyDescent="0.2">
      <c r="B61" s="4" t="s">
        <v>27</v>
      </c>
      <c r="C61" s="4" t="s">
        <v>28</v>
      </c>
      <c r="D61" s="5" t="s">
        <v>29</v>
      </c>
      <c r="E61" s="4" t="s">
        <v>26</v>
      </c>
      <c r="F61" s="6">
        <v>69.66</v>
      </c>
      <c r="G61" s="19"/>
      <c r="H61" s="19">
        <f t="shared" si="0"/>
        <v>0</v>
      </c>
      <c r="I61" s="20">
        <v>0.08</v>
      </c>
      <c r="J61" s="19">
        <f t="shared" si="1"/>
        <v>0</v>
      </c>
      <c r="K61" s="19">
        <f t="shared" si="2"/>
        <v>0</v>
      </c>
    </row>
    <row r="62" spans="2:11" s="1" customFormat="1" ht="19.649999999999999" customHeight="1" x14ac:dyDescent="0.2">
      <c r="B62" s="4" t="s">
        <v>30</v>
      </c>
      <c r="C62" s="4" t="s">
        <v>31</v>
      </c>
      <c r="D62" s="5" t="s">
        <v>32</v>
      </c>
      <c r="E62" s="4" t="s">
        <v>33</v>
      </c>
      <c r="F62" s="6">
        <v>18.649999999999999</v>
      </c>
      <c r="G62" s="19"/>
      <c r="H62" s="19">
        <f t="shared" si="0"/>
        <v>0</v>
      </c>
      <c r="I62" s="20">
        <v>0.08</v>
      </c>
      <c r="J62" s="19">
        <f t="shared" si="1"/>
        <v>0</v>
      </c>
      <c r="K62" s="19">
        <f t="shared" si="2"/>
        <v>0</v>
      </c>
    </row>
    <row r="63" spans="2:11" s="1" customFormat="1" ht="19.649999999999999" customHeight="1" x14ac:dyDescent="0.2">
      <c r="B63" s="4" t="s">
        <v>34</v>
      </c>
      <c r="C63" s="4" t="s">
        <v>35</v>
      </c>
      <c r="D63" s="5" t="s">
        <v>36</v>
      </c>
      <c r="E63" s="4" t="s">
        <v>33</v>
      </c>
      <c r="F63" s="6">
        <v>17.149999999999999</v>
      </c>
      <c r="G63" s="19"/>
      <c r="H63" s="19">
        <f t="shared" si="0"/>
        <v>0</v>
      </c>
      <c r="I63" s="20">
        <v>0.08</v>
      </c>
      <c r="J63" s="19">
        <f t="shared" si="1"/>
        <v>0</v>
      </c>
      <c r="K63" s="19">
        <f t="shared" si="2"/>
        <v>0</v>
      </c>
    </row>
    <row r="64" spans="2:11" s="1" customFormat="1" ht="19.649999999999999" customHeight="1" x14ac:dyDescent="0.2">
      <c r="B64" s="4" t="s">
        <v>37</v>
      </c>
      <c r="C64" s="4" t="s">
        <v>38</v>
      </c>
      <c r="D64" s="5" t="s">
        <v>39</v>
      </c>
      <c r="E64" s="4" t="s">
        <v>40</v>
      </c>
      <c r="F64" s="6">
        <v>176.98</v>
      </c>
      <c r="G64" s="19"/>
      <c r="H64" s="19">
        <f t="shared" si="0"/>
        <v>0</v>
      </c>
      <c r="I64" s="20">
        <v>0.08</v>
      </c>
      <c r="J64" s="19">
        <f t="shared" si="1"/>
        <v>0</v>
      </c>
      <c r="K64" s="19">
        <f t="shared" si="2"/>
        <v>0</v>
      </c>
    </row>
    <row r="65" spans="2:11" s="1" customFormat="1" ht="19.649999999999999" customHeight="1" x14ac:dyDescent="0.2">
      <c r="B65" s="4" t="s">
        <v>41</v>
      </c>
      <c r="C65" s="4" t="s">
        <v>42</v>
      </c>
      <c r="D65" s="5" t="s">
        <v>43</v>
      </c>
      <c r="E65" s="4" t="s">
        <v>40</v>
      </c>
      <c r="F65" s="6">
        <v>6.06</v>
      </c>
      <c r="G65" s="19"/>
      <c r="H65" s="19">
        <f t="shared" si="0"/>
        <v>0</v>
      </c>
      <c r="I65" s="20">
        <v>0.08</v>
      </c>
      <c r="J65" s="19">
        <f t="shared" si="1"/>
        <v>0</v>
      </c>
      <c r="K65" s="19">
        <f t="shared" si="2"/>
        <v>0</v>
      </c>
    </row>
    <row r="66" spans="2:11" s="1" customFormat="1" ht="19.649999999999999" customHeight="1" x14ac:dyDescent="0.2">
      <c r="B66" s="4" t="s">
        <v>44</v>
      </c>
      <c r="C66" s="4" t="s">
        <v>45</v>
      </c>
      <c r="D66" s="5" t="s">
        <v>46</v>
      </c>
      <c r="E66" s="4" t="s">
        <v>40</v>
      </c>
      <c r="F66" s="6">
        <v>274.33</v>
      </c>
      <c r="G66" s="19"/>
      <c r="H66" s="19">
        <f t="shared" si="0"/>
        <v>0</v>
      </c>
      <c r="I66" s="20">
        <v>0.08</v>
      </c>
      <c r="J66" s="19">
        <f t="shared" si="1"/>
        <v>0</v>
      </c>
      <c r="K66" s="19">
        <f t="shared" si="2"/>
        <v>0</v>
      </c>
    </row>
    <row r="67" spans="2:11" s="1" customFormat="1" ht="19.649999999999999" customHeight="1" x14ac:dyDescent="0.2">
      <c r="B67" s="4" t="s">
        <v>47</v>
      </c>
      <c r="C67" s="4" t="s">
        <v>48</v>
      </c>
      <c r="D67" s="5" t="s">
        <v>49</v>
      </c>
      <c r="E67" s="4" t="s">
        <v>40</v>
      </c>
      <c r="F67" s="6">
        <v>128.85</v>
      </c>
      <c r="G67" s="19"/>
      <c r="H67" s="19">
        <f t="shared" si="0"/>
        <v>0</v>
      </c>
      <c r="I67" s="20">
        <v>0.08</v>
      </c>
      <c r="J67" s="19">
        <f t="shared" si="1"/>
        <v>0</v>
      </c>
      <c r="K67" s="19">
        <f t="shared" si="2"/>
        <v>0</v>
      </c>
    </row>
    <row r="68" spans="2:11" s="1" customFormat="1" ht="19.649999999999999" customHeight="1" x14ac:dyDescent="0.2">
      <c r="B68" s="4" t="s">
        <v>50</v>
      </c>
      <c r="C68" s="4" t="s">
        <v>51</v>
      </c>
      <c r="D68" s="5" t="s">
        <v>52</v>
      </c>
      <c r="E68" s="4" t="s">
        <v>33</v>
      </c>
      <c r="F68" s="6">
        <v>127.7</v>
      </c>
      <c r="G68" s="19"/>
      <c r="H68" s="19">
        <f t="shared" si="0"/>
        <v>0</v>
      </c>
      <c r="I68" s="20">
        <v>0.08</v>
      </c>
      <c r="J68" s="19">
        <f t="shared" si="1"/>
        <v>0</v>
      </c>
      <c r="K68" s="19">
        <f t="shared" si="2"/>
        <v>0</v>
      </c>
    </row>
    <row r="69" spans="2:11" s="1" customFormat="1" ht="19.649999999999999" customHeight="1" x14ac:dyDescent="0.2">
      <c r="B69" s="4" t="s">
        <v>53</v>
      </c>
      <c r="C69" s="4" t="s">
        <v>54</v>
      </c>
      <c r="D69" s="5" t="s">
        <v>55</v>
      </c>
      <c r="E69" s="4" t="s">
        <v>33</v>
      </c>
      <c r="F69" s="6">
        <v>190.25</v>
      </c>
      <c r="G69" s="19"/>
      <c r="H69" s="19">
        <f t="shared" si="0"/>
        <v>0</v>
      </c>
      <c r="I69" s="20">
        <v>0.08</v>
      </c>
      <c r="J69" s="19">
        <f t="shared" si="1"/>
        <v>0</v>
      </c>
      <c r="K69" s="19">
        <f t="shared" si="2"/>
        <v>0</v>
      </c>
    </row>
    <row r="70" spans="2:11" s="1" customFormat="1" ht="19.649999999999999" customHeight="1" x14ac:dyDescent="0.2">
      <c r="B70" s="4" t="s">
        <v>56</v>
      </c>
      <c r="C70" s="4" t="s">
        <v>57</v>
      </c>
      <c r="D70" s="5" t="s">
        <v>58</v>
      </c>
      <c r="E70" s="4" t="s">
        <v>33</v>
      </c>
      <c r="F70" s="6">
        <v>178.8</v>
      </c>
      <c r="G70" s="19"/>
      <c r="H70" s="19">
        <f t="shared" si="0"/>
        <v>0</v>
      </c>
      <c r="I70" s="20">
        <v>0.08</v>
      </c>
      <c r="J70" s="19">
        <f t="shared" si="1"/>
        <v>0</v>
      </c>
      <c r="K70" s="19">
        <f t="shared" si="2"/>
        <v>0</v>
      </c>
    </row>
    <row r="71" spans="2:11" s="1" customFormat="1" ht="28.65" customHeight="1" x14ac:dyDescent="0.2">
      <c r="B71" s="4" t="s">
        <v>59</v>
      </c>
      <c r="C71" s="4" t="s">
        <v>60</v>
      </c>
      <c r="D71" s="5" t="s">
        <v>61</v>
      </c>
      <c r="E71" s="4" t="s">
        <v>33</v>
      </c>
      <c r="F71" s="6">
        <v>9.3000000000000007</v>
      </c>
      <c r="G71" s="19"/>
      <c r="H71" s="19">
        <f t="shared" si="0"/>
        <v>0</v>
      </c>
      <c r="I71" s="20">
        <v>0.08</v>
      </c>
      <c r="J71" s="19">
        <f t="shared" si="1"/>
        <v>0</v>
      </c>
      <c r="K71" s="19">
        <f t="shared" si="2"/>
        <v>0</v>
      </c>
    </row>
    <row r="72" spans="2:11" s="1" customFormat="1" ht="19.649999999999999" customHeight="1" x14ac:dyDescent="0.2">
      <c r="B72" s="4" t="s">
        <v>62</v>
      </c>
      <c r="C72" s="4" t="s">
        <v>63</v>
      </c>
      <c r="D72" s="5" t="s">
        <v>64</v>
      </c>
      <c r="E72" s="4" t="s">
        <v>33</v>
      </c>
      <c r="F72" s="6">
        <v>508.45</v>
      </c>
      <c r="G72" s="19"/>
      <c r="H72" s="19">
        <f t="shared" si="0"/>
        <v>0</v>
      </c>
      <c r="I72" s="20">
        <v>0.08</v>
      </c>
      <c r="J72" s="19">
        <f t="shared" si="1"/>
        <v>0</v>
      </c>
      <c r="K72" s="19">
        <f t="shared" si="2"/>
        <v>0</v>
      </c>
    </row>
    <row r="73" spans="2:11" s="1" customFormat="1" ht="28.65" customHeight="1" x14ac:dyDescent="0.2">
      <c r="B73" s="4" t="s">
        <v>65</v>
      </c>
      <c r="C73" s="4" t="s">
        <v>66</v>
      </c>
      <c r="D73" s="5" t="s">
        <v>67</v>
      </c>
      <c r="E73" s="4" t="s">
        <v>26</v>
      </c>
      <c r="F73" s="6">
        <v>162.47999999999999</v>
      </c>
      <c r="G73" s="19"/>
      <c r="H73" s="19">
        <f t="shared" si="0"/>
        <v>0</v>
      </c>
      <c r="I73" s="20">
        <v>0.08</v>
      </c>
      <c r="J73" s="19">
        <f t="shared" si="1"/>
        <v>0</v>
      </c>
      <c r="K73" s="19">
        <f t="shared" si="2"/>
        <v>0</v>
      </c>
    </row>
    <row r="74" spans="2:11" s="1" customFormat="1" ht="28.65" customHeight="1" x14ac:dyDescent="0.2">
      <c r="B74" s="4" t="s">
        <v>68</v>
      </c>
      <c r="C74" s="4" t="s">
        <v>69</v>
      </c>
      <c r="D74" s="5" t="s">
        <v>70</v>
      </c>
      <c r="E74" s="4" t="s">
        <v>26</v>
      </c>
      <c r="F74" s="6">
        <v>13.51</v>
      </c>
      <c r="G74" s="19"/>
      <c r="H74" s="19">
        <f t="shared" si="0"/>
        <v>0</v>
      </c>
      <c r="I74" s="20">
        <v>0.08</v>
      </c>
      <c r="J74" s="19">
        <f t="shared" si="1"/>
        <v>0</v>
      </c>
      <c r="K74" s="19">
        <f t="shared" si="2"/>
        <v>0</v>
      </c>
    </row>
    <row r="75" spans="2:11" s="1" customFormat="1" ht="19.649999999999999" customHeight="1" x14ac:dyDescent="0.2">
      <c r="B75" s="4" t="s">
        <v>71</v>
      </c>
      <c r="C75" s="4" t="s">
        <v>72</v>
      </c>
      <c r="D75" s="5" t="s">
        <v>73</v>
      </c>
      <c r="E75" s="4" t="s">
        <v>26</v>
      </c>
      <c r="F75" s="6">
        <v>73.88</v>
      </c>
      <c r="G75" s="19"/>
      <c r="H75" s="19">
        <f t="shared" si="0"/>
        <v>0</v>
      </c>
      <c r="I75" s="20">
        <v>0.08</v>
      </c>
      <c r="J75" s="19">
        <f t="shared" si="1"/>
        <v>0</v>
      </c>
      <c r="K75" s="19">
        <f t="shared" si="2"/>
        <v>0</v>
      </c>
    </row>
    <row r="76" spans="2:11" s="1" customFormat="1" ht="19.649999999999999" customHeight="1" x14ac:dyDescent="0.2">
      <c r="B76" s="4" t="s">
        <v>74</v>
      </c>
      <c r="C76" s="4" t="s">
        <v>75</v>
      </c>
      <c r="D76" s="5" t="s">
        <v>76</v>
      </c>
      <c r="E76" s="4" t="s">
        <v>26</v>
      </c>
      <c r="F76" s="6">
        <v>146.93</v>
      </c>
      <c r="G76" s="19"/>
      <c r="H76" s="19">
        <f t="shared" si="0"/>
        <v>0</v>
      </c>
      <c r="I76" s="20">
        <v>0.08</v>
      </c>
      <c r="J76" s="19">
        <f t="shared" si="1"/>
        <v>0</v>
      </c>
      <c r="K76" s="19">
        <f t="shared" si="2"/>
        <v>0</v>
      </c>
    </row>
    <row r="77" spans="2:11" s="1" customFormat="1" ht="19.649999999999999" customHeight="1" x14ac:dyDescent="0.2">
      <c r="B77" s="4" t="s">
        <v>77</v>
      </c>
      <c r="C77" s="4" t="s">
        <v>78</v>
      </c>
      <c r="D77" s="5" t="s">
        <v>79</v>
      </c>
      <c r="E77" s="4" t="s">
        <v>26</v>
      </c>
      <c r="F77" s="6">
        <v>134.33000000000001</v>
      </c>
      <c r="G77" s="19"/>
      <c r="H77" s="19">
        <f t="shared" si="0"/>
        <v>0</v>
      </c>
      <c r="I77" s="20">
        <v>0.08</v>
      </c>
      <c r="J77" s="19">
        <f t="shared" si="1"/>
        <v>0</v>
      </c>
      <c r="K77" s="19">
        <f t="shared" si="2"/>
        <v>0</v>
      </c>
    </row>
    <row r="78" spans="2:11" s="1" customFormat="1" ht="19.649999999999999" customHeight="1" x14ac:dyDescent="0.2">
      <c r="B78" s="4" t="s">
        <v>80</v>
      </c>
      <c r="C78" s="4" t="s">
        <v>81</v>
      </c>
      <c r="D78" s="5" t="s">
        <v>82</v>
      </c>
      <c r="E78" s="4" t="s">
        <v>33</v>
      </c>
      <c r="F78" s="6">
        <v>0.85</v>
      </c>
      <c r="G78" s="19"/>
      <c r="H78" s="19">
        <f t="shared" si="0"/>
        <v>0</v>
      </c>
      <c r="I78" s="20">
        <v>0.08</v>
      </c>
      <c r="J78" s="19">
        <f t="shared" si="1"/>
        <v>0</v>
      </c>
      <c r="K78" s="19">
        <f t="shared" si="2"/>
        <v>0</v>
      </c>
    </row>
    <row r="79" spans="2:11" s="1" customFormat="1" ht="19.649999999999999" customHeight="1" x14ac:dyDescent="0.2">
      <c r="B79" s="4" t="s">
        <v>83</v>
      </c>
      <c r="C79" s="4" t="s">
        <v>84</v>
      </c>
      <c r="D79" s="5" t="s">
        <v>85</v>
      </c>
      <c r="E79" s="4" t="s">
        <v>86</v>
      </c>
      <c r="F79" s="6">
        <v>72</v>
      </c>
      <c r="G79" s="19"/>
      <c r="H79" s="19">
        <f t="shared" si="0"/>
        <v>0</v>
      </c>
      <c r="I79" s="20">
        <v>0.08</v>
      </c>
      <c r="J79" s="19">
        <f t="shared" si="1"/>
        <v>0</v>
      </c>
      <c r="K79" s="19">
        <f t="shared" si="2"/>
        <v>0</v>
      </c>
    </row>
    <row r="80" spans="2:11" s="1" customFormat="1" ht="19.649999999999999" customHeight="1" x14ac:dyDescent="0.2">
      <c r="B80" s="4" t="s">
        <v>87</v>
      </c>
      <c r="C80" s="4" t="s">
        <v>88</v>
      </c>
      <c r="D80" s="5" t="s">
        <v>89</v>
      </c>
      <c r="E80" s="4" t="s">
        <v>26</v>
      </c>
      <c r="F80" s="6">
        <v>2.13</v>
      </c>
      <c r="G80" s="19"/>
      <c r="H80" s="19">
        <f t="shared" si="0"/>
        <v>0</v>
      </c>
      <c r="I80" s="20">
        <v>0.08</v>
      </c>
      <c r="J80" s="19">
        <f t="shared" si="1"/>
        <v>0</v>
      </c>
      <c r="K80" s="19">
        <f t="shared" si="2"/>
        <v>0</v>
      </c>
    </row>
    <row r="81" spans="2:11" s="1" customFormat="1" ht="19.649999999999999" customHeight="1" x14ac:dyDescent="0.2">
      <c r="B81" s="4" t="s">
        <v>90</v>
      </c>
      <c r="C81" s="4" t="s">
        <v>91</v>
      </c>
      <c r="D81" s="5" t="s">
        <v>92</v>
      </c>
      <c r="E81" s="4" t="s">
        <v>93</v>
      </c>
      <c r="F81" s="6">
        <v>37.39</v>
      </c>
      <c r="G81" s="19"/>
      <c r="H81" s="19">
        <f t="shared" si="0"/>
        <v>0</v>
      </c>
      <c r="I81" s="20">
        <v>0.23</v>
      </c>
      <c r="J81" s="19">
        <f t="shared" si="1"/>
        <v>0</v>
      </c>
      <c r="K81" s="19">
        <f t="shared" si="2"/>
        <v>0</v>
      </c>
    </row>
    <row r="82" spans="2:11" s="1" customFormat="1" ht="19.649999999999999" customHeight="1" x14ac:dyDescent="0.2">
      <c r="B82" s="4" t="s">
        <v>94</v>
      </c>
      <c r="C82" s="4" t="s">
        <v>95</v>
      </c>
      <c r="D82" s="5" t="s">
        <v>96</v>
      </c>
      <c r="E82" s="4" t="s">
        <v>93</v>
      </c>
      <c r="F82" s="6">
        <v>22.26</v>
      </c>
      <c r="G82" s="19"/>
      <c r="H82" s="19">
        <f t="shared" si="0"/>
        <v>0</v>
      </c>
      <c r="I82" s="20">
        <v>0.23</v>
      </c>
      <c r="J82" s="19">
        <f t="shared" si="1"/>
        <v>0</v>
      </c>
      <c r="K82" s="19">
        <f t="shared" si="2"/>
        <v>0</v>
      </c>
    </row>
    <row r="83" spans="2:11" s="1" customFormat="1" ht="19.649999999999999" customHeight="1" x14ac:dyDescent="0.2">
      <c r="B83" s="4" t="s">
        <v>97</v>
      </c>
      <c r="C83" s="4" t="s">
        <v>98</v>
      </c>
      <c r="D83" s="5" t="s">
        <v>99</v>
      </c>
      <c r="E83" s="4" t="s">
        <v>93</v>
      </c>
      <c r="F83" s="6">
        <v>39.46</v>
      </c>
      <c r="G83" s="19"/>
      <c r="H83" s="19">
        <f t="shared" si="0"/>
        <v>0</v>
      </c>
      <c r="I83" s="20">
        <v>0.23</v>
      </c>
      <c r="J83" s="19">
        <f t="shared" si="1"/>
        <v>0</v>
      </c>
      <c r="K83" s="19">
        <f t="shared" si="2"/>
        <v>0</v>
      </c>
    </row>
    <row r="84" spans="2:11" s="1" customFormat="1" ht="19.649999999999999" customHeight="1" x14ac:dyDescent="0.2">
      <c r="B84" s="4" t="s">
        <v>100</v>
      </c>
      <c r="C84" s="4" t="s">
        <v>101</v>
      </c>
      <c r="D84" s="5" t="s">
        <v>102</v>
      </c>
      <c r="E84" s="4" t="s">
        <v>103</v>
      </c>
      <c r="F84" s="6">
        <v>658</v>
      </c>
      <c r="G84" s="19"/>
      <c r="H84" s="19">
        <f t="shared" si="0"/>
        <v>0</v>
      </c>
      <c r="I84" s="20">
        <v>0.23</v>
      </c>
      <c r="J84" s="19">
        <f t="shared" si="1"/>
        <v>0</v>
      </c>
      <c r="K84" s="19">
        <f t="shared" si="2"/>
        <v>0</v>
      </c>
    </row>
    <row r="85" spans="2:11" s="1" customFormat="1" ht="19.649999999999999" customHeight="1" x14ac:dyDescent="0.2">
      <c r="B85" s="4" t="s">
        <v>104</v>
      </c>
      <c r="C85" s="4" t="s">
        <v>105</v>
      </c>
      <c r="D85" s="5" t="s">
        <v>106</v>
      </c>
      <c r="E85" s="4" t="s">
        <v>107</v>
      </c>
      <c r="F85" s="6">
        <v>36</v>
      </c>
      <c r="G85" s="19"/>
      <c r="H85" s="19">
        <f t="shared" si="0"/>
        <v>0</v>
      </c>
      <c r="I85" s="20">
        <v>0.08</v>
      </c>
      <c r="J85" s="19">
        <f t="shared" si="1"/>
        <v>0</v>
      </c>
      <c r="K85" s="19">
        <f t="shared" si="2"/>
        <v>0</v>
      </c>
    </row>
    <row r="86" spans="2:11" s="1" customFormat="1" ht="19.649999999999999" customHeight="1" x14ac:dyDescent="0.2">
      <c r="B86" s="4" t="s">
        <v>108</v>
      </c>
      <c r="C86" s="4" t="s">
        <v>109</v>
      </c>
      <c r="D86" s="5" t="s">
        <v>110</v>
      </c>
      <c r="E86" s="4" t="s">
        <v>107</v>
      </c>
      <c r="F86" s="6">
        <v>41</v>
      </c>
      <c r="G86" s="19"/>
      <c r="H86" s="19">
        <f t="shared" si="0"/>
        <v>0</v>
      </c>
      <c r="I86" s="20">
        <v>0.08</v>
      </c>
      <c r="J86" s="19">
        <f t="shared" si="1"/>
        <v>0</v>
      </c>
      <c r="K86" s="19">
        <f t="shared" si="2"/>
        <v>0</v>
      </c>
    </row>
    <row r="87" spans="2:11" s="1" customFormat="1" ht="19.649999999999999" customHeight="1" x14ac:dyDescent="0.2">
      <c r="B87" s="4" t="s">
        <v>111</v>
      </c>
      <c r="C87" s="4" t="s">
        <v>112</v>
      </c>
      <c r="D87" s="5" t="s">
        <v>113</v>
      </c>
      <c r="E87" s="4" t="s">
        <v>86</v>
      </c>
      <c r="F87" s="6">
        <v>70</v>
      </c>
      <c r="G87" s="19"/>
      <c r="H87" s="19">
        <f t="shared" si="0"/>
        <v>0</v>
      </c>
      <c r="I87" s="20">
        <v>0.08</v>
      </c>
      <c r="J87" s="19">
        <f t="shared" si="1"/>
        <v>0</v>
      </c>
      <c r="K87" s="19">
        <f t="shared" si="2"/>
        <v>0</v>
      </c>
    </row>
    <row r="88" spans="2:11" s="1" customFormat="1" ht="19.649999999999999" customHeight="1" x14ac:dyDescent="0.2">
      <c r="B88" s="4" t="s">
        <v>114</v>
      </c>
      <c r="C88" s="4" t="s">
        <v>115</v>
      </c>
      <c r="D88" s="5" t="s">
        <v>116</v>
      </c>
      <c r="E88" s="4" t="s">
        <v>86</v>
      </c>
      <c r="F88" s="6">
        <v>1095</v>
      </c>
      <c r="G88" s="19"/>
      <c r="H88" s="19">
        <f t="shared" si="0"/>
        <v>0</v>
      </c>
      <c r="I88" s="20">
        <v>0.08</v>
      </c>
      <c r="J88" s="19">
        <f t="shared" si="1"/>
        <v>0</v>
      </c>
      <c r="K88" s="19">
        <f t="shared" si="2"/>
        <v>0</v>
      </c>
    </row>
    <row r="89" spans="2:11" s="1" customFormat="1" ht="19.649999999999999" customHeight="1" x14ac:dyDescent="0.2">
      <c r="B89" s="4" t="s">
        <v>117</v>
      </c>
      <c r="C89" s="4" t="s">
        <v>118</v>
      </c>
      <c r="D89" s="5" t="s">
        <v>119</v>
      </c>
      <c r="E89" s="4" t="s">
        <v>26</v>
      </c>
      <c r="F89" s="6">
        <v>0.66</v>
      </c>
      <c r="G89" s="19"/>
      <c r="H89" s="19">
        <f t="shared" si="0"/>
        <v>0</v>
      </c>
      <c r="I89" s="20">
        <v>0.08</v>
      </c>
      <c r="J89" s="19">
        <f t="shared" si="1"/>
        <v>0</v>
      </c>
      <c r="K89" s="19">
        <f t="shared" si="2"/>
        <v>0</v>
      </c>
    </row>
    <row r="90" spans="2:11" s="1" customFormat="1" ht="19.649999999999999" customHeight="1" x14ac:dyDescent="0.2">
      <c r="B90" s="4" t="s">
        <v>120</v>
      </c>
      <c r="C90" s="4" t="s">
        <v>121</v>
      </c>
      <c r="D90" s="5" t="s">
        <v>122</v>
      </c>
      <c r="E90" s="4" t="s">
        <v>40</v>
      </c>
      <c r="F90" s="6">
        <v>1.92</v>
      </c>
      <c r="G90" s="19"/>
      <c r="H90" s="19">
        <f t="shared" si="0"/>
        <v>0</v>
      </c>
      <c r="I90" s="20">
        <v>0.08</v>
      </c>
      <c r="J90" s="19">
        <f t="shared" si="1"/>
        <v>0</v>
      </c>
      <c r="K90" s="19">
        <f t="shared" si="2"/>
        <v>0</v>
      </c>
    </row>
    <row r="91" spans="2:11" s="1" customFormat="1" ht="28.65" customHeight="1" x14ac:dyDescent="0.2">
      <c r="B91" s="4" t="s">
        <v>123</v>
      </c>
      <c r="C91" s="4" t="s">
        <v>124</v>
      </c>
      <c r="D91" s="5" t="s">
        <v>125</v>
      </c>
      <c r="E91" s="4" t="s">
        <v>103</v>
      </c>
      <c r="F91" s="6">
        <v>248</v>
      </c>
      <c r="G91" s="19"/>
      <c r="H91" s="19">
        <f t="shared" si="0"/>
        <v>0</v>
      </c>
      <c r="I91" s="20">
        <v>0.08</v>
      </c>
      <c r="J91" s="19">
        <f t="shared" si="1"/>
        <v>0</v>
      </c>
      <c r="K91" s="19">
        <f t="shared" si="2"/>
        <v>0</v>
      </c>
    </row>
    <row r="92" spans="2:11" s="1" customFormat="1" ht="28.65" customHeight="1" x14ac:dyDescent="0.2">
      <c r="B92" s="4" t="s">
        <v>126</v>
      </c>
      <c r="C92" s="4" t="s">
        <v>127</v>
      </c>
      <c r="D92" s="5" t="s">
        <v>128</v>
      </c>
      <c r="E92" s="4" t="s">
        <v>103</v>
      </c>
      <c r="F92" s="6">
        <v>1200</v>
      </c>
      <c r="G92" s="19"/>
      <c r="H92" s="19">
        <f t="shared" si="0"/>
        <v>0</v>
      </c>
      <c r="I92" s="20">
        <v>0.08</v>
      </c>
      <c r="J92" s="19">
        <f t="shared" si="1"/>
        <v>0</v>
      </c>
      <c r="K92" s="19">
        <f t="shared" si="2"/>
        <v>0</v>
      </c>
    </row>
    <row r="93" spans="2:11" s="1" customFormat="1" ht="19.649999999999999" customHeight="1" x14ac:dyDescent="0.2">
      <c r="B93" s="4" t="s">
        <v>129</v>
      </c>
      <c r="C93" s="4" t="s">
        <v>130</v>
      </c>
      <c r="D93" s="5" t="s">
        <v>131</v>
      </c>
      <c r="E93" s="4" t="s">
        <v>103</v>
      </c>
      <c r="F93" s="6">
        <v>1600</v>
      </c>
      <c r="G93" s="19"/>
      <c r="H93" s="19">
        <f t="shared" si="0"/>
        <v>0</v>
      </c>
      <c r="I93" s="20">
        <v>0.23</v>
      </c>
      <c r="J93" s="19">
        <f t="shared" si="1"/>
        <v>0</v>
      </c>
      <c r="K93" s="19">
        <f t="shared" si="2"/>
        <v>0</v>
      </c>
    </row>
    <row r="94" spans="2:11" s="1" customFormat="1" ht="19.649999999999999" customHeight="1" x14ac:dyDescent="0.2">
      <c r="B94" s="4" t="s">
        <v>132</v>
      </c>
      <c r="C94" s="4" t="s">
        <v>133</v>
      </c>
      <c r="D94" s="5" t="s">
        <v>134</v>
      </c>
      <c r="E94" s="4" t="s">
        <v>135</v>
      </c>
      <c r="F94" s="6">
        <v>442.2</v>
      </c>
      <c r="G94" s="19"/>
      <c r="H94" s="19">
        <f t="shared" si="0"/>
        <v>0</v>
      </c>
      <c r="I94" s="20">
        <v>0.08</v>
      </c>
      <c r="J94" s="19">
        <f t="shared" si="1"/>
        <v>0</v>
      </c>
      <c r="K94" s="19">
        <f t="shared" si="2"/>
        <v>0</v>
      </c>
    </row>
    <row r="95" spans="2:11" s="1" customFormat="1" ht="28.65" customHeight="1" x14ac:dyDescent="0.2">
      <c r="B95" s="4" t="s">
        <v>136</v>
      </c>
      <c r="C95" s="4" t="s">
        <v>137</v>
      </c>
      <c r="D95" s="5" t="s">
        <v>138</v>
      </c>
      <c r="E95" s="4" t="s">
        <v>135</v>
      </c>
      <c r="F95" s="6">
        <v>476</v>
      </c>
      <c r="G95" s="19"/>
      <c r="H95" s="19">
        <f t="shared" si="0"/>
        <v>0</v>
      </c>
      <c r="I95" s="20">
        <v>0.08</v>
      </c>
      <c r="J95" s="19">
        <f t="shared" si="1"/>
        <v>0</v>
      </c>
      <c r="K95" s="19">
        <f t="shared" si="2"/>
        <v>0</v>
      </c>
    </row>
    <row r="96" spans="2:11" s="1" customFormat="1" ht="19.649999999999999" customHeight="1" x14ac:dyDescent="0.2">
      <c r="B96" s="4" t="s">
        <v>139</v>
      </c>
      <c r="C96" s="4" t="s">
        <v>140</v>
      </c>
      <c r="D96" s="5" t="s">
        <v>141</v>
      </c>
      <c r="E96" s="4" t="s">
        <v>135</v>
      </c>
      <c r="F96" s="6">
        <v>276</v>
      </c>
      <c r="G96" s="19"/>
      <c r="H96" s="19">
        <f t="shared" si="0"/>
        <v>0</v>
      </c>
      <c r="I96" s="20">
        <v>0.08</v>
      </c>
      <c r="J96" s="19">
        <f t="shared" si="1"/>
        <v>0</v>
      </c>
      <c r="K96" s="19">
        <f t="shared" si="2"/>
        <v>0</v>
      </c>
    </row>
    <row r="97" spans="2:11" s="1" customFormat="1" ht="28.65" customHeight="1" x14ac:dyDescent="0.2">
      <c r="B97" s="4" t="s">
        <v>142</v>
      </c>
      <c r="C97" s="4" t="s">
        <v>143</v>
      </c>
      <c r="D97" s="5" t="s">
        <v>144</v>
      </c>
      <c r="E97" s="4" t="s">
        <v>135</v>
      </c>
      <c r="F97" s="6">
        <v>1130.2</v>
      </c>
      <c r="G97" s="19"/>
      <c r="H97" s="19">
        <f t="shared" si="0"/>
        <v>0</v>
      </c>
      <c r="I97" s="20">
        <v>0.08</v>
      </c>
      <c r="J97" s="19">
        <f t="shared" si="1"/>
        <v>0</v>
      </c>
      <c r="K97" s="19">
        <f t="shared" si="2"/>
        <v>0</v>
      </c>
    </row>
    <row r="98" spans="2:11" s="1" customFormat="1" ht="19.649999999999999" customHeight="1" x14ac:dyDescent="0.2">
      <c r="B98" s="4" t="s">
        <v>145</v>
      </c>
      <c r="C98" s="4" t="s">
        <v>146</v>
      </c>
      <c r="D98" s="5" t="s">
        <v>147</v>
      </c>
      <c r="E98" s="4" t="s">
        <v>135</v>
      </c>
      <c r="F98" s="6">
        <v>276</v>
      </c>
      <c r="G98" s="19"/>
      <c r="H98" s="19">
        <f t="shared" si="0"/>
        <v>0</v>
      </c>
      <c r="I98" s="20">
        <v>0.08</v>
      </c>
      <c r="J98" s="19">
        <f t="shared" si="1"/>
        <v>0</v>
      </c>
      <c r="K98" s="19">
        <f t="shared" si="2"/>
        <v>0</v>
      </c>
    </row>
    <row r="99" spans="2:11" s="1" customFormat="1" ht="19.649999999999999" customHeight="1" x14ac:dyDescent="0.2">
      <c r="B99" s="4" t="s">
        <v>148</v>
      </c>
      <c r="C99" s="4" t="s">
        <v>149</v>
      </c>
      <c r="D99" s="5" t="s">
        <v>150</v>
      </c>
      <c r="E99" s="4" t="s">
        <v>135</v>
      </c>
      <c r="F99" s="6">
        <v>58</v>
      </c>
      <c r="G99" s="19"/>
      <c r="H99" s="19">
        <f t="shared" si="0"/>
        <v>0</v>
      </c>
      <c r="I99" s="20">
        <v>0.08</v>
      </c>
      <c r="J99" s="19">
        <f t="shared" si="1"/>
        <v>0</v>
      </c>
      <c r="K99" s="19">
        <f t="shared" si="2"/>
        <v>0</v>
      </c>
    </row>
    <row r="100" spans="2:11" s="1" customFormat="1" ht="19.649999999999999" customHeight="1" x14ac:dyDescent="0.2">
      <c r="B100" s="4" t="s">
        <v>151</v>
      </c>
      <c r="C100" s="4" t="s">
        <v>152</v>
      </c>
      <c r="D100" s="5" t="s">
        <v>153</v>
      </c>
      <c r="E100" s="4" t="s">
        <v>135</v>
      </c>
      <c r="F100" s="6">
        <v>52</v>
      </c>
      <c r="G100" s="19"/>
      <c r="H100" s="19">
        <f t="shared" si="0"/>
        <v>0</v>
      </c>
      <c r="I100" s="20">
        <v>0.08</v>
      </c>
      <c r="J100" s="19">
        <f t="shared" si="1"/>
        <v>0</v>
      </c>
      <c r="K100" s="19">
        <f t="shared" si="2"/>
        <v>0</v>
      </c>
    </row>
    <row r="101" spans="2:11" s="1" customFormat="1" ht="28.65" customHeight="1" x14ac:dyDescent="0.2">
      <c r="B101" s="4" t="s">
        <v>154</v>
      </c>
      <c r="C101" s="4" t="s">
        <v>155</v>
      </c>
      <c r="D101" s="5" t="s">
        <v>156</v>
      </c>
      <c r="E101" s="4" t="s">
        <v>33</v>
      </c>
      <c r="F101" s="6">
        <v>50</v>
      </c>
      <c r="G101" s="19"/>
      <c r="H101" s="19">
        <f t="shared" si="0"/>
        <v>0</v>
      </c>
      <c r="I101" s="20">
        <v>0.08</v>
      </c>
      <c r="J101" s="19">
        <f t="shared" si="1"/>
        <v>0</v>
      </c>
      <c r="K101" s="19">
        <f t="shared" si="2"/>
        <v>0</v>
      </c>
    </row>
    <row r="102" spans="2:11" s="1" customFormat="1" ht="19.649999999999999" customHeight="1" x14ac:dyDescent="0.2">
      <c r="B102" s="4" t="s">
        <v>157</v>
      </c>
      <c r="C102" s="4" t="s">
        <v>158</v>
      </c>
      <c r="D102" s="5" t="s">
        <v>159</v>
      </c>
      <c r="E102" s="4" t="s">
        <v>33</v>
      </c>
      <c r="F102" s="6">
        <v>550</v>
      </c>
      <c r="G102" s="19"/>
      <c r="H102" s="19">
        <f t="shared" si="0"/>
        <v>0</v>
      </c>
      <c r="I102" s="20">
        <v>0.08</v>
      </c>
      <c r="J102" s="19">
        <f t="shared" si="1"/>
        <v>0</v>
      </c>
      <c r="K102" s="19">
        <f t="shared" si="2"/>
        <v>0</v>
      </c>
    </row>
    <row r="103" spans="2:11" s="1" customFormat="1" ht="19.649999999999999" customHeight="1" x14ac:dyDescent="0.2">
      <c r="B103" s="4" t="s">
        <v>160</v>
      </c>
      <c r="C103" s="4" t="s">
        <v>161</v>
      </c>
      <c r="D103" s="5" t="s">
        <v>162</v>
      </c>
      <c r="E103" s="4" t="s">
        <v>33</v>
      </c>
      <c r="F103" s="6">
        <v>400</v>
      </c>
      <c r="G103" s="19"/>
      <c r="H103" s="19">
        <f t="shared" si="0"/>
        <v>0</v>
      </c>
      <c r="I103" s="20">
        <v>0.08</v>
      </c>
      <c r="J103" s="19">
        <f t="shared" si="1"/>
        <v>0</v>
      </c>
      <c r="K103" s="19">
        <f t="shared" si="2"/>
        <v>0</v>
      </c>
    </row>
    <row r="104" spans="2:11" s="1" customFormat="1" ht="19.649999999999999" customHeight="1" x14ac:dyDescent="0.2">
      <c r="B104" s="4" t="s">
        <v>163</v>
      </c>
      <c r="C104" s="4" t="s">
        <v>164</v>
      </c>
      <c r="D104" s="5" t="s">
        <v>165</v>
      </c>
      <c r="E104" s="4" t="s">
        <v>33</v>
      </c>
      <c r="F104" s="6">
        <v>0.4</v>
      </c>
      <c r="G104" s="19"/>
      <c r="H104" s="19">
        <f t="shared" si="0"/>
        <v>0</v>
      </c>
      <c r="I104" s="20">
        <v>0.08</v>
      </c>
      <c r="J104" s="19">
        <f t="shared" si="1"/>
        <v>0</v>
      </c>
      <c r="K104" s="19">
        <f t="shared" si="2"/>
        <v>0</v>
      </c>
    </row>
    <row r="105" spans="2:11" s="1" customFormat="1" ht="19.649999999999999" customHeight="1" x14ac:dyDescent="0.2">
      <c r="B105" s="4" t="s">
        <v>166</v>
      </c>
      <c r="C105" s="4" t="s">
        <v>167</v>
      </c>
      <c r="D105" s="5" t="s">
        <v>168</v>
      </c>
      <c r="E105" s="4" t="s">
        <v>33</v>
      </c>
      <c r="F105" s="6">
        <v>550</v>
      </c>
      <c r="G105" s="19"/>
      <c r="H105" s="19">
        <f t="shared" si="0"/>
        <v>0</v>
      </c>
      <c r="I105" s="20">
        <v>0.08</v>
      </c>
      <c r="J105" s="19">
        <f t="shared" si="1"/>
        <v>0</v>
      </c>
      <c r="K105" s="19">
        <f t="shared" si="2"/>
        <v>0</v>
      </c>
    </row>
    <row r="106" spans="2:11" s="1" customFormat="1" ht="19.649999999999999" customHeight="1" x14ac:dyDescent="0.2">
      <c r="B106" s="4" t="s">
        <v>169</v>
      </c>
      <c r="C106" s="4" t="s">
        <v>170</v>
      </c>
      <c r="D106" s="5" t="s">
        <v>171</v>
      </c>
      <c r="E106" s="4" t="s">
        <v>33</v>
      </c>
      <c r="F106" s="6">
        <v>400</v>
      </c>
      <c r="G106" s="19"/>
      <c r="H106" s="19">
        <f t="shared" si="0"/>
        <v>0</v>
      </c>
      <c r="I106" s="20">
        <v>0.08</v>
      </c>
      <c r="J106" s="19">
        <f t="shared" si="1"/>
        <v>0</v>
      </c>
      <c r="K106" s="19">
        <f t="shared" si="2"/>
        <v>0</v>
      </c>
    </row>
    <row r="107" spans="2:11" s="1" customFormat="1" ht="19.649999999999999" customHeight="1" x14ac:dyDescent="0.2">
      <c r="B107" s="4" t="s">
        <v>172</v>
      </c>
      <c r="C107" s="4" t="s">
        <v>173</v>
      </c>
      <c r="D107" s="5" t="s">
        <v>174</v>
      </c>
      <c r="E107" s="4" t="s">
        <v>135</v>
      </c>
      <c r="F107" s="6">
        <v>40</v>
      </c>
      <c r="G107" s="19"/>
      <c r="H107" s="19">
        <f t="shared" si="0"/>
        <v>0</v>
      </c>
      <c r="I107" s="20">
        <v>0.08</v>
      </c>
      <c r="J107" s="19">
        <f t="shared" si="1"/>
        <v>0</v>
      </c>
      <c r="K107" s="19">
        <f t="shared" si="2"/>
        <v>0</v>
      </c>
    </row>
    <row r="108" spans="2:11" s="1" customFormat="1" ht="19.649999999999999" customHeight="1" x14ac:dyDescent="0.2">
      <c r="B108" s="4" t="s">
        <v>175</v>
      </c>
      <c r="C108" s="4" t="s">
        <v>176</v>
      </c>
      <c r="D108" s="5" t="s">
        <v>177</v>
      </c>
      <c r="E108" s="4" t="s">
        <v>135</v>
      </c>
      <c r="F108" s="6">
        <v>108</v>
      </c>
      <c r="G108" s="19"/>
      <c r="H108" s="19">
        <f t="shared" si="0"/>
        <v>0</v>
      </c>
      <c r="I108" s="20">
        <v>0.08</v>
      </c>
      <c r="J108" s="19">
        <f t="shared" si="1"/>
        <v>0</v>
      </c>
      <c r="K108" s="19">
        <f t="shared" si="2"/>
        <v>0</v>
      </c>
    </row>
    <row r="109" spans="2:11" s="1" customFormat="1" ht="19.649999999999999" customHeight="1" x14ac:dyDescent="0.2">
      <c r="B109" s="15">
        <v>309</v>
      </c>
      <c r="C109" s="15" t="s">
        <v>208</v>
      </c>
      <c r="D109" s="16" t="s">
        <v>209</v>
      </c>
      <c r="E109" s="15" t="s">
        <v>210</v>
      </c>
      <c r="F109" s="17">
        <v>600</v>
      </c>
      <c r="G109" s="19"/>
      <c r="H109" s="19">
        <f t="shared" si="0"/>
        <v>0</v>
      </c>
      <c r="I109" s="20">
        <v>0.08</v>
      </c>
      <c r="J109" s="19">
        <f t="shared" si="1"/>
        <v>0</v>
      </c>
      <c r="K109" s="19">
        <f t="shared" si="2"/>
        <v>0</v>
      </c>
    </row>
    <row r="110" spans="2:11" s="1" customFormat="1" ht="28.65" customHeight="1" x14ac:dyDescent="0.2"/>
    <row r="111" spans="2:11" s="1" customFormat="1" ht="54" customHeight="1" x14ac:dyDescent="0.2">
      <c r="B111" s="2" t="s">
        <v>0</v>
      </c>
      <c r="C111" s="3" t="s">
        <v>1</v>
      </c>
      <c r="D111" s="7" t="s">
        <v>2</v>
      </c>
      <c r="E111" s="3" t="s">
        <v>3</v>
      </c>
      <c r="F111" s="7" t="s">
        <v>4</v>
      </c>
      <c r="G111" s="3" t="s">
        <v>5</v>
      </c>
      <c r="H111" s="2" t="s">
        <v>6</v>
      </c>
      <c r="I111" s="3" t="s">
        <v>7</v>
      </c>
      <c r="J111" s="3" t="s">
        <v>8</v>
      </c>
      <c r="K111" s="2" t="s">
        <v>9</v>
      </c>
    </row>
    <row r="112" spans="2:11" s="1" customFormat="1" ht="96.75" customHeight="1" x14ac:dyDescent="0.2">
      <c r="B112" s="8" t="s">
        <v>178</v>
      </c>
      <c r="C112" s="4" t="s">
        <v>179</v>
      </c>
      <c r="D112" s="9" t="s">
        <v>180</v>
      </c>
      <c r="E112" s="4" t="s">
        <v>103</v>
      </c>
      <c r="F112" s="10">
        <v>6995.65</v>
      </c>
      <c r="G112" s="19"/>
      <c r="H112" s="19">
        <f t="shared" ref="H112" si="3">F112*G112</f>
        <v>0</v>
      </c>
      <c r="I112" s="20">
        <v>0.08</v>
      </c>
      <c r="J112" s="19">
        <f t="shared" ref="J112" si="4">H112*I112</f>
        <v>0</v>
      </c>
      <c r="K112" s="19">
        <f t="shared" ref="K112" si="5">H112+J112</f>
        <v>0</v>
      </c>
    </row>
    <row r="113" spans="2:11" s="1" customFormat="1" ht="33" customHeight="1" x14ac:dyDescent="0.2">
      <c r="B113" s="8" t="s">
        <v>181</v>
      </c>
      <c r="C113" s="4" t="s">
        <v>182</v>
      </c>
      <c r="D113" s="9" t="s">
        <v>183</v>
      </c>
      <c r="E113" s="4" t="s">
        <v>103</v>
      </c>
      <c r="F113" s="10">
        <v>124</v>
      </c>
      <c r="G113" s="19"/>
      <c r="H113" s="19">
        <f t="shared" ref="H113:H115" si="6">F113*G113</f>
        <v>0</v>
      </c>
      <c r="I113" s="20">
        <v>0.23</v>
      </c>
      <c r="J113" s="19">
        <f t="shared" ref="J113:J115" si="7">H113*I113</f>
        <v>0</v>
      </c>
      <c r="K113" s="19">
        <f t="shared" ref="K113:K115" si="8">H113+J113</f>
        <v>0</v>
      </c>
    </row>
    <row r="114" spans="2:11" s="1" customFormat="1" ht="111" customHeight="1" x14ac:dyDescent="0.2">
      <c r="B114" s="8" t="s">
        <v>184</v>
      </c>
      <c r="C114" s="4" t="s">
        <v>185</v>
      </c>
      <c r="D114" s="9" t="s">
        <v>186</v>
      </c>
      <c r="E114" s="4" t="s">
        <v>103</v>
      </c>
      <c r="F114" s="10">
        <v>961</v>
      </c>
      <c r="G114" s="19"/>
      <c r="H114" s="19">
        <f t="shared" si="6"/>
        <v>0</v>
      </c>
      <c r="I114" s="20">
        <v>0.08</v>
      </c>
      <c r="J114" s="19">
        <f t="shared" si="7"/>
        <v>0</v>
      </c>
      <c r="K114" s="19">
        <f t="shared" si="8"/>
        <v>0</v>
      </c>
    </row>
    <row r="115" spans="2:11" s="1" customFormat="1" ht="75" customHeight="1" x14ac:dyDescent="0.2">
      <c r="B115" s="8" t="s">
        <v>187</v>
      </c>
      <c r="C115" s="4" t="s">
        <v>188</v>
      </c>
      <c r="D115" s="9" t="s">
        <v>189</v>
      </c>
      <c r="E115" s="4" t="s">
        <v>103</v>
      </c>
      <c r="F115" s="10">
        <v>9</v>
      </c>
      <c r="G115" s="19"/>
      <c r="H115" s="19">
        <f t="shared" si="6"/>
        <v>0</v>
      </c>
      <c r="I115" s="20">
        <v>0.23</v>
      </c>
      <c r="J115" s="19">
        <f t="shared" si="7"/>
        <v>0</v>
      </c>
      <c r="K115" s="19">
        <f t="shared" si="8"/>
        <v>0</v>
      </c>
    </row>
    <row r="116" spans="2:11" s="1" customFormat="1" ht="28.65" customHeight="1" x14ac:dyDescent="0.2"/>
    <row r="117" spans="2:11" s="1" customFormat="1" ht="21.45" customHeight="1" x14ac:dyDescent="0.2">
      <c r="B117" s="23" t="s">
        <v>190</v>
      </c>
      <c r="C117" s="23"/>
      <c r="D117" s="23"/>
      <c r="E117" s="27">
        <f>H31+H32+H37+H38+H43+H48+H49+H54+H55+H58+H59+H60+H61+H62+H63+H64+H65+H66+H67+H68+H69+H70+H71+H72+H73+H74+H75+H76+H77+H78+H79+H80+H81+H82+H83+H84+H85+H86+H87+H88+H89+H90+H91+H92+H93+H94+H95+H96+H97+H98+H99+H100+H101+H102+H103+H104+H105+H106+H107+H108+H109+H112+H113+H114+H115</f>
        <v>0</v>
      </c>
      <c r="F117" s="27"/>
      <c r="G117" s="27"/>
      <c r="H117" s="27"/>
      <c r="I117" s="27"/>
      <c r="J117" s="27"/>
      <c r="K117" s="27"/>
    </row>
    <row r="118" spans="2:11" s="1" customFormat="1" ht="21.45" customHeight="1" x14ac:dyDescent="0.2">
      <c r="B118" s="23" t="s">
        <v>191</v>
      </c>
      <c r="C118" s="23"/>
      <c r="D118" s="23"/>
      <c r="E118" s="27">
        <f>K31+K32+K37+K38+K43+K48+K49+K54+K55+K58+K59+K60+K61+K62+K63+K64+K65+K66+K67+K68+K69+K70+K71+K72+K73+K74+K75+K76+K77+K78+K79+K80+K81+K82+K83+K84+K85+K86+K87+K88+K89+K90+K91+K92+K93+K94+K95+K96+K97+K98+K99+K100+K101+K102+K103+K104+K105+K106+K107+K108+K109+K112+K113+K114+K115</f>
        <v>0</v>
      </c>
      <c r="F118" s="27"/>
      <c r="G118" s="27"/>
      <c r="H118" s="27"/>
      <c r="I118" s="27"/>
      <c r="J118" s="27"/>
      <c r="K118" s="27"/>
    </row>
    <row r="119" spans="2:11" s="1" customFormat="1" ht="58.2" customHeight="1" x14ac:dyDescent="0.2"/>
    <row r="120" spans="2:11" s="1" customFormat="1" ht="17.7" customHeight="1" x14ac:dyDescent="0.2">
      <c r="H120" s="21" t="s">
        <v>206</v>
      </c>
      <c r="I120" s="21"/>
    </row>
    <row r="121" spans="2:11" s="1" customFormat="1" ht="28.65" customHeight="1" x14ac:dyDescent="0.2"/>
  </sheetData>
  <mergeCells count="14">
    <mergeCell ref="H120:I120"/>
    <mergeCell ref="H2:M2"/>
    <mergeCell ref="B117:D117"/>
    <mergeCell ref="B118:D118"/>
    <mergeCell ref="B24:K24"/>
    <mergeCell ref="B28:D28"/>
    <mergeCell ref="B34:D34"/>
    <mergeCell ref="B40:D40"/>
    <mergeCell ref="B45:D45"/>
    <mergeCell ref="B51:D51"/>
    <mergeCell ref="D14:E14"/>
    <mergeCell ref="E117:K117"/>
    <mergeCell ref="E118:K118"/>
    <mergeCell ref="F8:L1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N.Wielbark Patryk Malinowski</cp:lastModifiedBy>
  <cp:lastPrinted>2021-10-07T09:53:38Z</cp:lastPrinted>
  <dcterms:created xsi:type="dcterms:W3CDTF">2021-10-05T10:35:30Z</dcterms:created>
  <dcterms:modified xsi:type="dcterms:W3CDTF">2021-11-03T15:09:32Z</dcterms:modified>
</cp:coreProperties>
</file>