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2019" sheetId="1" r:id="rId1"/>
    <sheet name="Nici" sheetId="2" r:id="rId2"/>
  </sheets>
  <definedNames/>
  <calcPr fullCalcOnLoad="1"/>
</workbook>
</file>

<file path=xl/sharedStrings.xml><?xml version="1.0" encoding="utf-8"?>
<sst xmlns="http://schemas.openxmlformats.org/spreadsheetml/2006/main" count="199" uniqueCount="114">
  <si>
    <t>Pakiet nr 1</t>
  </si>
  <si>
    <t>Lp</t>
  </si>
  <si>
    <t>Nazwa</t>
  </si>
  <si>
    <t>Ilość</t>
  </si>
  <si>
    <t>J.m.</t>
  </si>
  <si>
    <t>Cena jedn. netto</t>
  </si>
  <si>
    <t>VAT</t>
  </si>
  <si>
    <t>Wartość netto</t>
  </si>
  <si>
    <t>Wartość brutto</t>
  </si>
  <si>
    <t xml:space="preserve">Producent / nazwa handlowa oferowanego produktu / nr katalogowy </t>
  </si>
  <si>
    <t>Opaska dziana, pakowana pojedynczo 4mx5cm x 1szt</t>
  </si>
  <si>
    <t>szt.</t>
  </si>
  <si>
    <t>Opaska dziana, pakowana pojedynczo 4mx10cm x 1szt</t>
  </si>
  <si>
    <t>Opaska dziana, pakowana pojedynczo 4mx15cm x 1 szt</t>
  </si>
  <si>
    <t>Opaska elastyczna tkana wielorazowego użytku z 2 zapinkami ( zapinki w opakowaniu ) 5m x 15cm, pakowana pojedynczo w kartoniku x 1 szt</t>
  </si>
  <si>
    <t>Kompresy gazowe niejałowe, 17 nitek, 8 warstw, 5x5cm a 100szt. /wyrób medyczny klasy II a,  reguła 7, Ustawa o Wyrobach Medycznych 2004r./</t>
  </si>
  <si>
    <t>opak.</t>
  </si>
  <si>
    <t>Kompresy gazowe niejałowe, 17 nitek, 8 warstw, 7,5x7,5cm a 100szt. /wyrób medyczny klasy IIa,  reguła 7, Ustawa o Wyrobach Medycznych 2004r./</t>
  </si>
  <si>
    <t>Kompresy gazowe niejałowe, 17 nitek, 8 warstw, 10x10cm a 100szt. /wyrób medyczny klasy Iia, reguła 7, Ustawa o Wyrobach Medycznych 2004r./</t>
  </si>
  <si>
    <t xml:space="preserve">Kompresy gazowe, jałowe 17 nitek,  8 warstw , 5x5cm.             Opakowanie  a 3 sztuki /wyrób medyczny klasy II a, reguła 7, sterylizowana parą wodną           x50 szt                                   </t>
  </si>
  <si>
    <t>Opk=50szt</t>
  </si>
  <si>
    <t xml:space="preserve">Kompresy gazowe, jałowe 17 nitek,  8 warstw ,7,5x7,5cm, pakowane  a 3 sztuki /wyrób medyczny klasy II a,  reguła 7, sterylizowana parą wodną         x 50 szt                                                                            </t>
  </si>
  <si>
    <t xml:space="preserve">Kompresy gazowe, jałowe 17 nitek,  8 warstw , 10x10cm, pakowane  a 3 sztuki /wyrób medyczny klasy II a, reguła 7, sterylizowany parą wodną  x 50 szt                   </t>
  </si>
  <si>
    <t>Włókninowy, jałowy opatrunek  do zaopatrywania ran, z warstwą chłonną 30 cm x 10cm, klej poliakrylowy . Opakowanie a 25 sztuk</t>
  </si>
  <si>
    <t>op</t>
  </si>
  <si>
    <t>Włókninowy, jałowy opatrunek  do zaopatrywania ran, z warstwą chłonną 25cm x 10cm, klej poliakrylowy. Opakowanie a   25 sztuk.</t>
  </si>
  <si>
    <t xml:space="preserve">Włókninowy, jałowy opatrunek  do zaopatrywania ran, z warstwą chłonną 20cm x 10 cm, klej poliakrylowy. Opakowaanie a  25 sztuk. </t>
  </si>
  <si>
    <t>Włókninowy, jałowy opatrunek  pokryty klejem poliakrylowym, z nacięciem, do oklejania kaniuli , rozmiar  6cm x 8 cm o zaokrąglonych rogach z dodatkową poduszeczką wyściełającą x 100 szt</t>
  </si>
  <si>
    <t>Jałowy, opatrunek składający się z włókien alginianu wapnia. Opatrunek może być przeznaczony do ran z silnym wysiękiem. Dzięki wymianie jonowej Ca+ z opatrunku a jonami Na+ z wysięku musi szybko przekształcać wydzielinę z rany  w żel. Rozmiar 10cm x 10cm. X 10 szt</t>
  </si>
  <si>
    <t>Elastyczna siatka opatrunkowa przeznaczona do podtrzymywania w miejscach trudno dostępnych opatrunków na ciele w formie rękawa o dużej elastyczności, a także rozciągliwości, dobrze dopasowuje się do kształtu ciała, po rozciągnięciu charakteryzuję się dużą siłą powracania do stanu spoczynku . Rękaw o składzie : 70 – 80 % przędzy poliamidowej teksturowanej oraz
20 – 30 % poliuretanowej przędzy elastomerowej. Rozmiar 3</t>
  </si>
  <si>
    <t>Elastyczna siatka opatrunkowa przeznaczona do podtrzymywania w miejscach trudno dostępnych opatrunków na ciele w formie rękawa o dużej elastyczności, a także rozciągliwości, dobrze dopasowuje się do kształtu ciała, po rozciągnięciu charakteryzuję się dużą siłą powracania do stanu spoczynku . Rękaw o składzie : 70 – 80 % przędzy poliamidowej teksturowanej oraz
20 – 30 % poliuretanowej przędzy elastomerowej. Rozmiar 4</t>
  </si>
  <si>
    <t>Elastyczna siatka opatrunkowa przeznaczona do podtrzymywania w miejscach trudno dostępnych opatrunków na ciele w formie rękawa o dużej elastyczności, a także rozciągliwości, dobrze dopasowuje się do kształtu ciała, po rozciągnięciu charakteryzuję się dużą siłą powracania do stanu spoczynku . Rękaw o składzie : 70 – 80 % przędzy poliamidowej teksturowanej oraz
20 – 30 % poliuretanowej przędzy elastomerowej. Rozmiar 6</t>
  </si>
  <si>
    <t>Elastyczna siatka opatrunkowa przeznaczona do podtrzymywania w miejscach trudno dostępnych opatrunków na ciele w formie rękawa o dużej elastyczności, a także rozciągliwości, dobrze dopasowuje się do kształtu ciała, po rozciągnięciu charakteryzuję się dużą siłą powracania do stanu spoczynku . Rękaw o składzie : 70 – 80 % przędzy poliamidowej teksturowanej oraz
20 – 30 % poliuretanowej przędzy elastomerowej. Rozmiar 8</t>
  </si>
  <si>
    <t xml:space="preserve"> Elastyczna siatka opatrunkowa przeznaczona do podtrzymywania w miejscach trudno dostępnych opatrunków na ciele w formie rękawa o dużej elastyczności, a także rozciągliwości, dobrze dopasowuje się do kształtu ciała, po rozciągnięciu charakteryzuję się dużą siłą powracania do stanu spoczynku . Rękaw o składzie : 70 – 80 % przędzy poliamidowej teksturowanej oraz
20 – 30 % poliuretanowej przędzy elastomerowej. Rozmiar 10</t>
  </si>
  <si>
    <t>Plaster włókninowy z opatrunkiem, niejałowy szer 8cm x 5 m</t>
  </si>
  <si>
    <t>Gaza opatrunkowa jałowa 1 m2, 13 nitek /wyrób medyczny kl. II a, inwazyjny Ustawa o Wyrobach Medycznych 2004r./wszystkie metody sterylizacji x 25szt</t>
  </si>
  <si>
    <t>Gaza opatrunkowa jałowa 1/2 m2, 13 nitek /wyrób medyczny kl. II a, inwazyjny Ustawa o Wyrobach Medycznych 2004r./ wszystkie metody sterylizacji x 50szt</t>
  </si>
  <si>
    <t xml:space="preserve">Wata celulozowa, bielona, arkusze 40 x 60cm  +/- 3cm, x 5 kg </t>
  </si>
  <si>
    <t xml:space="preserve"> Kompres wysokochłonny niejałowy, o budowie warstwowej: hydrofilowa włóknina- warstwa celulozy - pulpa celulozowa - hydrofobowa włóknina. Zewnętrzna nieprzemakalna dla płynów hydrofobowa włóknina w kolorze niebieskim, rozmiar 10 cm x 10 cm op. 50szt </t>
  </si>
  <si>
    <t>Kompres wysokochłonny niejałowy, o budowie warstwowej: hydrofilowa włóknina- warstwa celulozy - pulpa celulozowa - hydrofobowa włóknina. Zewnętrzna nieprzemakalna dla płynów hydrofobowa włóknina w kolorze niebieskim, rozmiar 10 cm x 20 cm</t>
  </si>
  <si>
    <t>Przylepiec z włókniny do łączenia ran, zastępujący nici chirurgiczne 6mmx38mm x 6 szt. x50 szt</t>
  </si>
  <si>
    <t>Przylepiec na białej ,100% tkaninie  pokrytej klejem akrylowym  5m x 5cm  x 1 szt</t>
  </si>
  <si>
    <t>szt</t>
  </si>
  <si>
    <t xml:space="preserve"> Opatrunek wykonany z gazy o dużych oczkach, nasączony białą parafiną o działaniu nawilżającym, bez zawartości substancji bakteriobójczej.
Opakowanie jednostkowe papierowo aluminiowe, każdy opatrunek zabezpieczony dwoma płatkami folii, które zapewniają utrzymanie właściwości opatrunku i ułatwiają aplikację. Rozmiar 15 cm x 20 cm op 10szt </t>
  </si>
  <si>
    <t>Przylepiec na białej ,100% tkaninie  pokrytej klejem akrylowym  5m x2.5cm x 1szt</t>
  </si>
  <si>
    <t>Podkład pod gips z syntetycznej waty  3m x 15 cm x 2szt</t>
  </si>
  <si>
    <t>Opatrunek przezroczysty z folii PU do zabezpieczania cewników założonych do naczyń centralnych u osób dorosłych, z systemem aplikacji typu ramka, z jedną taśmą do opisu, z klejem akrylowym  nakładanym metodą ciągłą.
Opakowanie papier-papier, I klasa sterylna rozmiar 10 cm x 15 cm x 100 szt</t>
  </si>
  <si>
    <t>Plaster z włókniny z opatrunkiem 1,6x5,7 500szt,</t>
  </si>
  <si>
    <t>op.</t>
  </si>
  <si>
    <t>Włókninowy, elastyczny chirurgiczny przylepiec, niejałowy, klej z akrylowy10mx20cm</t>
  </si>
  <si>
    <t>Wata celulozowa rolki a 150 g</t>
  </si>
  <si>
    <t>Opatrunek hydrokoloidowy, jałowy, samoprzylepny, zewnętrzna warstwa z folii poliuretanowej do wilgotnego opatrywania ran 10 x 10cm, może pozostawać na ranie do 7 dni x 10szt</t>
  </si>
  <si>
    <t>Amorficzny żel, hydrożelowy do " usuwania " tkanki martwiczej , konfekcjonowany w tubostrzykawkę a 15 g. x 1 szt</t>
  </si>
  <si>
    <t xml:space="preserve">Przylepiec uniwersalny z folii polietylenowej z mikroperforacjami na całej długości i szerokości ułatwiającymi dzielenie bez użycia nożyczek, na rolce, z klejem akrylowym, niejałowy, pakowany w kartonik po 12sztszt., rozmiar  2,5 cm x9,14m </t>
  </si>
  <si>
    <t>opatrunek hydrożelowy sterylny 10x12 cm x 5 szt</t>
  </si>
  <si>
    <t>opatrunek hydrożelowy sterylny 12x24 cm x 5 szt</t>
  </si>
  <si>
    <t>Opatrunek przezroczysty z wodoodpornej folii PU ze skrzydełkami wzmocniony od wewnątrz włókniną do zabezpieczania kaniul dożylnych, z dodatkową podkładką włókninową pod skrzydełka kaniuli oraz taśmą do opisu, z trójstopniowym systemem aplikacji, pokryty na całej powierzchni klejem akrylowym. Opakowanie papier-papier, I klasa sterylna, rozmiar 5,8 cm x 8 cm op A100szt</t>
  </si>
  <si>
    <t>Razem</t>
  </si>
  <si>
    <t>Wartość netto słownie</t>
  </si>
  <si>
    <t>Wartość brutto słownie</t>
  </si>
  <si>
    <t>Pakiet nr 2</t>
  </si>
  <si>
    <t>Cena jednostkowa netto</t>
  </si>
  <si>
    <t>Jałowy , samoprzylepny , hydropolimerowy opatrunek piankowy do zaopatrywania okolicy kości krzyżowej    a 18cm x 18cm x 1szt</t>
  </si>
  <si>
    <t>Szt.</t>
  </si>
  <si>
    <t>Jałowy , samoprzylepny , hydropolimerowy opatrunek piankowy do zaopatrywania okolicy kości krzyżowej    a 22cm x 22cm x 1 szt</t>
  </si>
  <si>
    <t>Jałowy, samoprzylepny opatrunek hydrokoloidowy do zaopatrywania piety i  łokcia a 8cm x 12cm  1 szt</t>
  </si>
  <si>
    <t>Jałowy opatrunek antybakteryjny wykonany z siatki hydrofobowej, zawierającej metaliczne srebro w osłonie poliamidu, przepuszczający wydzielinę z rany 10x20cm x 10 szt</t>
  </si>
  <si>
    <t>Jałowy opatrunek antybakteryjny wykonany z siatki hydrofobowej, zawierającej metaliczne srebro w osłonie poliamidu, przepuszczający wydzielinę z rany 10x10cm x 10 szt</t>
  </si>
  <si>
    <t>Opaska gipsowa czas wiązania ok. 5minut - +/- 1 minuta a 3m x10 cm x 2 szt ( w opakowaniu zgrzewanym a 2  sztuki   )</t>
  </si>
  <si>
    <t>Opaska gipsowa czas wiązania ok. 5 minut - +/- 1 minuta a 3 m x12 cm x 2 szt    ( w opakowaniu  zgrzewanym a 2 sztuki )</t>
  </si>
  <si>
    <t>Opaska gipsowa czas wiązania ok.5 minut - +/- 1 minuta a 3 m x14 cm x 2 szt    (w opakowaniu zgrzewanym a 2 sztuki )</t>
  </si>
  <si>
    <t>Pakiet nr 3</t>
  </si>
  <si>
    <t>Olejek pielęgnacyjny do codziennej pielęgnacji i masażu. Przeznaczony dla osób o suchej i wrażliwej na podrażnienia skórze. Nawilża, wygładza i ujędrnia skórę. Choroni przed wysuszeniem. Pobudza mikrokrążenie, łagodzi podrażnienia i zapobiega ich powstawaniu. Łatwo się rozprowadza. W składzie zawiera: ekstrakt z nagietka lekarskiego, wit. E. Opakowanie a150ml.</t>
  </si>
  <si>
    <t>Żel aktywizujący do codziennego aktywizowania skóry wrażliwej, narażonej na powstawanie odparzeń i odleżyn. Wspomaga mikrocyrkulację krwi w skórze, działa pobudzająco i odświeżająco. Nawilża skórę, odpręża mięśnie. W składzie zawiera: guaranę, kamforę, kofeinę, biokompleks lniany, bisabolol, alantoinę. Opakowanie a 250ml.</t>
  </si>
  <si>
    <t xml:space="preserve">Krem ochronny z tlenkiem cynku chroniący skórę przed powstawaniem stanów zapalnych, odparzeń i odleżyn. Przyśpiesza regenerację uszkodzonej skóry. Do pielęgnacji skóry narażonej na podrażnienia, szczególnie u osób obłożnie chorych i pieluchowanych. Tworzy na skórze białą warstwę ochronną, zabezpieczającą przed szkodliwym działaniem składników drażniących zawartych w moczu i kale. Ma działanie antyseptyczne i antybakteryjne. Zawiera Sinodor, naturalną substancję pochłaniającą zapach moczu. Inne składniki aktywne: tlenek cynku, biokompleks lniany, ekstrakt z rumianku. Opakowanie o pojemności 200ml. </t>
  </si>
  <si>
    <t>Pianka myjąco-pielęgnująca służąca do pielęgnacji i oczyszczania skóry wrażliwej i narażonej na podrażnienia. Do użycia zamiast wody i mydła. Działa nawilżająco i kojąco. Preparat ma pH 5, przyjazne dla skóry. W składzie zawiera: biokompleks lniany, pantenol, olej z oliwek, kwas mlekowy, substancje neutralizującą zapach. Opakowanie a 500ml.</t>
  </si>
  <si>
    <t>Pakiet nr 4</t>
  </si>
  <si>
    <t>Opis przedmiotu zamówienia</t>
  </si>
  <si>
    <t>j.m.</t>
  </si>
  <si>
    <t xml:space="preserve">Ilość </t>
  </si>
  <si>
    <t>Cena netto</t>
  </si>
  <si>
    <t>Rękawice chirurgiczne jałowe, lateksowe bezpudrowe, kształt anatomiczny, kolor naturalny, mankiet rolowany z opaską samoprzylepną, sterylizowane radiacyjnie, powierzchnia zewnętrzna teksturowana, powierzchnia zewnętrzna silikonowana, powierzchnia wewnętrzna pokryta polimerem, silikonowana; długość rękawicy minimum 295 mm, grubość średnia na palcu 0.25 mm, średnia na dłoni 0.21 mm oraz średnia na mankiecie 0.17 mm; poziom protein lateksu mniejszy bądź równy 30 µg/g ; posiadające AQL 0.65. Rękawice zgodne z Dyrektywa o Wyrobie Medycznym MDD 93/42/EEC &amp; 2007/47/EC w klasie IIa oraz Rozporządzeniem o Środkach Ochrony Indywidualnej (UE) 2016/425  w kategorii III, rękawice zgodne z EN 455(1-4), EN 374-1,2,4,5 , EN 16523-1, EN 420, posiadające Certyfikat Badania Typu UE w kategorii III Środków Ochrony Indywidualnej, rękawice przebadane na przenikanie mikroorganizmów zgodnie z ASTM F1671, rękawice przebadane na przenikanie substancji chemicznych zgodnie z EN 16523-1 i EN 374-4; rękawice przebadane na przenikanie cytostatyków zgodnie z ASTM D6978. Dostępne w rozmiarach 6.0 - 9.0.</t>
  </si>
  <si>
    <t>para</t>
  </si>
  <si>
    <t>Rękawice diagnostyczne syntetyczne, nitrylowe, bezpudrowe, kształt uniwersalny, mankiet rolowany,  dostępne w rozmiarach XS - XL, powierzchnia zewnętrzna teksturowana na końcach palców, obustronnie polimeryzowane, wewnętrznie chlorowane, długość rękawicy minimum 240 mm, grubość minimum: na palcu 0.12 mm, na dłoni 0.08 mm, na mankiecie  0.06 mm, rękawice bez protein lateksu, posiadające AQL 1.0 , rękawice zgodne z Rozporządzeniem (UE) 2017/745 w klasie I oraz Rozporządzeniem (UE) 2016/425, które zastąpiło Dyrektywę Rady 89/686/EWG w kategorii III,  rękawice zgodne z EN 455 (1-4), EN 420 ; rękawice przebadane na przenikanie mikroorganizmów zgodnie z ASTM F1671, zgodność z normą EN 455 (1-3) , rękawice  przebadane na przenikanie substancji chemicznych zgodnie z EN ISO 374-1 &amp; EN 374-4, rękawice wolne od akceleratorów chemicznych. Rękawice: odporne na działanie gotowych preparatów dezynfekcyjnych o szerokim spectrum biobójczym: co najmniej jeden preparat na bazie alkoholu izopropylowego (isopropanol) odporność przez minimum 480 minut i jeden preparat na bazie alkoholu etylowego (etanol) odporność przez minimum 6 minut potwierdzone raportem badania wykonanym w niezależnym laboratorium zgodnie z EN 16523-1. Rękawice odpowiednie do kontaktu z żywnością , rękawice oznakowane fabrycznie zgodnie z MDR/ PPER - rękawice diagnostycznie i ochronne, oznakowany  fabrycznie poziom AQL,  oznakowane datą ważności i numerem serii, opakowanie papierowe a'200 sztuk.</t>
  </si>
  <si>
    <t>opak a' 100</t>
  </si>
  <si>
    <t>Rękawice syntetyczne, jałowe, neoprenowe, bezpudrowe, kształt anatomiczny, kolor zielony, mankiet prosty, sterylizowane radiacyjnie, powierzchnia zewnętrzna gładka z wykończeniem z mikroteksturą, powierzchnia zewnętrzna chlorowana i silikonowana, powierzchnia wewnętrzna pokryta polimerem, silikonowana,  długość rękawicy minimum 305 mm, grubość średnia na palcu 0.19 mm, średnia na dłoni 0.17 mm oraz średnia na mankiecie 0.15 mm, siła zrywu średnia przed starzeniem ≥9 N oraz średnia po starzeniu ≥9 N,  bez protein lateksu, posiadające AQL 0.65 ; Rękawice zgodne z Rozporządzeniem o Środkach Ochrony Indywidualnej (UE) 2016/425 w kategorii III, rękawice zgodne z EN 374, EN 420, EN 455(1-3), posiadające Certyfikat Badania Typu UE w kategorii III Środków Ochrony Indywidualnej, rękawice przebadane na przenikanie wirusów zgodnie z ASTM F1671, rękawice przebadane na przenikanie substancji chemicznych zgodnie z EN 16523-1 i EN 374-4, rękawice przebadane na przenikanie cytostatyków zgodnie z ASTM D6978. Dostępne w rozmiarach 6.0 - 9.0.</t>
  </si>
  <si>
    <t>Rękawice diagnostyczne lateksowe bezpudrowe, niejałowe, kształt uniwersalny, kolor kremowy, mankiet rolowany, powierzchnia zewnętrzna teksturowana, powierzchnia wewnętrzna polimeryzowana ; długość rękawicy minimum 240 mm , grubość na palcu 0.14 mm, na dłoni 0.11 mm oraz na mankiecie 0.09 mm; poziom protein lateksu &lt;19 µg/g, posiadające AQL⩽1.5 ; Rękawice zgodne z Rozporządzeniem (UE) 2017/745 w klasie I oraz Rozporządzeniem (UE) 2016/425, które zastąpiło Dyrektywę Rady 89/686/EWG w kategorii III, rękawice zgodne z EN 455(1-4), EN 420, , rękawice przebadane na przenikanie mikroorganizmów zgodnie z ASTM F1671 ,  rękawice  przebadane na przenikanie substancji chemicznych zgodnie z EN ISO 374-1 &amp; EN 374-4,   Dostępne w rozmiarach XS - XL.</t>
  </si>
  <si>
    <t>opak. a100</t>
  </si>
  <si>
    <t>Rękawice diagnostyczne, bezpudrowe, nitrylowe,  mankiet rolowany, o parametrach: długość min.300 mm, grubość na palcu min. 0,14 mm, na części dłoniowej min.0,09mm, na mankiecie min.0,07mm. AQL:1,0. Zgodność z wymaganiami normy EN 455(1-4), EN 420, ;  rękawice zgodne z Rozporządzeniem (UE) 2017/745 w klasie I oraz Rozporządzeniem (UE) 2016/425, które zastąpiło Dyrektywę Rady 89/686/EWG w kategorii III, posiadające Certyfikat Badania Typu UE w kategorii III Środków Ochrony Indywidualnej; Przebadane na przenikanie cytostatyków normą ASTM D6978 (potwierdzone badaniami z niezależnego laboratorium). Rękawice przebadane na przenikanie mikroorganizmów zgodnie z ASTM F1671; rękawice  przebadane na przenikanie substancji chemicznych zgodnie z EN ISO 374-1 &amp; EN 374-4; oznakowane datą ważności i numerem serii, oznakowany fabrycznie poziom AQL; opakowanie papierowe a'100 sztuk z podziałem kolorystycznym opakowania ze względu na poszczególne rozmiary. Rozmiar od XS do XL.</t>
  </si>
  <si>
    <t>Rękawice diagnostyczne syntetyczne, nitrylowe bezpudrowe, kształt uniwersalny, kolor czarny, mankiet rolowany, obustronnie polimeryzowane, wewnętrznie chlorowane, teksturowana na końcach palców, powierzchnia wewnętrzna chlorowana, długośc  rękawicy min. 240 mm, grubość min. na palcu 0.13-0.14 mm, na dłoni min. 0.09 mm oraz na mankiecie min. 0.07 mm, rękawice bez protein lateksu, posiadające AQL 1.0. Rękawice zgodne z Rozporządzeniem (UE) 2017/745 w klasie I oraz Rozporządzeniem (UE) 2016/425, które zastąpiło Dyrektywę Rady 89/686/EWG w kategorii III, rękawice zgodne z EN 455(1-4), EN 420, rękawice odpowiednie do kontaktu z żywnością, posiadające badanie migracji globalnej (potwierdzone raportem badania z niezależnego laboratorium). Dostępne w rozmiarach XS - XL.</t>
  </si>
  <si>
    <t xml:space="preserve">opak. a100 szt.  </t>
  </si>
  <si>
    <t>Rękawice diagnostyczne do procedur wysokiego ryzyka zakażeń, lateksowe, bezpudrowe, niejałowe, kształt uniwersalny, kolor ciemnoniebieski, mankiet rolowany,  powierzchnia zewnętrzna teksturowana, powierzchnia wewnętrzna chlorowana, długość rękawicy   minimum 300 mm , grubość na palcu 0.40 mm, na dłoni 0.35 mm oraz na mankiecie 0,20 mm , poziom protein lateksu poniżej 15 µg/g, posiadające AQL 1.0. Rękawice zgodne z Rozporządzeniem (UE) 2017/745 w klasie I oraz Rozporządzeniem (UE) 2016/425, które zastąpiło Dyrektywę Rady 89/686/EWG w kategorii III, rękawice zgodne z EN 455(1-4), EN 420,  EN ISO 374-1 (tym samym zgodne z EN 374-2, EN 16523-1, EN 374-4) oraz odporne na przenikanie bakterii, grzybów i wirusów zgodnie z EN ISO 374-5 i ASTMF 1671, posiadające Certyfikat Badania Typu UE w kategorii III Środków Ochrony Indywidualnej,  , rękawice przebadane na przenikanie co najmniej 15 cytostatyków zgodnie z ASTM D6978 , rękawice  przebadane na przenikanie substancji chemicznych zgodnie z EN ISO 374-1 &amp; EN 374-4. Dostępne w rozmiarach S - XL.</t>
  </si>
  <si>
    <t>opak. a50 szt.</t>
  </si>
  <si>
    <t>Rękawice chirurgiczne, jałowe, lateksowe pudrowane, kształt anatomiczny, kolor kremowy, mankiet rolowany, sterylizowane tlenkiem etylenu (EO), powierzchnia zewnętrzna teksturowana, powierzchnia wewnętrzna pudrowana (skrobia kukurydziana), długość rękawicy  minimum 286 mm, grubość na palcu 0.21- 0.22 mm, na dłoni  0.16 - 0.17 mm oraz na mankiecie  0.12 - 0.13 mm, poziom protein lateksu poniżej 65 µg/g , posiadające AQL 1.0.Rękawice zaklasyfikowane w klasie IIa zgodne z Dyrektywą o wyrobach medycznych 93/42/EEC &amp; 2007/47/EC, rękawice zgodne z wymaganiami norm EN 455 (1-4), rękawice przebadane zgodnie z EN 455 (1-3), rękawice przebadane na przenikanie mikroorganizmów zgodnie z ASTM F1671 (potwierdzone raportem badania wykonanym w niezależnym laboratorium).  Dostępne w rozmiarach 6.0 - 9.0.</t>
  </si>
  <si>
    <t>Lp.</t>
  </si>
  <si>
    <t>Grubość nici</t>
  </si>
  <si>
    <t>Długość nici</t>
  </si>
  <si>
    <t>Opis igły</t>
  </si>
  <si>
    <t>Ilość sasz.</t>
  </si>
  <si>
    <t>Kod nici</t>
  </si>
  <si>
    <t>Nazwa nici</t>
  </si>
  <si>
    <t>cena jednostkowa netto</t>
  </si>
  <si>
    <t>stawka vat %</t>
  </si>
  <si>
    <t>wartość  netto</t>
  </si>
  <si>
    <t>wartość brutto</t>
  </si>
  <si>
    <t>Nić syntetyczna , monofilamentowa,  niewchłanialna poliamidowa</t>
  </si>
  <si>
    <t>2/0</t>
  </si>
  <si>
    <t>75 cm</t>
  </si>
  <si>
    <t>odwrotnie tnąca, 3/8 koła,24mm</t>
  </si>
  <si>
    <t>3/0</t>
  </si>
  <si>
    <t>4/0</t>
  </si>
  <si>
    <t>70 cm</t>
  </si>
  <si>
    <t>5/0</t>
  </si>
  <si>
    <t>RAZEM</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</si>
</sst>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Red]\-#,##0.00&quot; zł&quot;"/>
    <numFmt numFmtId="165" formatCode="_-* #,##0.00&quot; zł&quot;_-;\-* #,##0.00&quot; zł&quot;_-;_-* \-??&quot; zł&quot;_-;_-@_-"/>
    <numFmt numFmtId="166" formatCode="_-* #,##0.00\ _z_ł_-;\-* #,##0.00\ _z_ł_-;_-* \-??\ _z_ł_-;_-@_-"/>
    <numFmt numFmtId="167" formatCode="0.00000"/>
    <numFmt numFmtId="168" formatCode="0.0000"/>
    <numFmt numFmtId="169" formatCode="0.000"/>
  </numFmts>
  <fonts count="42">
    <font>
      <sz val="10"/>
      <name val="Arial"/>
      <family val="2"/>
    </font>
    <font>
      <sz val="12"/>
      <name val="Times New Roman"/>
      <family val="1"/>
    </font>
    <font>
      <sz val="8"/>
      <name val="Arial"/>
      <family val="2"/>
    </font>
    <font>
      <b/>
      <sz val="12"/>
      <name val="Times New Roman"/>
      <family val="1"/>
    </font>
    <font>
      <sz val="10"/>
      <name val="Times New Roman"/>
      <family val="1"/>
    </font>
    <font>
      <sz val="11"/>
      <color indexed="8"/>
      <name val="Calibri"/>
      <family val="2"/>
    </font>
    <font>
      <b/>
      <sz val="12"/>
      <color indexed="8"/>
      <name val="Times New Roman"/>
      <family val="1"/>
    </font>
    <font>
      <sz val="12"/>
      <color indexed="8"/>
      <name val="Times New Roman"/>
      <family val="1"/>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8" borderId="0" applyNumberFormat="0" applyBorder="0" applyAlignment="0" applyProtection="0"/>
    <xf numFmtId="166" fontId="0" fillId="0" borderId="0" applyFill="0" applyBorder="0" applyAlignment="0" applyProtection="0"/>
    <xf numFmtId="41" fontId="0" fillId="0" borderId="0" applyFill="0" applyBorder="0" applyAlignment="0" applyProtection="0"/>
    <xf numFmtId="0" fontId="5" fillId="0" borderId="0" applyBorder="0" applyProtection="0">
      <alignment/>
    </xf>
    <xf numFmtId="0" fontId="30" fillId="0" borderId="3" applyNumberFormat="0" applyFill="0" applyAlignment="0" applyProtection="0"/>
    <xf numFmtId="0" fontId="31" fillId="29" borderId="4" applyNumberFormat="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30" borderId="0" applyNumberFormat="0" applyBorder="0" applyAlignment="0" applyProtection="0"/>
    <xf numFmtId="0" fontId="0" fillId="0" borderId="0">
      <alignment/>
      <protection/>
    </xf>
    <xf numFmtId="0" fontId="36" fillId="27" borderId="1" applyNumberFormat="0" applyAlignment="0" applyProtection="0"/>
    <xf numFmtId="9" fontId="0" fillId="0" borderId="0" applyFill="0" applyBorder="0" applyAlignment="0" applyProtection="0"/>
    <xf numFmtId="0" fontId="37" fillId="0" borderId="8"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0" fillId="31"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41" fillId="32" borderId="0" applyNumberFormat="0" applyBorder="0" applyAlignment="0" applyProtection="0"/>
  </cellStyleXfs>
  <cellXfs count="68">
    <xf numFmtId="0" fontId="0" fillId="0" borderId="0" xfId="0" applyAlignment="1">
      <alignment/>
    </xf>
    <xf numFmtId="0" fontId="1" fillId="0" borderId="0" xfId="0" applyFont="1" applyFill="1" applyAlignment="1">
      <alignment horizontal="left" vertical="center"/>
    </xf>
    <xf numFmtId="0" fontId="1" fillId="0" borderId="0" xfId="0" applyFont="1" applyFill="1" applyAlignment="1">
      <alignment horizontal="left" vertical="center" wrapText="1"/>
    </xf>
    <xf numFmtId="0" fontId="2" fillId="0" borderId="0" xfId="0" applyFont="1" applyFill="1" applyAlignment="1">
      <alignment horizontal="left" vertical="center"/>
    </xf>
    <xf numFmtId="0" fontId="1" fillId="0" borderId="10" xfId="0" applyFont="1" applyFill="1" applyBorder="1" applyAlignment="1">
      <alignment horizontal="left" vertical="center" wrapText="1"/>
    </xf>
    <xf numFmtId="2" fontId="1" fillId="0" borderId="10" xfId="0" applyNumberFormat="1" applyFont="1" applyFill="1" applyBorder="1" applyAlignment="1">
      <alignment horizontal="left" vertical="center" wrapText="1"/>
    </xf>
    <xf numFmtId="0" fontId="1" fillId="0" borderId="11" xfId="0" applyFont="1" applyFill="1" applyBorder="1" applyAlignment="1">
      <alignment horizontal="left" vertical="center" wrapText="1"/>
    </xf>
    <xf numFmtId="0" fontId="3" fillId="0" borderId="10" xfId="0" applyFont="1" applyFill="1" applyBorder="1" applyAlignment="1">
      <alignment horizontal="left" vertical="center" wrapText="1"/>
    </xf>
    <xf numFmtId="2" fontId="3" fillId="0" borderId="10" xfId="0" applyNumberFormat="1" applyFont="1" applyFill="1" applyBorder="1" applyAlignment="1">
      <alignment horizontal="left" vertical="center" wrapText="1"/>
    </xf>
    <xf numFmtId="0" fontId="3" fillId="0" borderId="12" xfId="0" applyFont="1" applyFill="1" applyBorder="1" applyAlignment="1">
      <alignment horizontal="left" vertical="center" wrapText="1"/>
    </xf>
    <xf numFmtId="0" fontId="1" fillId="0" borderId="10" xfId="0" applyFont="1" applyFill="1" applyBorder="1" applyAlignment="1">
      <alignment horizontal="right" vertical="center" wrapText="1"/>
    </xf>
    <xf numFmtId="2" fontId="1" fillId="0" borderId="10" xfId="0" applyNumberFormat="1" applyFont="1" applyFill="1" applyBorder="1" applyAlignment="1">
      <alignment horizontal="right" vertical="center" wrapText="1"/>
    </xf>
    <xf numFmtId="2" fontId="1" fillId="0" borderId="12" xfId="0" applyNumberFormat="1" applyFont="1" applyFill="1" applyBorder="1" applyAlignment="1">
      <alignment horizontal="right" vertical="center" wrapText="1"/>
    </xf>
    <xf numFmtId="0" fontId="1" fillId="33" borderId="10" xfId="0" applyFont="1" applyFill="1" applyBorder="1" applyAlignment="1">
      <alignment horizontal="left" vertical="center" wrapText="1"/>
    </xf>
    <xf numFmtId="0" fontId="1" fillId="0" borderId="0" xfId="0" applyFont="1" applyFill="1" applyAlignment="1">
      <alignment horizontal="right" vertical="center"/>
    </xf>
    <xf numFmtId="0" fontId="1" fillId="0" borderId="11" xfId="0" applyFont="1" applyFill="1" applyBorder="1" applyAlignment="1">
      <alignment horizontal="right" vertical="center" wrapText="1"/>
    </xf>
    <xf numFmtId="0" fontId="1" fillId="0" borderId="0" xfId="0" applyFont="1" applyFill="1" applyBorder="1" applyAlignment="1">
      <alignment horizontal="left" vertical="center" wrapText="1"/>
    </xf>
    <xf numFmtId="2" fontId="1" fillId="0" borderId="0" xfId="0" applyNumberFormat="1"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1" fillId="0" borderId="0" xfId="0" applyFont="1" applyFill="1" applyBorder="1" applyAlignment="1">
      <alignment horizontal="right" vertical="center" wrapText="1"/>
    </xf>
    <xf numFmtId="2" fontId="1" fillId="0" borderId="0" xfId="0" applyNumberFormat="1" applyFont="1" applyFill="1" applyBorder="1" applyAlignment="1">
      <alignment horizontal="right" vertical="center" wrapText="1"/>
    </xf>
    <xf numFmtId="0" fontId="1" fillId="0" borderId="14" xfId="0" applyFont="1" applyFill="1" applyBorder="1" applyAlignment="1">
      <alignment horizontal="left" vertical="center" wrapText="1"/>
    </xf>
    <xf numFmtId="0" fontId="1" fillId="0" borderId="10" xfId="0" applyFont="1" applyFill="1" applyBorder="1" applyAlignment="1">
      <alignment horizontal="left" vertical="center"/>
    </xf>
    <xf numFmtId="0" fontId="4" fillId="0" borderId="12" xfId="44" applyNumberFormat="1" applyFont="1" applyFill="1" applyBorder="1" applyAlignment="1" applyProtection="1">
      <alignment vertical="center" wrapText="1"/>
      <protection/>
    </xf>
    <xf numFmtId="0" fontId="1" fillId="0" borderId="10" xfId="44" applyFont="1" applyFill="1" applyBorder="1" applyAlignment="1" applyProtection="1">
      <alignment horizontal="right" vertical="center" wrapText="1"/>
      <protection/>
    </xf>
    <xf numFmtId="2" fontId="1" fillId="0" borderId="10" xfId="44" applyNumberFormat="1" applyFont="1" applyFill="1" applyBorder="1" applyAlignment="1" applyProtection="1">
      <alignment horizontal="right" vertical="center" wrapText="1"/>
      <protection/>
    </xf>
    <xf numFmtId="2" fontId="1" fillId="0" borderId="15" xfId="44" applyNumberFormat="1" applyFont="1" applyFill="1" applyBorder="1" applyAlignment="1" applyProtection="1">
      <alignment horizontal="right" vertical="center" wrapText="1"/>
      <protection/>
    </xf>
    <xf numFmtId="0" fontId="1" fillId="0" borderId="10" xfId="44" applyFont="1" applyFill="1" applyBorder="1" applyAlignment="1" applyProtection="1">
      <alignment horizontal="center" vertical="center" wrapText="1"/>
      <protection/>
    </xf>
    <xf numFmtId="0" fontId="4" fillId="0" borderId="12" xfId="44" applyNumberFormat="1" applyFont="1" applyFill="1" applyBorder="1" applyAlignment="1" applyProtection="1">
      <alignment horizontal="left" vertical="center" wrapText="1"/>
      <protection/>
    </xf>
    <xf numFmtId="0" fontId="2" fillId="0" borderId="10" xfId="0" applyFont="1" applyFill="1" applyBorder="1" applyAlignment="1">
      <alignment horizontal="right" vertical="center"/>
    </xf>
    <xf numFmtId="164" fontId="1" fillId="0" borderId="10" xfId="44" applyNumberFormat="1" applyFont="1" applyFill="1" applyBorder="1" applyAlignment="1" applyProtection="1">
      <alignment horizontal="right" vertical="center" wrapText="1"/>
      <protection/>
    </xf>
    <xf numFmtId="0" fontId="4" fillId="0" borderId="12" xfId="0" applyNumberFormat="1" applyFont="1" applyBorder="1" applyAlignment="1">
      <alignment horizontal="justify" vertical="center" wrapText="1"/>
    </xf>
    <xf numFmtId="0" fontId="4" fillId="0" borderId="10" xfId="44" applyNumberFormat="1" applyFont="1" applyFill="1" applyBorder="1" applyAlignment="1" applyProtection="1">
      <alignment vertical="top" wrapText="1"/>
      <protection/>
    </xf>
    <xf numFmtId="0" fontId="4" fillId="0" borderId="10" xfId="0" applyNumberFormat="1" applyFont="1" applyFill="1" applyBorder="1" applyAlignment="1">
      <alignment horizontal="left" vertical="center" wrapText="1"/>
    </xf>
    <xf numFmtId="0" fontId="1" fillId="0" borderId="10" xfId="0" applyFont="1" applyFill="1" applyBorder="1" applyAlignment="1">
      <alignment horizontal="right" vertical="center"/>
    </xf>
    <xf numFmtId="1" fontId="1" fillId="0" borderId="10" xfId="0" applyNumberFormat="1" applyFont="1" applyFill="1" applyBorder="1" applyAlignment="1">
      <alignment horizontal="right" vertical="center"/>
    </xf>
    <xf numFmtId="2" fontId="1" fillId="0" borderId="10" xfId="0" applyNumberFormat="1" applyFont="1" applyFill="1" applyBorder="1" applyAlignment="1">
      <alignment horizontal="right" vertical="center"/>
    </xf>
    <xf numFmtId="0" fontId="1" fillId="0" borderId="10" xfId="0" applyFont="1" applyFill="1" applyBorder="1" applyAlignment="1">
      <alignment horizontal="center" vertical="center" wrapText="1"/>
    </xf>
    <xf numFmtId="0" fontId="1" fillId="0" borderId="10" xfId="0" applyNumberFormat="1" applyFont="1" applyFill="1" applyBorder="1" applyAlignment="1">
      <alignment horizontal="left" vertical="center"/>
    </xf>
    <xf numFmtId="0" fontId="4" fillId="0" borderId="10" xfId="0" applyFont="1" applyFill="1" applyBorder="1" applyAlignment="1">
      <alignment horizontal="left" vertical="center"/>
    </xf>
    <xf numFmtId="0" fontId="2" fillId="0" borderId="10" xfId="0" applyFont="1" applyFill="1" applyBorder="1" applyAlignment="1">
      <alignment horizontal="left" vertical="center"/>
    </xf>
    <xf numFmtId="2" fontId="1" fillId="0" borderId="10"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4" fillId="0" borderId="0" xfId="0" applyFont="1" applyFill="1" applyBorder="1" applyAlignment="1">
      <alignment horizontal="left" vertical="center"/>
    </xf>
    <xf numFmtId="0" fontId="2" fillId="0" borderId="0" xfId="0" applyFont="1" applyFill="1" applyBorder="1" applyAlignment="1">
      <alignment horizontal="left" vertical="center"/>
    </xf>
    <xf numFmtId="2" fontId="1" fillId="0" borderId="0" xfId="0" applyNumberFormat="1" applyFont="1" applyFill="1" applyBorder="1" applyAlignment="1">
      <alignment horizontal="left" vertical="center"/>
    </xf>
    <xf numFmtId="0" fontId="4" fillId="0" borderId="0" xfId="0" applyFont="1" applyFill="1" applyAlignment="1">
      <alignment horizontal="left" vertical="center"/>
    </xf>
    <xf numFmtId="0" fontId="1" fillId="0" borderId="0" xfId="0" applyFont="1" applyFill="1" applyBorder="1" applyAlignment="1">
      <alignment horizontal="left" vertical="center"/>
    </xf>
    <xf numFmtId="0" fontId="1" fillId="0" borderId="0" xfId="0" applyFont="1" applyFill="1" applyBorder="1" applyAlignment="1">
      <alignment vertical="center"/>
    </xf>
    <xf numFmtId="2" fontId="1" fillId="0" borderId="0" xfId="0" applyNumberFormat="1" applyFont="1" applyFill="1" applyBorder="1" applyAlignment="1">
      <alignment vertical="center"/>
    </xf>
    <xf numFmtId="0" fontId="1" fillId="0" borderId="0" xfId="0" applyFont="1" applyAlignment="1">
      <alignment/>
    </xf>
    <xf numFmtId="0" fontId="3" fillId="0" borderId="10" xfId="52" applyFont="1" applyFill="1" applyBorder="1" applyAlignment="1">
      <alignment horizontal="center" vertical="center" wrapText="1"/>
      <protection/>
    </xf>
    <xf numFmtId="165"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2" fontId="7" fillId="0" borderId="10" xfId="42" applyNumberFormat="1" applyFont="1" applyFill="1" applyBorder="1" applyAlignment="1" applyProtection="1">
      <alignment horizontal="center" vertical="center" wrapText="1"/>
      <protection/>
    </xf>
    <xf numFmtId="2" fontId="7" fillId="0" borderId="10" xfId="0" applyNumberFormat="1" applyFont="1" applyFill="1" applyBorder="1" applyAlignment="1">
      <alignment horizontal="center" vertical="center"/>
    </xf>
    <xf numFmtId="2" fontId="7" fillId="0" borderId="10" xfId="42" applyNumberFormat="1" applyFont="1" applyFill="1" applyBorder="1" applyAlignment="1" applyProtection="1">
      <alignment horizontal="right" vertical="center"/>
      <protection/>
    </xf>
    <xf numFmtId="2" fontId="7" fillId="0" borderId="10" xfId="42" applyNumberFormat="1" applyFont="1" applyFill="1" applyBorder="1" applyAlignment="1" applyProtection="1">
      <alignment horizontal="right" vertical="center" wrapText="1"/>
      <protection/>
    </xf>
    <xf numFmtId="0" fontId="6" fillId="0" borderId="10" xfId="0" applyFont="1" applyFill="1" applyBorder="1" applyAlignment="1">
      <alignment vertical="center" wrapText="1"/>
    </xf>
    <xf numFmtId="2" fontId="6" fillId="0" borderId="10" xfId="0" applyNumberFormat="1" applyFont="1" applyFill="1" applyBorder="1" applyAlignment="1">
      <alignment horizontal="center" vertical="center" wrapText="1"/>
    </xf>
    <xf numFmtId="2" fontId="3" fillId="0" borderId="10" xfId="0" applyNumberFormat="1" applyFont="1" applyFill="1" applyBorder="1" applyAlignment="1">
      <alignment/>
    </xf>
    <xf numFmtId="2" fontId="6" fillId="0" borderId="10" xfId="0" applyNumberFormat="1" applyFont="1" applyFill="1" applyBorder="1" applyAlignment="1">
      <alignment horizontal="right" vertical="center" wrapText="1"/>
    </xf>
    <xf numFmtId="2" fontId="6" fillId="0" borderId="10" xfId="42" applyNumberFormat="1" applyFont="1" applyFill="1" applyBorder="1" applyAlignment="1" applyProtection="1">
      <alignment horizontal="right" vertical="center"/>
      <protection/>
    </xf>
    <xf numFmtId="0" fontId="7" fillId="0" borderId="10" xfId="0" applyFont="1" applyFill="1" applyBorder="1" applyAlignment="1">
      <alignment horizontal="center" vertical="center" wrapText="1"/>
    </xf>
    <xf numFmtId="168" fontId="1" fillId="0" borderId="0" xfId="0" applyNumberFormat="1" applyFont="1" applyFill="1" applyBorder="1" applyAlignment="1">
      <alignment horizontal="right" vertical="center"/>
    </xf>
    <xf numFmtId="168" fontId="1" fillId="0" borderId="0" xfId="0" applyNumberFormat="1" applyFont="1" applyFill="1" applyBorder="1" applyAlignment="1">
      <alignment vertical="center"/>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Obliczenia"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00"/>
  <sheetViews>
    <sheetView tabSelected="1" zoomScalePageLayoutView="0" workbookViewId="0" topLeftCell="A87">
      <selection activeCell="G108" sqref="G108"/>
    </sheetView>
  </sheetViews>
  <sheetFormatPr defaultColWidth="9.00390625" defaultRowHeight="12.75"/>
  <cols>
    <col min="1" max="1" width="4.8515625" style="1" customWidth="1"/>
    <col min="2" max="2" width="49.8515625" style="1" customWidth="1"/>
    <col min="3" max="4" width="8.421875" style="1" customWidth="1"/>
    <col min="5" max="5" width="11.8515625" style="1" customWidth="1"/>
    <col min="6" max="6" width="12.140625" style="1" customWidth="1"/>
    <col min="7" max="7" width="13.28125" style="1" customWidth="1"/>
    <col min="8" max="8" width="11.57421875" style="1" customWidth="1"/>
    <col min="9" max="9" width="13.140625" style="2" customWidth="1"/>
    <col min="10" max="10" width="36.140625" style="3" customWidth="1"/>
    <col min="11" max="16384" width="9.00390625" style="3" customWidth="1"/>
  </cols>
  <sheetData>
    <row r="1" spans="1:9" ht="15.75">
      <c r="A1" s="4"/>
      <c r="B1" s="4" t="s">
        <v>0</v>
      </c>
      <c r="C1" s="4"/>
      <c r="D1" s="4"/>
      <c r="E1" s="4"/>
      <c r="F1" s="4"/>
      <c r="G1" s="5"/>
      <c r="H1" s="4"/>
      <c r="I1" s="6"/>
    </row>
    <row r="2" spans="1:9" ht="110.25">
      <c r="A2" s="7" t="s">
        <v>1</v>
      </c>
      <c r="B2" s="7" t="s">
        <v>2</v>
      </c>
      <c r="C2" s="7" t="s">
        <v>3</v>
      </c>
      <c r="D2" s="7" t="s">
        <v>4</v>
      </c>
      <c r="E2" s="7" t="s">
        <v>5</v>
      </c>
      <c r="F2" s="7" t="s">
        <v>6</v>
      </c>
      <c r="G2" s="8" t="s">
        <v>7</v>
      </c>
      <c r="H2" s="9" t="s">
        <v>8</v>
      </c>
      <c r="I2" s="7" t="s">
        <v>9</v>
      </c>
    </row>
    <row r="3" spans="1:9" ht="15.75">
      <c r="A3" s="4">
        <v>1</v>
      </c>
      <c r="B3" s="4" t="s">
        <v>10</v>
      </c>
      <c r="C3" s="10">
        <v>340</v>
      </c>
      <c r="D3" s="10" t="s">
        <v>11</v>
      </c>
      <c r="E3" s="11"/>
      <c r="F3" s="11">
        <v>0.08</v>
      </c>
      <c r="G3" s="11">
        <f aca="true" t="shared" si="0" ref="G3:G43">C3*E3</f>
        <v>0</v>
      </c>
      <c r="H3" s="12">
        <f aca="true" t="shared" si="1" ref="H3:H43">G3+G3*F3</f>
        <v>0</v>
      </c>
      <c r="I3" s="4"/>
    </row>
    <row r="4" spans="1:9" ht="31.5">
      <c r="A4" s="4">
        <v>2</v>
      </c>
      <c r="B4" s="4" t="s">
        <v>12</v>
      </c>
      <c r="C4" s="10">
        <v>2000</v>
      </c>
      <c r="D4" s="10" t="s">
        <v>11</v>
      </c>
      <c r="E4" s="11"/>
      <c r="F4" s="11">
        <v>0.08</v>
      </c>
      <c r="G4" s="11">
        <f t="shared" si="0"/>
        <v>0</v>
      </c>
      <c r="H4" s="12">
        <f t="shared" si="1"/>
        <v>0</v>
      </c>
      <c r="I4" s="4"/>
    </row>
    <row r="5" spans="1:9" ht="31.5">
      <c r="A5" s="4">
        <v>3</v>
      </c>
      <c r="B5" s="4" t="s">
        <v>13</v>
      </c>
      <c r="C5" s="10">
        <v>900</v>
      </c>
      <c r="D5" s="10" t="s">
        <v>11</v>
      </c>
      <c r="E5" s="11"/>
      <c r="F5" s="11">
        <v>0.08</v>
      </c>
      <c r="G5" s="11">
        <f t="shared" si="0"/>
        <v>0</v>
      </c>
      <c r="H5" s="12">
        <f t="shared" si="1"/>
        <v>0</v>
      </c>
      <c r="I5" s="4"/>
    </row>
    <row r="6" spans="1:9" ht="47.25">
      <c r="A6" s="4">
        <v>4</v>
      </c>
      <c r="B6" s="4" t="s">
        <v>14</v>
      </c>
      <c r="C6" s="10">
        <v>500</v>
      </c>
      <c r="D6" s="10" t="s">
        <v>11</v>
      </c>
      <c r="E6" s="11"/>
      <c r="F6" s="11">
        <v>0.08</v>
      </c>
      <c r="G6" s="11">
        <f t="shared" si="0"/>
        <v>0</v>
      </c>
      <c r="H6" s="12">
        <f t="shared" si="1"/>
        <v>0</v>
      </c>
      <c r="I6" s="4"/>
    </row>
    <row r="7" spans="1:9" ht="47.25">
      <c r="A7" s="4">
        <v>5</v>
      </c>
      <c r="B7" s="4" t="s">
        <v>15</v>
      </c>
      <c r="C7" s="10">
        <v>1900</v>
      </c>
      <c r="D7" s="10" t="s">
        <v>16</v>
      </c>
      <c r="E7" s="11"/>
      <c r="F7" s="11">
        <v>0.08</v>
      </c>
      <c r="G7" s="11">
        <f t="shared" si="0"/>
        <v>0</v>
      </c>
      <c r="H7" s="12">
        <f t="shared" si="1"/>
        <v>0</v>
      </c>
      <c r="I7" s="4"/>
    </row>
    <row r="8" spans="1:9" ht="47.25">
      <c r="A8" s="4">
        <v>6</v>
      </c>
      <c r="B8" s="4" t="s">
        <v>17</v>
      </c>
      <c r="C8" s="10">
        <v>500</v>
      </c>
      <c r="D8" s="10" t="s">
        <v>16</v>
      </c>
      <c r="E8" s="11"/>
      <c r="F8" s="11">
        <v>0.08</v>
      </c>
      <c r="G8" s="11">
        <f t="shared" si="0"/>
        <v>0</v>
      </c>
      <c r="H8" s="12">
        <f t="shared" si="1"/>
        <v>0</v>
      </c>
      <c r="I8" s="4"/>
    </row>
    <row r="9" spans="1:9" ht="47.25">
      <c r="A9" s="4">
        <v>7</v>
      </c>
      <c r="B9" s="4" t="s">
        <v>18</v>
      </c>
      <c r="C9" s="10">
        <v>1000</v>
      </c>
      <c r="D9" s="10" t="s">
        <v>16</v>
      </c>
      <c r="E9" s="11"/>
      <c r="F9" s="11">
        <v>0.08</v>
      </c>
      <c r="G9" s="11">
        <f t="shared" si="0"/>
        <v>0</v>
      </c>
      <c r="H9" s="12">
        <f t="shared" si="1"/>
        <v>0</v>
      </c>
      <c r="I9" s="4"/>
    </row>
    <row r="10" spans="1:9" ht="45.75" customHeight="1">
      <c r="A10" s="4">
        <v>8</v>
      </c>
      <c r="B10" s="4" t="s">
        <v>19</v>
      </c>
      <c r="C10" s="10">
        <v>90</v>
      </c>
      <c r="D10" s="10" t="s">
        <v>20</v>
      </c>
      <c r="E10" s="11"/>
      <c r="F10" s="11">
        <v>0.08</v>
      </c>
      <c r="G10" s="11">
        <f t="shared" si="0"/>
        <v>0</v>
      </c>
      <c r="H10" s="12">
        <f t="shared" si="1"/>
        <v>0</v>
      </c>
      <c r="I10" s="4"/>
    </row>
    <row r="11" spans="1:9" ht="75" customHeight="1">
      <c r="A11" s="4">
        <v>9</v>
      </c>
      <c r="B11" s="4" t="s">
        <v>21</v>
      </c>
      <c r="C11" s="10">
        <v>90</v>
      </c>
      <c r="D11" s="10" t="s">
        <v>20</v>
      </c>
      <c r="E11" s="11"/>
      <c r="F11" s="11">
        <v>0.08</v>
      </c>
      <c r="G11" s="11">
        <f t="shared" si="0"/>
        <v>0</v>
      </c>
      <c r="H11" s="12">
        <f t="shared" si="1"/>
        <v>0</v>
      </c>
      <c r="I11" s="4"/>
    </row>
    <row r="12" spans="1:9" ht="51" customHeight="1">
      <c r="A12" s="4">
        <v>10</v>
      </c>
      <c r="B12" s="4" t="s">
        <v>22</v>
      </c>
      <c r="C12" s="10">
        <v>90</v>
      </c>
      <c r="D12" s="10" t="s">
        <v>20</v>
      </c>
      <c r="E12" s="11"/>
      <c r="F12" s="11">
        <v>0.08</v>
      </c>
      <c r="G12" s="11">
        <f t="shared" si="0"/>
        <v>0</v>
      </c>
      <c r="H12" s="12">
        <f t="shared" si="1"/>
        <v>0</v>
      </c>
      <c r="I12" s="4"/>
    </row>
    <row r="13" spans="1:9" ht="47.25">
      <c r="A13" s="4">
        <v>11</v>
      </c>
      <c r="B13" s="4" t="s">
        <v>23</v>
      </c>
      <c r="C13" s="10">
        <v>6</v>
      </c>
      <c r="D13" s="10" t="s">
        <v>24</v>
      </c>
      <c r="E13" s="11"/>
      <c r="F13" s="11">
        <v>0.08</v>
      </c>
      <c r="G13" s="11">
        <f t="shared" si="0"/>
        <v>0</v>
      </c>
      <c r="H13" s="12">
        <f t="shared" si="1"/>
        <v>0</v>
      </c>
      <c r="I13" s="4"/>
    </row>
    <row r="14" spans="1:9" ht="47.25">
      <c r="A14" s="4">
        <v>12</v>
      </c>
      <c r="B14" s="4" t="s">
        <v>25</v>
      </c>
      <c r="C14" s="10">
        <v>11</v>
      </c>
      <c r="D14" s="10" t="s">
        <v>24</v>
      </c>
      <c r="E14" s="11"/>
      <c r="F14" s="11">
        <v>0.08</v>
      </c>
      <c r="G14" s="11">
        <f t="shared" si="0"/>
        <v>0</v>
      </c>
      <c r="H14" s="12">
        <f t="shared" si="1"/>
        <v>0</v>
      </c>
      <c r="I14" s="4"/>
    </row>
    <row r="15" spans="1:9" ht="48" customHeight="1">
      <c r="A15" s="4">
        <v>13</v>
      </c>
      <c r="B15" s="4" t="s">
        <v>26</v>
      </c>
      <c r="C15" s="10">
        <v>8</v>
      </c>
      <c r="D15" s="10" t="s">
        <v>24</v>
      </c>
      <c r="E15" s="11"/>
      <c r="F15" s="11">
        <v>0.08</v>
      </c>
      <c r="G15" s="11">
        <f t="shared" si="0"/>
        <v>0</v>
      </c>
      <c r="H15" s="12">
        <f t="shared" si="1"/>
        <v>0</v>
      </c>
      <c r="I15" s="4"/>
    </row>
    <row r="16" spans="1:9" ht="80.25" customHeight="1">
      <c r="A16" s="4">
        <v>14</v>
      </c>
      <c r="B16" s="4" t="s">
        <v>27</v>
      </c>
      <c r="C16" s="10">
        <v>90</v>
      </c>
      <c r="D16" s="10" t="s">
        <v>24</v>
      </c>
      <c r="E16" s="11"/>
      <c r="F16" s="11">
        <v>0.08</v>
      </c>
      <c r="G16" s="11">
        <f t="shared" si="0"/>
        <v>0</v>
      </c>
      <c r="H16" s="12">
        <f t="shared" si="1"/>
        <v>0</v>
      </c>
      <c r="I16" s="4"/>
    </row>
    <row r="17" spans="1:9" ht="94.5">
      <c r="A17" s="4">
        <v>15</v>
      </c>
      <c r="B17" s="4" t="s">
        <v>28</v>
      </c>
      <c r="C17" s="10">
        <v>1</v>
      </c>
      <c r="D17" s="10" t="s">
        <v>24</v>
      </c>
      <c r="E17" s="11"/>
      <c r="F17" s="11">
        <v>0.08</v>
      </c>
      <c r="G17" s="11">
        <f t="shared" si="0"/>
        <v>0</v>
      </c>
      <c r="H17" s="12">
        <f t="shared" si="1"/>
        <v>0</v>
      </c>
      <c r="I17" s="4"/>
    </row>
    <row r="18" spans="1:9" ht="157.5">
      <c r="A18" s="4">
        <v>16</v>
      </c>
      <c r="B18" s="4" t="s">
        <v>29</v>
      </c>
      <c r="C18" s="10">
        <v>55</v>
      </c>
      <c r="D18" s="10" t="s">
        <v>24</v>
      </c>
      <c r="E18" s="11"/>
      <c r="F18" s="11">
        <v>0.08</v>
      </c>
      <c r="G18" s="11">
        <f t="shared" si="0"/>
        <v>0</v>
      </c>
      <c r="H18" s="12">
        <f t="shared" si="1"/>
        <v>0</v>
      </c>
      <c r="I18" s="4"/>
    </row>
    <row r="19" spans="1:9" ht="157.5">
      <c r="A19" s="4">
        <v>17</v>
      </c>
      <c r="B19" s="4" t="s">
        <v>30</v>
      </c>
      <c r="C19" s="10">
        <v>58</v>
      </c>
      <c r="D19" s="10" t="s">
        <v>24</v>
      </c>
      <c r="E19" s="11"/>
      <c r="F19" s="11">
        <v>0.08</v>
      </c>
      <c r="G19" s="11">
        <f t="shared" si="0"/>
        <v>0</v>
      </c>
      <c r="H19" s="12">
        <f t="shared" si="1"/>
        <v>0</v>
      </c>
      <c r="I19" s="4"/>
    </row>
    <row r="20" spans="1:9" ht="150" customHeight="1">
      <c r="A20" s="4">
        <v>18</v>
      </c>
      <c r="B20" s="4" t="s">
        <v>31</v>
      </c>
      <c r="C20" s="10">
        <v>13</v>
      </c>
      <c r="D20" s="10" t="s">
        <v>24</v>
      </c>
      <c r="E20" s="11"/>
      <c r="F20" s="11">
        <v>0.08</v>
      </c>
      <c r="G20" s="11">
        <f t="shared" si="0"/>
        <v>0</v>
      </c>
      <c r="H20" s="12">
        <f t="shared" si="1"/>
        <v>0</v>
      </c>
      <c r="I20" s="4"/>
    </row>
    <row r="21" spans="1:9" ht="150" customHeight="1">
      <c r="A21" s="4">
        <v>19</v>
      </c>
      <c r="B21" s="4" t="s">
        <v>32</v>
      </c>
      <c r="C21" s="10">
        <v>1</v>
      </c>
      <c r="D21" s="10" t="s">
        <v>24</v>
      </c>
      <c r="E21" s="11"/>
      <c r="F21" s="11">
        <v>0.08</v>
      </c>
      <c r="G21" s="11">
        <f t="shared" si="0"/>
        <v>0</v>
      </c>
      <c r="H21" s="12">
        <f t="shared" si="1"/>
        <v>0</v>
      </c>
      <c r="I21" s="4"/>
    </row>
    <row r="22" spans="1:9" ht="157.5">
      <c r="A22" s="4">
        <v>20</v>
      </c>
      <c r="B22" s="4" t="s">
        <v>33</v>
      </c>
      <c r="C22" s="10">
        <v>21</v>
      </c>
      <c r="D22" s="10" t="s">
        <v>24</v>
      </c>
      <c r="E22" s="11"/>
      <c r="F22" s="11">
        <v>0.08</v>
      </c>
      <c r="G22" s="11">
        <f t="shared" si="0"/>
        <v>0</v>
      </c>
      <c r="H22" s="12">
        <f t="shared" si="1"/>
        <v>0</v>
      </c>
      <c r="I22" s="4"/>
    </row>
    <row r="23" spans="1:9" ht="31.5">
      <c r="A23" s="4">
        <v>21</v>
      </c>
      <c r="B23" s="13" t="s">
        <v>34</v>
      </c>
      <c r="C23" s="10">
        <v>40</v>
      </c>
      <c r="D23" s="10" t="s">
        <v>24</v>
      </c>
      <c r="E23" s="10"/>
      <c r="F23" s="11">
        <v>0.08</v>
      </c>
      <c r="G23" s="11">
        <f t="shared" si="0"/>
        <v>0</v>
      </c>
      <c r="H23" s="12">
        <f t="shared" si="1"/>
        <v>0</v>
      </c>
      <c r="I23" s="4"/>
    </row>
    <row r="24" spans="1:9" ht="52.5" customHeight="1">
      <c r="A24" s="4">
        <v>22</v>
      </c>
      <c r="B24" s="13" t="s">
        <v>35</v>
      </c>
      <c r="C24" s="10">
        <v>50</v>
      </c>
      <c r="D24" s="10" t="s">
        <v>24</v>
      </c>
      <c r="E24" s="10"/>
      <c r="F24" s="11">
        <v>0.08</v>
      </c>
      <c r="G24" s="11">
        <f t="shared" si="0"/>
        <v>0</v>
      </c>
      <c r="H24" s="12">
        <f t="shared" si="1"/>
        <v>0</v>
      </c>
      <c r="I24" s="4"/>
    </row>
    <row r="25" spans="1:9" ht="63">
      <c r="A25" s="4">
        <v>23</v>
      </c>
      <c r="B25" s="13" t="s">
        <v>36</v>
      </c>
      <c r="C25" s="10">
        <v>50</v>
      </c>
      <c r="D25" s="10" t="s">
        <v>24</v>
      </c>
      <c r="E25" s="10"/>
      <c r="F25" s="11">
        <v>0.08</v>
      </c>
      <c r="G25" s="11">
        <f t="shared" si="0"/>
        <v>0</v>
      </c>
      <c r="H25" s="12">
        <f t="shared" si="1"/>
        <v>0</v>
      </c>
      <c r="I25" s="4"/>
    </row>
    <row r="26" spans="1:9" ht="31.5">
      <c r="A26" s="4">
        <v>24</v>
      </c>
      <c r="B26" s="13" t="s">
        <v>37</v>
      </c>
      <c r="C26" s="10">
        <v>20</v>
      </c>
      <c r="D26" s="10" t="s">
        <v>24</v>
      </c>
      <c r="E26" s="10"/>
      <c r="F26" s="11">
        <v>0.08</v>
      </c>
      <c r="G26" s="11">
        <f t="shared" si="0"/>
        <v>0</v>
      </c>
      <c r="H26" s="12">
        <f t="shared" si="1"/>
        <v>0</v>
      </c>
      <c r="I26" s="4"/>
    </row>
    <row r="27" spans="1:9" ht="94.5">
      <c r="A27" s="4">
        <v>25</v>
      </c>
      <c r="B27" s="4" t="s">
        <v>38</v>
      </c>
      <c r="C27" s="10">
        <v>10</v>
      </c>
      <c r="D27" s="10" t="s">
        <v>24</v>
      </c>
      <c r="E27" s="10"/>
      <c r="F27" s="11">
        <v>0.08</v>
      </c>
      <c r="G27" s="11">
        <f t="shared" si="0"/>
        <v>0</v>
      </c>
      <c r="H27" s="12">
        <f t="shared" si="1"/>
        <v>0</v>
      </c>
      <c r="I27" s="4"/>
    </row>
    <row r="28" spans="1:9" ht="78.75">
      <c r="A28" s="4">
        <v>26</v>
      </c>
      <c r="B28" s="4" t="s">
        <v>39</v>
      </c>
      <c r="C28" s="10">
        <v>20</v>
      </c>
      <c r="D28" s="10" t="s">
        <v>24</v>
      </c>
      <c r="E28" s="10"/>
      <c r="F28" s="11">
        <v>0.08</v>
      </c>
      <c r="G28" s="11">
        <f t="shared" si="0"/>
        <v>0</v>
      </c>
      <c r="H28" s="12">
        <f t="shared" si="1"/>
        <v>0</v>
      </c>
      <c r="I28" s="4"/>
    </row>
    <row r="29" spans="1:9" ht="31.5">
      <c r="A29" s="4">
        <v>27</v>
      </c>
      <c r="B29" s="4" t="s">
        <v>40</v>
      </c>
      <c r="C29" s="10">
        <v>5</v>
      </c>
      <c r="D29" s="10" t="s">
        <v>24</v>
      </c>
      <c r="E29" s="10"/>
      <c r="F29" s="11">
        <v>0.08</v>
      </c>
      <c r="G29" s="11">
        <f t="shared" si="0"/>
        <v>0</v>
      </c>
      <c r="H29" s="12">
        <f t="shared" si="1"/>
        <v>0</v>
      </c>
      <c r="I29" s="4"/>
    </row>
    <row r="30" spans="1:9" ht="31.5">
      <c r="A30" s="4">
        <v>28</v>
      </c>
      <c r="B30" s="13" t="s">
        <v>41</v>
      </c>
      <c r="C30" s="10">
        <v>60</v>
      </c>
      <c r="D30" s="10" t="s">
        <v>42</v>
      </c>
      <c r="E30" s="14"/>
      <c r="F30" s="11">
        <v>0.08</v>
      </c>
      <c r="G30" s="11">
        <f t="shared" si="0"/>
        <v>0</v>
      </c>
      <c r="H30" s="12">
        <f t="shared" si="1"/>
        <v>0</v>
      </c>
      <c r="I30" s="4"/>
    </row>
    <row r="31" spans="1:9" ht="110.25">
      <c r="A31" s="4">
        <v>29</v>
      </c>
      <c r="B31" s="13" t="s">
        <v>43</v>
      </c>
      <c r="C31" s="10">
        <v>2</v>
      </c>
      <c r="D31" s="10" t="s">
        <v>24</v>
      </c>
      <c r="E31" s="10"/>
      <c r="F31" s="11">
        <v>0.08</v>
      </c>
      <c r="G31" s="11">
        <f t="shared" si="0"/>
        <v>0</v>
      </c>
      <c r="H31" s="12">
        <f t="shared" si="1"/>
        <v>0</v>
      </c>
      <c r="I31" s="4"/>
    </row>
    <row r="32" spans="1:9" ht="31.5">
      <c r="A32" s="4">
        <v>30</v>
      </c>
      <c r="B32" s="13" t="s">
        <v>44</v>
      </c>
      <c r="C32" s="10">
        <v>88</v>
      </c>
      <c r="D32" s="10" t="s">
        <v>42</v>
      </c>
      <c r="E32" s="10"/>
      <c r="F32" s="11">
        <v>0.08</v>
      </c>
      <c r="G32" s="11">
        <f t="shared" si="0"/>
        <v>0</v>
      </c>
      <c r="H32" s="12">
        <f t="shared" si="1"/>
        <v>0</v>
      </c>
      <c r="I32" s="4"/>
    </row>
    <row r="33" spans="1:9" ht="31.5">
      <c r="A33" s="4">
        <v>31</v>
      </c>
      <c r="B33" s="4" t="s">
        <v>45</v>
      </c>
      <c r="C33" s="10">
        <v>4</v>
      </c>
      <c r="D33" s="10" t="s">
        <v>11</v>
      </c>
      <c r="E33" s="10"/>
      <c r="F33" s="11">
        <v>0.08</v>
      </c>
      <c r="G33" s="11">
        <f t="shared" si="0"/>
        <v>0</v>
      </c>
      <c r="H33" s="12">
        <f t="shared" si="1"/>
        <v>0</v>
      </c>
      <c r="I33" s="4"/>
    </row>
    <row r="34" spans="1:9" ht="110.25">
      <c r="A34" s="4">
        <v>32</v>
      </c>
      <c r="B34" s="4" t="s">
        <v>46</v>
      </c>
      <c r="C34" s="10">
        <v>1</v>
      </c>
      <c r="D34" s="10" t="s">
        <v>11</v>
      </c>
      <c r="E34" s="10"/>
      <c r="F34" s="11">
        <v>0.08</v>
      </c>
      <c r="G34" s="11">
        <f t="shared" si="0"/>
        <v>0</v>
      </c>
      <c r="H34" s="12">
        <f t="shared" si="1"/>
        <v>0</v>
      </c>
      <c r="I34" s="4"/>
    </row>
    <row r="35" spans="1:9" ht="15.75">
      <c r="A35" s="4">
        <v>33</v>
      </c>
      <c r="B35" s="4" t="s">
        <v>47</v>
      </c>
      <c r="C35" s="10">
        <v>2</v>
      </c>
      <c r="D35" s="10" t="s">
        <v>48</v>
      </c>
      <c r="E35" s="10"/>
      <c r="F35" s="11">
        <v>0.08</v>
      </c>
      <c r="G35" s="11">
        <f t="shared" si="0"/>
        <v>0</v>
      </c>
      <c r="H35" s="12">
        <f t="shared" si="1"/>
        <v>0</v>
      </c>
      <c r="I35" s="4"/>
    </row>
    <row r="36" spans="1:9" ht="31.5">
      <c r="A36" s="4">
        <v>34</v>
      </c>
      <c r="B36" s="4" t="s">
        <v>49</v>
      </c>
      <c r="C36" s="10">
        <v>35</v>
      </c>
      <c r="D36" s="10" t="s">
        <v>42</v>
      </c>
      <c r="E36" s="10"/>
      <c r="F36" s="11">
        <v>0.08</v>
      </c>
      <c r="G36" s="11">
        <f t="shared" si="0"/>
        <v>0</v>
      </c>
      <c r="H36" s="12">
        <f t="shared" si="1"/>
        <v>0</v>
      </c>
      <c r="I36" s="4"/>
    </row>
    <row r="37" spans="1:9" ht="15.75">
      <c r="A37" s="4">
        <v>35</v>
      </c>
      <c r="B37" s="4" t="s">
        <v>50</v>
      </c>
      <c r="C37" s="10">
        <v>55</v>
      </c>
      <c r="D37" s="10" t="s">
        <v>11</v>
      </c>
      <c r="E37" s="10"/>
      <c r="F37" s="11">
        <v>0.08</v>
      </c>
      <c r="G37" s="11">
        <f t="shared" si="0"/>
        <v>0</v>
      </c>
      <c r="H37" s="12">
        <f t="shared" si="1"/>
        <v>0</v>
      </c>
      <c r="I37" s="4"/>
    </row>
    <row r="38" spans="1:9" ht="63">
      <c r="A38" s="4">
        <v>36</v>
      </c>
      <c r="B38" s="4" t="s">
        <v>51</v>
      </c>
      <c r="C38" s="10">
        <v>2</v>
      </c>
      <c r="D38" s="10" t="s">
        <v>11</v>
      </c>
      <c r="E38" s="10"/>
      <c r="F38" s="11">
        <v>0.08</v>
      </c>
      <c r="G38" s="11">
        <f t="shared" si="0"/>
        <v>0</v>
      </c>
      <c r="H38" s="11">
        <f t="shared" si="1"/>
        <v>0</v>
      </c>
      <c r="I38" s="4">
        <v>900744</v>
      </c>
    </row>
    <row r="39" spans="1:9" ht="47.25">
      <c r="A39" s="4">
        <v>37</v>
      </c>
      <c r="B39" s="4" t="s">
        <v>52</v>
      </c>
      <c r="C39" s="10">
        <v>10</v>
      </c>
      <c r="D39" s="10" t="s">
        <v>11</v>
      </c>
      <c r="E39" s="10"/>
      <c r="F39" s="11">
        <v>0.08</v>
      </c>
      <c r="G39" s="11">
        <f t="shared" si="0"/>
        <v>0</v>
      </c>
      <c r="H39" s="11">
        <f t="shared" si="1"/>
        <v>0</v>
      </c>
      <c r="I39" s="4">
        <v>703132</v>
      </c>
    </row>
    <row r="40" spans="1:9" ht="78.75">
      <c r="A40" s="4">
        <v>38</v>
      </c>
      <c r="B40" s="4" t="s">
        <v>53</v>
      </c>
      <c r="C40" s="10">
        <v>1</v>
      </c>
      <c r="D40" s="10" t="s">
        <v>24</v>
      </c>
      <c r="E40" s="10"/>
      <c r="F40" s="11">
        <v>0.08</v>
      </c>
      <c r="G40" s="11">
        <f t="shared" si="0"/>
        <v>0</v>
      </c>
      <c r="H40" s="12">
        <f t="shared" si="1"/>
        <v>0</v>
      </c>
      <c r="I40" s="4"/>
    </row>
    <row r="41" spans="1:9" ht="15.75">
      <c r="A41" s="4">
        <v>39</v>
      </c>
      <c r="B41" s="4" t="s">
        <v>54</v>
      </c>
      <c r="C41" s="10">
        <v>1</v>
      </c>
      <c r="D41" s="10" t="s">
        <v>24</v>
      </c>
      <c r="E41" s="10"/>
      <c r="F41" s="11">
        <v>0.08</v>
      </c>
      <c r="G41" s="11">
        <f t="shared" si="0"/>
        <v>0</v>
      </c>
      <c r="H41" s="12">
        <f t="shared" si="1"/>
        <v>0</v>
      </c>
      <c r="I41" s="4"/>
    </row>
    <row r="42" spans="1:9" ht="15.75">
      <c r="A42" s="4">
        <v>40</v>
      </c>
      <c r="B42" s="4" t="s">
        <v>55</v>
      </c>
      <c r="C42" s="10">
        <v>1</v>
      </c>
      <c r="D42" s="10" t="s">
        <v>24</v>
      </c>
      <c r="E42" s="10"/>
      <c r="F42" s="11">
        <v>0.08</v>
      </c>
      <c r="G42" s="11">
        <f t="shared" si="0"/>
        <v>0</v>
      </c>
      <c r="H42" s="12">
        <f t="shared" si="1"/>
        <v>0</v>
      </c>
      <c r="I42" s="4"/>
    </row>
    <row r="43" spans="1:9" ht="126">
      <c r="A43" s="4">
        <v>41</v>
      </c>
      <c r="B43" s="6" t="s">
        <v>56</v>
      </c>
      <c r="C43" s="15">
        <v>10</v>
      </c>
      <c r="D43" s="10" t="s">
        <v>24</v>
      </c>
      <c r="E43" s="10"/>
      <c r="F43" s="11">
        <v>0.08</v>
      </c>
      <c r="G43" s="11">
        <f t="shared" si="0"/>
        <v>0</v>
      </c>
      <c r="H43" s="12">
        <f t="shared" si="1"/>
        <v>0</v>
      </c>
      <c r="I43" s="4"/>
    </row>
    <row r="44" spans="1:9" ht="15.75">
      <c r="A44" s="4"/>
      <c r="B44" s="4" t="s">
        <v>57</v>
      </c>
      <c r="C44" s="4"/>
      <c r="D44" s="4"/>
      <c r="E44" s="4"/>
      <c r="F44" s="4"/>
      <c r="G44" s="5">
        <f>SUM(G3:G42)</f>
        <v>0</v>
      </c>
      <c r="H44" s="5">
        <f>SUM(H3:H42)</f>
        <v>0</v>
      </c>
      <c r="I44" s="4"/>
    </row>
    <row r="45" spans="1:9" ht="15.75">
      <c r="A45" s="16"/>
      <c r="B45" s="16"/>
      <c r="C45" s="16"/>
      <c r="D45" s="16"/>
      <c r="E45" s="16"/>
      <c r="F45" s="16"/>
      <c r="G45" s="17"/>
      <c r="H45" s="16"/>
      <c r="I45" s="16"/>
    </row>
    <row r="46" spans="1:9" ht="15.75">
      <c r="A46" s="16"/>
      <c r="B46" s="16" t="s">
        <v>58</v>
      </c>
      <c r="C46" s="16"/>
      <c r="D46" s="16"/>
      <c r="E46" s="16"/>
      <c r="F46" s="16"/>
      <c r="G46" s="17"/>
      <c r="H46" s="16"/>
      <c r="I46" s="16"/>
    </row>
    <row r="47" spans="2:9" ht="15.75">
      <c r="B47" s="1" t="s">
        <v>59</v>
      </c>
      <c r="I47" s="16"/>
    </row>
    <row r="48" ht="15.75">
      <c r="I48" s="16"/>
    </row>
    <row r="49" spans="1:9" ht="15.75">
      <c r="A49" s="16"/>
      <c r="B49" s="16" t="s">
        <v>60</v>
      </c>
      <c r="C49" s="16"/>
      <c r="D49" s="16"/>
      <c r="E49" s="16"/>
      <c r="F49" s="16"/>
      <c r="G49" s="16"/>
      <c r="H49" s="16"/>
      <c r="I49" s="16"/>
    </row>
    <row r="50" spans="1:9" ht="110.25">
      <c r="A50" s="18" t="s">
        <v>1</v>
      </c>
      <c r="B50" s="18" t="s">
        <v>2</v>
      </c>
      <c r="C50" s="18" t="s">
        <v>3</v>
      </c>
      <c r="D50" s="18" t="s">
        <v>4</v>
      </c>
      <c r="E50" s="18" t="s">
        <v>61</v>
      </c>
      <c r="F50" s="18" t="s">
        <v>6</v>
      </c>
      <c r="G50" s="18" t="s">
        <v>7</v>
      </c>
      <c r="H50" s="19" t="s">
        <v>8</v>
      </c>
      <c r="I50" s="18" t="s">
        <v>9</v>
      </c>
    </row>
    <row r="51" spans="1:9" ht="47.25">
      <c r="A51" s="4">
        <v>2</v>
      </c>
      <c r="B51" s="4" t="s">
        <v>62</v>
      </c>
      <c r="C51" s="10">
        <v>30</v>
      </c>
      <c r="D51" s="10" t="s">
        <v>63</v>
      </c>
      <c r="E51" s="10"/>
      <c r="F51" s="11">
        <v>0.08</v>
      </c>
      <c r="G51" s="11">
        <f aca="true" t="shared" si="2" ref="G51:G58">C51*E51</f>
        <v>0</v>
      </c>
      <c r="H51" s="11">
        <f aca="true" t="shared" si="3" ref="H51:H58">G51+G51*F51</f>
        <v>0</v>
      </c>
      <c r="I51" s="4"/>
    </row>
    <row r="52" spans="1:9" ht="47.25">
      <c r="A52" s="4">
        <v>3</v>
      </c>
      <c r="B52" s="4" t="s">
        <v>64</v>
      </c>
      <c r="C52" s="10">
        <v>30</v>
      </c>
      <c r="D52" s="10" t="s">
        <v>63</v>
      </c>
      <c r="E52" s="10"/>
      <c r="F52" s="11">
        <v>0.08</v>
      </c>
      <c r="G52" s="11">
        <f t="shared" si="2"/>
        <v>0</v>
      </c>
      <c r="H52" s="11">
        <f t="shared" si="3"/>
        <v>0</v>
      </c>
      <c r="I52" s="4"/>
    </row>
    <row r="53" spans="1:9" ht="31.5">
      <c r="A53" s="4">
        <v>4</v>
      </c>
      <c r="B53" s="4" t="s">
        <v>65</v>
      </c>
      <c r="C53" s="10">
        <v>40</v>
      </c>
      <c r="D53" s="10" t="s">
        <v>11</v>
      </c>
      <c r="E53" s="10"/>
      <c r="F53" s="11">
        <v>0.08</v>
      </c>
      <c r="G53" s="11">
        <f t="shared" si="2"/>
        <v>0</v>
      </c>
      <c r="H53" s="11">
        <f t="shared" si="3"/>
        <v>0</v>
      </c>
      <c r="I53" s="4"/>
    </row>
    <row r="54" spans="1:9" ht="63">
      <c r="A54" s="4">
        <v>5</v>
      </c>
      <c r="B54" s="4" t="s">
        <v>66</v>
      </c>
      <c r="C54" s="10">
        <v>15</v>
      </c>
      <c r="D54" s="10" t="s">
        <v>11</v>
      </c>
      <c r="E54" s="10"/>
      <c r="F54" s="11">
        <v>0.08</v>
      </c>
      <c r="G54" s="11">
        <f t="shared" si="2"/>
        <v>0</v>
      </c>
      <c r="H54" s="11">
        <f t="shared" si="3"/>
        <v>0</v>
      </c>
      <c r="I54" s="4"/>
    </row>
    <row r="55" spans="1:9" ht="63">
      <c r="A55" s="4">
        <v>6</v>
      </c>
      <c r="B55" s="4" t="s">
        <v>67</v>
      </c>
      <c r="C55" s="10">
        <v>19</v>
      </c>
      <c r="D55" s="10" t="s">
        <v>11</v>
      </c>
      <c r="E55" s="10"/>
      <c r="F55" s="11">
        <v>0.08</v>
      </c>
      <c r="G55" s="11">
        <f t="shared" si="2"/>
        <v>0</v>
      </c>
      <c r="H55" s="11">
        <f t="shared" si="3"/>
        <v>0</v>
      </c>
      <c r="I55" s="4"/>
    </row>
    <row r="56" spans="1:9" ht="47.25">
      <c r="A56" s="4">
        <v>7</v>
      </c>
      <c r="B56" s="4" t="s">
        <v>68</v>
      </c>
      <c r="C56" s="10">
        <v>40</v>
      </c>
      <c r="D56" s="10" t="s">
        <v>11</v>
      </c>
      <c r="E56" s="10"/>
      <c r="F56" s="11">
        <v>0.08</v>
      </c>
      <c r="G56" s="11">
        <f t="shared" si="2"/>
        <v>0</v>
      </c>
      <c r="H56" s="11">
        <f t="shared" si="3"/>
        <v>0</v>
      </c>
      <c r="I56" s="4"/>
    </row>
    <row r="57" spans="1:9" ht="47.25">
      <c r="A57" s="4">
        <v>8</v>
      </c>
      <c r="B57" s="4" t="s">
        <v>69</v>
      </c>
      <c r="C57" s="10">
        <v>166</v>
      </c>
      <c r="D57" s="10" t="s">
        <v>11</v>
      </c>
      <c r="E57" s="10"/>
      <c r="F57" s="11">
        <v>0.08</v>
      </c>
      <c r="G57" s="11">
        <f t="shared" si="2"/>
        <v>0</v>
      </c>
      <c r="H57" s="11">
        <f t="shared" si="3"/>
        <v>0</v>
      </c>
      <c r="I57" s="4"/>
    </row>
    <row r="58" spans="1:9" ht="54.75" customHeight="1">
      <c r="A58" s="4">
        <v>9</v>
      </c>
      <c r="B58" s="4" t="s">
        <v>70</v>
      </c>
      <c r="C58" s="10">
        <v>92</v>
      </c>
      <c r="D58" s="10" t="s">
        <v>24</v>
      </c>
      <c r="E58" s="10"/>
      <c r="F58" s="11">
        <v>0.08</v>
      </c>
      <c r="G58" s="11">
        <f t="shared" si="2"/>
        <v>0</v>
      </c>
      <c r="H58" s="11">
        <f t="shared" si="3"/>
        <v>0</v>
      </c>
      <c r="I58" s="4"/>
    </row>
    <row r="59" spans="1:9" ht="15.75">
      <c r="A59" s="4"/>
      <c r="B59" s="4" t="s">
        <v>57</v>
      </c>
      <c r="C59" s="10"/>
      <c r="D59" s="10"/>
      <c r="E59" s="10"/>
      <c r="F59" s="10"/>
      <c r="G59" s="11">
        <f>SUM(G51:G58)</f>
        <v>0</v>
      </c>
      <c r="H59" s="11">
        <f>SUM(H51:H58)</f>
        <v>0</v>
      </c>
      <c r="I59" s="4"/>
    </row>
    <row r="60" spans="1:9" ht="15.75">
      <c r="A60" s="16"/>
      <c r="B60" s="16" t="s">
        <v>58</v>
      </c>
      <c r="C60" s="16"/>
      <c r="D60" s="16"/>
      <c r="E60" s="16"/>
      <c r="F60" s="16"/>
      <c r="G60" s="17"/>
      <c r="H60" s="16"/>
      <c r="I60" s="16"/>
    </row>
    <row r="61" spans="2:9" ht="15.75">
      <c r="B61" s="1" t="s">
        <v>59</v>
      </c>
      <c r="I61" s="16"/>
    </row>
    <row r="62" spans="1:9" ht="37.5" customHeight="1">
      <c r="A62" s="16"/>
      <c r="B62" s="16"/>
      <c r="C62" s="20"/>
      <c r="D62" s="20"/>
      <c r="E62" s="20"/>
      <c r="F62" s="20"/>
      <c r="G62" s="21"/>
      <c r="H62" s="21"/>
      <c r="I62" s="16"/>
    </row>
    <row r="63" spans="1:9" ht="15.75">
      <c r="A63" s="16"/>
      <c r="B63" s="16" t="s">
        <v>71</v>
      </c>
      <c r="C63" s="20"/>
      <c r="D63" s="20"/>
      <c r="E63" s="20"/>
      <c r="F63" s="20"/>
      <c r="G63" s="21"/>
      <c r="H63" s="21"/>
      <c r="I63" s="16"/>
    </row>
    <row r="64" spans="1:9" ht="110.25">
      <c r="A64" s="18" t="s">
        <v>1</v>
      </c>
      <c r="B64" s="18" t="s">
        <v>2</v>
      </c>
      <c r="C64" s="18" t="s">
        <v>3</v>
      </c>
      <c r="D64" s="18" t="s">
        <v>4</v>
      </c>
      <c r="E64" s="18" t="s">
        <v>61</v>
      </c>
      <c r="F64" s="18" t="s">
        <v>6</v>
      </c>
      <c r="G64" s="18" t="s">
        <v>7</v>
      </c>
      <c r="H64" s="19" t="s">
        <v>8</v>
      </c>
      <c r="I64" s="18" t="s">
        <v>9</v>
      </c>
    </row>
    <row r="65" spans="1:9" ht="126">
      <c r="A65" s="4">
        <v>1</v>
      </c>
      <c r="B65" s="4" t="s">
        <v>72</v>
      </c>
      <c r="C65" s="10">
        <v>5</v>
      </c>
      <c r="D65" s="10" t="s">
        <v>63</v>
      </c>
      <c r="E65" s="10"/>
      <c r="F65" s="10">
        <v>0.08</v>
      </c>
      <c r="G65" s="11">
        <f>C65*E65</f>
        <v>0</v>
      </c>
      <c r="H65" s="11">
        <f>G65+G65*F65</f>
        <v>0</v>
      </c>
      <c r="I65" s="4"/>
    </row>
    <row r="66" spans="1:9" ht="110.25">
      <c r="A66" s="4">
        <v>2</v>
      </c>
      <c r="B66" s="4" t="s">
        <v>73</v>
      </c>
      <c r="C66" s="10">
        <v>6</v>
      </c>
      <c r="D66" s="10" t="s">
        <v>63</v>
      </c>
      <c r="E66" s="10"/>
      <c r="F66" s="10">
        <v>0.08</v>
      </c>
      <c r="G66" s="11">
        <f>C66*E66</f>
        <v>0</v>
      </c>
      <c r="H66" s="11">
        <f>G66+G66*F66</f>
        <v>0</v>
      </c>
      <c r="I66" s="4"/>
    </row>
    <row r="67" spans="1:9" ht="204.75">
      <c r="A67" s="4">
        <v>3</v>
      </c>
      <c r="B67" s="4" t="s">
        <v>74</v>
      </c>
      <c r="C67" s="10">
        <v>40</v>
      </c>
      <c r="D67" s="10" t="s">
        <v>63</v>
      </c>
      <c r="E67" s="10"/>
      <c r="F67" s="10">
        <v>0.08</v>
      </c>
      <c r="G67" s="11">
        <f>C67*E67</f>
        <v>0</v>
      </c>
      <c r="H67" s="11">
        <f>G67+G67*F67</f>
        <v>0</v>
      </c>
      <c r="I67" s="4"/>
    </row>
    <row r="68" spans="1:9" ht="110.25">
      <c r="A68" s="4">
        <v>4</v>
      </c>
      <c r="B68" s="4" t="s">
        <v>75</v>
      </c>
      <c r="C68" s="10">
        <v>130</v>
      </c>
      <c r="D68" s="10" t="s">
        <v>63</v>
      </c>
      <c r="E68" s="10"/>
      <c r="F68" s="10">
        <v>0.08</v>
      </c>
      <c r="G68" s="11">
        <f>C68*E68</f>
        <v>0</v>
      </c>
      <c r="H68" s="11">
        <f>G68+G68*F68</f>
        <v>0</v>
      </c>
      <c r="I68" s="4"/>
    </row>
    <row r="69" spans="1:9" ht="15.75">
      <c r="A69" s="4"/>
      <c r="B69" s="4" t="s">
        <v>57</v>
      </c>
      <c r="C69" s="10"/>
      <c r="D69" s="10"/>
      <c r="E69" s="10"/>
      <c r="F69" s="10"/>
      <c r="G69" s="11">
        <f>SUM(G65:G68)</f>
        <v>0</v>
      </c>
      <c r="H69" s="11">
        <f>SUM(H65:H68)</f>
        <v>0</v>
      </c>
      <c r="I69" s="4"/>
    </row>
    <row r="70" spans="1:9" ht="15.75">
      <c r="A70" s="16"/>
      <c r="B70" s="16"/>
      <c r="C70" s="20"/>
      <c r="D70" s="20"/>
      <c r="E70" s="20"/>
      <c r="F70" s="20"/>
      <c r="G70" s="21"/>
      <c r="H70" s="21"/>
      <c r="I70" s="16"/>
    </row>
    <row r="71" spans="1:9" ht="15.75">
      <c r="A71" s="16"/>
      <c r="B71" s="16" t="s">
        <v>58</v>
      </c>
      <c r="C71" s="20"/>
      <c r="D71" s="20"/>
      <c r="E71" s="20"/>
      <c r="F71" s="20"/>
      <c r="G71" s="21"/>
      <c r="H71" s="21"/>
      <c r="I71" s="16"/>
    </row>
    <row r="72" spans="1:9" ht="15.75">
      <c r="A72" s="16"/>
      <c r="B72" s="1" t="s">
        <v>59</v>
      </c>
      <c r="C72" s="20"/>
      <c r="D72" s="20"/>
      <c r="E72" s="20"/>
      <c r="F72" s="20"/>
      <c r="G72" s="21"/>
      <c r="H72" s="21"/>
      <c r="I72" s="16"/>
    </row>
    <row r="73" spans="1:9" ht="15.75">
      <c r="A73" s="16"/>
      <c r="B73" s="16"/>
      <c r="C73" s="20"/>
      <c r="D73" s="20"/>
      <c r="E73" s="20"/>
      <c r="F73" s="20"/>
      <c r="G73" s="21"/>
      <c r="H73" s="21"/>
      <c r="I73" s="16"/>
    </row>
    <row r="74" spans="1:9" ht="15.75">
      <c r="A74" s="16"/>
      <c r="B74" s="16"/>
      <c r="C74" s="20"/>
      <c r="D74" s="20"/>
      <c r="E74" s="20"/>
      <c r="F74" s="20"/>
      <c r="G74" s="21"/>
      <c r="H74" s="21"/>
      <c r="I74" s="16"/>
    </row>
    <row r="75" spans="1:9" ht="15.75">
      <c r="A75" s="16"/>
      <c r="B75" s="16"/>
      <c r="C75" s="16"/>
      <c r="D75" s="16"/>
      <c r="E75" s="16"/>
      <c r="F75" s="16"/>
      <c r="G75" s="16"/>
      <c r="H75" s="16"/>
      <c r="I75" s="16"/>
    </row>
    <row r="76" spans="1:9" ht="15.75">
      <c r="A76" s="16"/>
      <c r="B76" s="16"/>
      <c r="C76" s="16"/>
      <c r="D76" s="16"/>
      <c r="E76" s="16"/>
      <c r="F76" s="16"/>
      <c r="G76" s="16"/>
      <c r="H76" s="16"/>
      <c r="I76" s="16"/>
    </row>
    <row r="77" spans="1:9" ht="15.75">
      <c r="A77" s="22"/>
      <c r="B77" s="16" t="s">
        <v>76</v>
      </c>
      <c r="C77" s="16"/>
      <c r="D77" s="16"/>
      <c r="E77" s="16"/>
      <c r="F77" s="16"/>
      <c r="G77" s="16"/>
      <c r="H77" s="16"/>
      <c r="I77" s="16"/>
    </row>
    <row r="78" spans="1:9" ht="110.25">
      <c r="A78" s="18" t="s">
        <v>1</v>
      </c>
      <c r="B78" s="18" t="s">
        <v>77</v>
      </c>
      <c r="C78" s="18" t="s">
        <v>78</v>
      </c>
      <c r="D78" s="18" t="s">
        <v>79</v>
      </c>
      <c r="E78" s="18" t="s">
        <v>80</v>
      </c>
      <c r="F78" s="19" t="s">
        <v>6</v>
      </c>
      <c r="G78" s="7" t="s">
        <v>7</v>
      </c>
      <c r="H78" s="7" t="s">
        <v>8</v>
      </c>
      <c r="I78" s="7" t="s">
        <v>9</v>
      </c>
    </row>
    <row r="79" spans="1:9" ht="255">
      <c r="A79" s="23">
        <v>1</v>
      </c>
      <c r="B79" s="24" t="s">
        <v>81</v>
      </c>
      <c r="C79" s="25" t="s">
        <v>82</v>
      </c>
      <c r="D79" s="25">
        <v>250</v>
      </c>
      <c r="E79" s="26"/>
      <c r="F79" s="26">
        <v>0.08</v>
      </c>
      <c r="G79" s="27">
        <f aca="true" t="shared" si="4" ref="G79:G86">D79*E79</f>
        <v>0</v>
      </c>
      <c r="H79" s="27">
        <f aca="true" t="shared" si="5" ref="H79:H86">G79+G79*F79</f>
        <v>0</v>
      </c>
      <c r="I79" s="28"/>
    </row>
    <row r="80" spans="1:9" ht="242.25">
      <c r="A80" s="23">
        <v>2</v>
      </c>
      <c r="B80" s="29" t="s">
        <v>83</v>
      </c>
      <c r="C80" s="30" t="s">
        <v>84</v>
      </c>
      <c r="D80" s="25">
        <v>3200</v>
      </c>
      <c r="E80" s="31"/>
      <c r="F80" s="26">
        <v>0.08</v>
      </c>
      <c r="G80" s="27">
        <f t="shared" si="4"/>
        <v>0</v>
      </c>
      <c r="H80" s="27">
        <f t="shared" si="5"/>
        <v>0</v>
      </c>
      <c r="I80" s="28"/>
    </row>
    <row r="81" spans="1:9" ht="213.75" customHeight="1">
      <c r="A81" s="23">
        <v>3</v>
      </c>
      <c r="B81" s="24" t="s">
        <v>85</v>
      </c>
      <c r="C81" s="25" t="s">
        <v>82</v>
      </c>
      <c r="D81" s="25">
        <v>250</v>
      </c>
      <c r="E81" s="26"/>
      <c r="F81" s="26">
        <v>0.23</v>
      </c>
      <c r="G81" s="27">
        <f t="shared" si="4"/>
        <v>0</v>
      </c>
      <c r="H81" s="27">
        <f t="shared" si="5"/>
        <v>0</v>
      </c>
      <c r="I81" s="28"/>
    </row>
    <row r="82" spans="1:9" ht="147.75" customHeight="1">
      <c r="A82" s="23">
        <v>4</v>
      </c>
      <c r="B82" s="32" t="s">
        <v>86</v>
      </c>
      <c r="C82" s="25" t="s">
        <v>87</v>
      </c>
      <c r="D82" s="25">
        <v>2500</v>
      </c>
      <c r="E82" s="26"/>
      <c r="F82" s="26">
        <v>0.08</v>
      </c>
      <c r="G82" s="27">
        <f t="shared" si="4"/>
        <v>0</v>
      </c>
      <c r="H82" s="27">
        <f t="shared" si="5"/>
        <v>0</v>
      </c>
      <c r="I82" s="28"/>
    </row>
    <row r="83" spans="1:9" ht="215.25" customHeight="1">
      <c r="A83" s="23">
        <v>5</v>
      </c>
      <c r="B83" s="32" t="s">
        <v>88</v>
      </c>
      <c r="C83" s="25" t="s">
        <v>87</v>
      </c>
      <c r="D83" s="25">
        <v>30</v>
      </c>
      <c r="E83" s="26"/>
      <c r="F83" s="26">
        <v>0.08</v>
      </c>
      <c r="G83" s="27">
        <f t="shared" si="4"/>
        <v>0</v>
      </c>
      <c r="H83" s="27">
        <f t="shared" si="5"/>
        <v>0</v>
      </c>
      <c r="I83" s="28"/>
    </row>
    <row r="84" spans="1:9" ht="164.25" customHeight="1">
      <c r="A84" s="23">
        <v>6</v>
      </c>
      <c r="B84" s="24" t="s">
        <v>89</v>
      </c>
      <c r="C84" s="25" t="s">
        <v>90</v>
      </c>
      <c r="D84" s="25">
        <v>760</v>
      </c>
      <c r="E84" s="26"/>
      <c r="F84" s="26">
        <v>0.08</v>
      </c>
      <c r="G84" s="27">
        <f t="shared" si="4"/>
        <v>0</v>
      </c>
      <c r="H84" s="27">
        <f t="shared" si="5"/>
        <v>0</v>
      </c>
      <c r="I84" s="28"/>
    </row>
    <row r="85" spans="1:9" ht="242.25">
      <c r="A85" s="23">
        <v>7</v>
      </c>
      <c r="B85" s="33" t="s">
        <v>91</v>
      </c>
      <c r="C85" s="25" t="s">
        <v>92</v>
      </c>
      <c r="D85" s="25">
        <v>10</v>
      </c>
      <c r="E85" s="31"/>
      <c r="F85" s="26">
        <v>0.08</v>
      </c>
      <c r="G85" s="27">
        <f t="shared" si="4"/>
        <v>0</v>
      </c>
      <c r="H85" s="27">
        <f t="shared" si="5"/>
        <v>0</v>
      </c>
      <c r="I85" s="28"/>
    </row>
    <row r="86" spans="1:9" ht="178.5">
      <c r="A86" s="23">
        <v>8</v>
      </c>
      <c r="B86" s="34" t="s">
        <v>93</v>
      </c>
      <c r="C86" s="35" t="s">
        <v>82</v>
      </c>
      <c r="D86" s="36">
        <v>500</v>
      </c>
      <c r="E86" s="37"/>
      <c r="F86" s="37">
        <v>0.08</v>
      </c>
      <c r="G86" s="27">
        <f t="shared" si="4"/>
        <v>0</v>
      </c>
      <c r="H86" s="27">
        <f t="shared" si="5"/>
        <v>0</v>
      </c>
      <c r="I86" s="38"/>
    </row>
    <row r="87" spans="1:9" ht="15.75">
      <c r="A87" s="39"/>
      <c r="B87" s="40" t="s">
        <v>57</v>
      </c>
      <c r="C87" s="41"/>
      <c r="D87" s="41"/>
      <c r="E87" s="41"/>
      <c r="F87" s="41"/>
      <c r="G87" s="42">
        <f>SUM(G79:G86)</f>
        <v>0</v>
      </c>
      <c r="H87" s="42">
        <f>SUM(H79:H86)</f>
        <v>0</v>
      </c>
      <c r="I87" s="4"/>
    </row>
    <row r="88" spans="1:9" ht="15.75">
      <c r="A88" s="43"/>
      <c r="B88" s="44"/>
      <c r="C88" s="45"/>
      <c r="D88" s="45"/>
      <c r="E88" s="45"/>
      <c r="F88" s="45"/>
      <c r="G88" s="46"/>
      <c r="H88" s="46"/>
      <c r="I88" s="16"/>
    </row>
    <row r="89" spans="1:9" ht="15.75">
      <c r="A89" s="43"/>
      <c r="B89" s="16" t="s">
        <v>58</v>
      </c>
      <c r="C89" s="45"/>
      <c r="D89" s="45"/>
      <c r="E89" s="45"/>
      <c r="F89" s="45"/>
      <c r="G89" s="46"/>
      <c r="H89" s="46"/>
      <c r="I89" s="16"/>
    </row>
    <row r="90" spans="2:7" ht="15.75">
      <c r="B90" s="1" t="s">
        <v>59</v>
      </c>
      <c r="D90" s="48"/>
      <c r="E90" s="48"/>
      <c r="F90" s="48"/>
      <c r="G90" s="48"/>
    </row>
    <row r="91" spans="2:8" ht="15.75">
      <c r="B91" s="47"/>
      <c r="D91" s="48"/>
      <c r="E91" s="48"/>
      <c r="F91" s="48"/>
      <c r="G91" s="48"/>
      <c r="H91" s="48"/>
    </row>
    <row r="92" spans="2:8" ht="15.75">
      <c r="B92" s="47"/>
      <c r="D92" s="48"/>
      <c r="E92" s="46"/>
      <c r="F92" s="46"/>
      <c r="G92" s="66"/>
      <c r="H92" s="16"/>
    </row>
    <row r="93" spans="2:8" ht="15.75">
      <c r="B93" s="47"/>
      <c r="D93" s="48"/>
      <c r="E93" s="50"/>
      <c r="F93" s="50"/>
      <c r="G93" s="66"/>
      <c r="H93" s="16"/>
    </row>
    <row r="94" spans="2:8" ht="15.75">
      <c r="B94" s="47"/>
      <c r="D94" s="48"/>
      <c r="E94" s="50"/>
      <c r="F94" s="50"/>
      <c r="G94" s="66"/>
      <c r="H94" s="16"/>
    </row>
    <row r="95" spans="2:8" ht="15.75">
      <c r="B95" s="47"/>
      <c r="D95" s="48"/>
      <c r="E95" s="50"/>
      <c r="F95" s="50"/>
      <c r="G95" s="66"/>
      <c r="H95" s="16"/>
    </row>
    <row r="96" spans="2:8" ht="15.75">
      <c r="B96" s="47"/>
      <c r="D96" s="48"/>
      <c r="E96" s="50"/>
      <c r="F96" s="50"/>
      <c r="G96" s="67"/>
      <c r="H96" s="16"/>
    </row>
    <row r="97" spans="2:8" ht="15.75">
      <c r="B97" s="47"/>
      <c r="D97" s="48"/>
      <c r="E97" s="49"/>
      <c r="F97" s="50"/>
      <c r="G97" s="50"/>
      <c r="H97" s="16"/>
    </row>
    <row r="98" spans="2:8" ht="15.75">
      <c r="B98" s="47"/>
      <c r="D98" s="48"/>
      <c r="E98" s="48"/>
      <c r="F98" s="48"/>
      <c r="G98" s="48"/>
      <c r="H98" s="48"/>
    </row>
    <row r="99" ht="15.75">
      <c r="B99" s="47"/>
    </row>
    <row r="100" ht="15.75">
      <c r="B100" s="47"/>
    </row>
  </sheetData>
  <sheetProtection selectLockedCells="1" selectUnlockedCells="1"/>
  <printOptions/>
  <pageMargins left="0.75" right="0.6" top="1" bottom="1" header="0.5118055555555555" footer="0.5118055555555555"/>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2:K8"/>
  <sheetViews>
    <sheetView zoomScalePageLayoutView="0" workbookViewId="0" topLeftCell="A1">
      <selection activeCell="K14" sqref="K14"/>
    </sheetView>
  </sheetViews>
  <sheetFormatPr defaultColWidth="9.140625" defaultRowHeight="12.75"/>
  <cols>
    <col min="1" max="1" width="6.7109375" style="51" customWidth="1"/>
    <col min="2" max="2" width="9.00390625" style="51" customWidth="1"/>
    <col min="3" max="3" width="12.7109375" style="51" customWidth="1"/>
    <col min="4" max="4" width="31.7109375" style="51" customWidth="1"/>
    <col min="5" max="6" width="9.00390625" style="51" customWidth="1"/>
    <col min="7" max="7" width="7.8515625" style="51" customWidth="1"/>
    <col min="8" max="8" width="9.00390625" style="51" customWidth="1"/>
    <col min="9" max="9" width="10.7109375" style="51" customWidth="1"/>
    <col min="10" max="10" width="11.8515625" style="51" customWidth="1"/>
    <col min="11" max="11" width="12.421875" style="51" customWidth="1"/>
  </cols>
  <sheetData>
    <row r="2" spans="1:11" ht="63">
      <c r="A2" s="52" t="s">
        <v>94</v>
      </c>
      <c r="B2" s="52" t="s">
        <v>95</v>
      </c>
      <c r="C2" s="52" t="s">
        <v>96</v>
      </c>
      <c r="D2" s="52" t="s">
        <v>97</v>
      </c>
      <c r="E2" s="52" t="s">
        <v>98</v>
      </c>
      <c r="F2" s="52" t="s">
        <v>99</v>
      </c>
      <c r="G2" s="52" t="s">
        <v>100</v>
      </c>
      <c r="H2" s="53" t="s">
        <v>101</v>
      </c>
      <c r="I2" s="54" t="s">
        <v>102</v>
      </c>
      <c r="J2" s="54" t="s">
        <v>103</v>
      </c>
      <c r="K2" s="54" t="s">
        <v>104</v>
      </c>
    </row>
    <row r="3" spans="1:11" ht="14.25" customHeight="1">
      <c r="A3" s="65" t="s">
        <v>105</v>
      </c>
      <c r="B3" s="65"/>
      <c r="C3" s="65"/>
      <c r="D3" s="65"/>
      <c r="E3" s="65"/>
      <c r="F3" s="65"/>
      <c r="G3" s="65"/>
      <c r="H3" s="55"/>
      <c r="I3" s="55"/>
      <c r="J3" s="55"/>
      <c r="K3" s="55"/>
    </row>
    <row r="4" spans="1:11" ht="15.75">
      <c r="A4" s="55">
        <v>1</v>
      </c>
      <c r="B4" s="55" t="s">
        <v>106</v>
      </c>
      <c r="C4" s="55" t="s">
        <v>107</v>
      </c>
      <c r="D4" s="55" t="s">
        <v>108</v>
      </c>
      <c r="E4" s="38">
        <v>100</v>
      </c>
      <c r="F4" s="55"/>
      <c r="G4" s="55"/>
      <c r="H4" s="56">
        <v>2.5</v>
      </c>
      <c r="I4" s="57">
        <v>0.08</v>
      </c>
      <c r="J4" s="58">
        <f>E4*H4</f>
        <v>250</v>
      </c>
      <c r="K4" s="59">
        <f>J4*1.08</f>
        <v>270</v>
      </c>
    </row>
    <row r="5" spans="1:11" ht="15.75">
      <c r="A5" s="55">
        <v>2</v>
      </c>
      <c r="B5" s="55" t="s">
        <v>109</v>
      </c>
      <c r="C5" s="55" t="s">
        <v>107</v>
      </c>
      <c r="D5" s="55" t="s">
        <v>108</v>
      </c>
      <c r="E5" s="38">
        <v>150</v>
      </c>
      <c r="F5" s="55"/>
      <c r="G5" s="55"/>
      <c r="H5" s="56">
        <v>2.5</v>
      </c>
      <c r="I5" s="57">
        <v>0.08</v>
      </c>
      <c r="J5" s="58">
        <f>E5*H5</f>
        <v>375</v>
      </c>
      <c r="K5" s="59">
        <f>J5*1.08</f>
        <v>405</v>
      </c>
    </row>
    <row r="6" spans="1:11" ht="15.75">
      <c r="A6" s="55">
        <v>3</v>
      </c>
      <c r="B6" s="55" t="s">
        <v>110</v>
      </c>
      <c r="C6" s="55" t="s">
        <v>111</v>
      </c>
      <c r="D6" s="55" t="s">
        <v>108</v>
      </c>
      <c r="E6" s="38">
        <v>30</v>
      </c>
      <c r="F6" s="55"/>
      <c r="G6" s="55"/>
      <c r="H6" s="56">
        <v>2.5</v>
      </c>
      <c r="I6" s="57">
        <v>0.08</v>
      </c>
      <c r="J6" s="58">
        <f>E6*H6</f>
        <v>75</v>
      </c>
      <c r="K6" s="59">
        <f>J6*1.08</f>
        <v>81</v>
      </c>
    </row>
    <row r="7" spans="1:11" ht="15.75">
      <c r="A7" s="55">
        <v>4</v>
      </c>
      <c r="B7" s="55" t="s">
        <v>112</v>
      </c>
      <c r="C7" s="55" t="s">
        <v>111</v>
      </c>
      <c r="D7" s="55" t="s">
        <v>108</v>
      </c>
      <c r="E7" s="38">
        <v>30</v>
      </c>
      <c r="F7" s="55"/>
      <c r="G7" s="55"/>
      <c r="H7" s="56">
        <v>2.2</v>
      </c>
      <c r="I7" s="57">
        <v>0.08</v>
      </c>
      <c r="J7" s="58">
        <f>E7*H7</f>
        <v>66</v>
      </c>
      <c r="K7" s="59">
        <f>J7*1.08</f>
        <v>71.28</v>
      </c>
    </row>
    <row r="8" spans="1:11" ht="15.75">
      <c r="A8" s="54"/>
      <c r="B8" s="60"/>
      <c r="C8" s="60"/>
      <c r="D8" s="60" t="s">
        <v>113</v>
      </c>
      <c r="E8" s="54"/>
      <c r="F8" s="54"/>
      <c r="G8" s="54"/>
      <c r="H8" s="61"/>
      <c r="I8" s="62"/>
      <c r="J8" s="63">
        <f>SUM(J4:J7)</f>
        <v>766</v>
      </c>
      <c r="K8" s="64">
        <f>SUM(K4:K7)</f>
        <v>827.28</v>
      </c>
    </row>
  </sheetData>
  <sheetProtection selectLockedCells="1" selectUnlockedCells="1"/>
  <mergeCells count="1">
    <mergeCell ref="A3:G3"/>
  </mergeCells>
  <printOptions/>
  <pageMargins left="0.75" right="0.75" top="1" bottom="1"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Jolanta Kowalik</dc:creator>
  <cp:keywords/>
  <dc:description/>
  <cp:lastModifiedBy>jolanta.kowalik</cp:lastModifiedBy>
  <dcterms:created xsi:type="dcterms:W3CDTF">2024-02-27T08:12:09Z</dcterms:created>
  <dcterms:modified xsi:type="dcterms:W3CDTF">2024-04-25T09:42:10Z</dcterms:modified>
  <cp:category/>
  <cp:version/>
  <cp:contentType/>
  <cp:contentStatus/>
</cp:coreProperties>
</file>