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III - leśnictwo Majerz" sheetId="1" r:id="rId1"/>
  </sheets>
  <definedNames/>
  <calcPr fullCalcOnLoad="1" fullPrecision="0"/>
</workbook>
</file>

<file path=xl/sharedStrings.xml><?xml version="1.0" encoding="utf-8"?>
<sst xmlns="http://schemas.openxmlformats.org/spreadsheetml/2006/main" count="211" uniqueCount="142">
  <si>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</si>
  <si>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</si>
  <si>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</si>
  <si>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</si>
  <si>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</si>
  <si>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</si>
  <si>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</si>
  <si>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</si>
  <si>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</si>
  <si>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III - leśnictwo Majerz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</si>
  <si>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</si>
  <si>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</si>
  <si>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</si>
  <si>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</si>
  <si>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</si>
  <si>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</si>
  <si>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</si>
  <si>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</si>
  <si>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</si>
  <si>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</si>
  <si>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</si>
  <si>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</si>
  <si>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</si>
  <si>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</si>
  <si>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</si>
  <si>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</si>
  <si>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</si>
  <si>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</si>
  <si>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</si>
  <si>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</si>
  <si>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</si>
  <si>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</si>
  <si>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</si>
  <si>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</si>
  <si>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</si>
  <si>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</si>
  <si>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</si>
  <si>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</si>
  <si>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</si>
  <si>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</si>
  <si>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</si>
  <si>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</si>
  <si>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</si>
  <si>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</si>
  <si>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</si>
  <si>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</si>
  <si>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</si>
  <si>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</si>
  <si>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</si>
  <si>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</si>
  <si>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</si>
  <si>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</si>
  <si>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</si>
  <si>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</si>
  <si>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</si>
  <si>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</si>
  <si>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</si>
  <si>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</si>
  <si>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</si>
  <si>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</si>
  <si>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</si>
  <si>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</si>
  <si>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</si>
  <si>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</si>
  <si>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</si>
  <si>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</si>
  <si>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</si>
  <si>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</si>
  <si>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</si>
  <si>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</si>
  <si>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</si>
  <si>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</si>
  <si>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</si>
  <si>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</si>
  <si>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</si>
  <si>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</si>
  <si>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</si>
  <si>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</si>
  <si>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</si>
  <si>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</si>
  <si>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</si>
  <si>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</si>
  <si>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</si>
  <si>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</si>
  <si>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</si>
  <si>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</si>
  <si>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</si>
  <si>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</si>
  <si>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</si>
  <si>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</si>
  <si>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</si>
  <si>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</si>
  <si>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</si>
  <si>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</si>
  <si>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</si>
  <si>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</si>
  <si>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</si>
  <si>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</si>
  <si>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</si>
  <si>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</si>
  <si>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</si>
  <si>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</si>
  <si>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</si>
  <si>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</si>
  <si>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</si>
  <si>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</si>
  <si>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</si>
  <si>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</si>
  <si>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</si>
  <si>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</si>
  <si>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</si>
  <si>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</si>
  <si>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</si>
  <si>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</si>
  <si>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</si>
  <si>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</si>
  <si>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</si>
  <si>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</si>
  <si>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</si>
  <si>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</si>
  <si>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</si>
  <si>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</si>
  <si>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23% 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</si>
  <si>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</si>
  <si>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</si>
  <si>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</si>
  <si>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</si>
  <si>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</si>
  <si>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</si>
  <si>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</si>
  <si>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</si>
  <si>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</si>
  <si>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</si>
  <si>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</si>
  <si>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</si>
  <si>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</si>
  <si>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PAKIET III - leśnictwo Majerz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</si>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</sst>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 diagonalUp="1" diagonalDown="1"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2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19" xfId="0" applyNumberFormat="1" applyFont="1" applyBorder="1" applyAlignment="1" applyProtection="1">
      <alignment horizontal="right" vertical="center" wrapText="1"/>
      <protection/>
    </xf>
    <xf numFmtId="9" fontId="4" fillId="0" borderId="14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9" fontId="4" fillId="0" borderId="13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right" vertical="center" wrapText="1"/>
      <protection/>
    </xf>
    <xf numFmtId="9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9" fontId="4" fillId="0" borderId="13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right" vertical="center" wrapText="1"/>
      <protection/>
    </xf>
    <xf numFmtId="9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right" vertical="center" wrapText="1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Fill="1" applyBorder="1" applyAlignment="1" applyProtection="1">
      <alignment horizontal="right" vertical="center" wrapText="1"/>
      <protection/>
    </xf>
    <xf numFmtId="2" fontId="4" fillId="0" borderId="16" xfId="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Fill="1" applyBorder="1" applyAlignment="1" applyProtection="1">
      <alignment horizontal="right" vertical="center" wrapText="1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9" fontId="4" fillId="0" borderId="14" xfId="0" applyNumberFormat="1" applyFont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horizontal="right" vertical="center" wrapText="1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2" fontId="6" fillId="0" borderId="24" xfId="0" applyNumberFormat="1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23" fillId="0" borderId="2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2" fontId="4" fillId="0" borderId="28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2" fontId="4" fillId="0" borderId="30" xfId="0" applyNumberFormat="1" applyFont="1" applyBorder="1" applyAlignment="1" applyProtection="1">
      <alignment horizontal="right" vertical="center" wrapText="1"/>
      <protection/>
    </xf>
    <xf numFmtId="2" fontId="4" fillId="0" borderId="31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4" fillId="0" borderId="35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9" fontId="4" fillId="0" borderId="0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2" fontId="43" fillId="0" borderId="36" xfId="0" applyNumberFormat="1" applyFont="1" applyBorder="1" applyAlignment="1" applyProtection="1">
      <alignment/>
      <protection/>
    </xf>
    <xf numFmtId="2" fontId="43" fillId="0" borderId="37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30" xfId="0" applyNumberFormat="1" applyFont="1" applyBorder="1" applyAlignment="1" applyProtection="1">
      <alignment horizontal="center" vertical="center"/>
      <protection locked="0"/>
    </xf>
    <xf numFmtId="2" fontId="4" fillId="0" borderId="32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right" vertical="center" wrapText="1"/>
      <protection locked="0"/>
    </xf>
    <xf numFmtId="2" fontId="4" fillId="0" borderId="31" xfId="0" applyNumberFormat="1" applyFont="1" applyBorder="1" applyAlignment="1" applyProtection="1">
      <alignment horizontal="right" vertical="center" wrapText="1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2" fontId="4" fillId="0" borderId="32" xfId="0" applyNumberFormat="1" applyFont="1" applyBorder="1" applyAlignment="1" applyProtection="1">
      <alignment horizontal="right" vertical="center" wrapText="1"/>
      <protection locked="0"/>
    </xf>
    <xf numFmtId="2" fontId="4" fillId="0" borderId="33" xfId="0" applyNumberFormat="1" applyFont="1" applyBorder="1" applyAlignment="1" applyProtection="1">
      <alignment horizontal="right" vertical="center" wrapText="1"/>
      <protection locked="0"/>
    </xf>
    <xf numFmtId="2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3" fillId="0" borderId="36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2" fontId="4" fillId="0" borderId="2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center" vertical="center" wrapText="1"/>
      <protection/>
    </xf>
    <xf numFmtId="2" fontId="6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2" fontId="6" fillId="0" borderId="40" xfId="0" applyNumberFormat="1" applyFont="1" applyBorder="1" applyAlignment="1" applyProtection="1">
      <alignment horizontal="center" vertical="center"/>
      <protection/>
    </xf>
    <xf numFmtId="2" fontId="6" fillId="0" borderId="18" xfId="0" applyNumberFormat="1" applyFont="1" applyBorder="1" applyAlignment="1" applyProtection="1">
      <alignment horizontal="center" vertical="center"/>
      <protection/>
    </xf>
    <xf numFmtId="2" fontId="6" fillId="0" borderId="40" xfId="0" applyNumberFormat="1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2" fontId="6" fillId="0" borderId="42" xfId="0" applyNumberFormat="1" applyFont="1" applyBorder="1" applyAlignment="1" applyProtection="1">
      <alignment horizontal="center" vertical="center" wrapText="1"/>
      <protection/>
    </xf>
    <xf numFmtId="2" fontId="6" fillId="0" borderId="43" xfId="0" applyNumberFormat="1" applyFont="1" applyBorder="1" applyAlignment="1" applyProtection="1">
      <alignment horizontal="center" vertical="center" wrapText="1"/>
      <protection/>
    </xf>
    <xf numFmtId="2" fontId="6" fillId="0" borderId="31" xfId="0" applyNumberFormat="1" applyFont="1" applyBorder="1" applyAlignment="1" applyProtection="1">
      <alignment horizontal="center" vertical="center" wrapText="1"/>
      <protection/>
    </xf>
    <xf numFmtId="2" fontId="6" fillId="0" borderId="41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left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3">
      <selection activeCell="A102" sqref="A102:J110"/>
    </sheetView>
  </sheetViews>
  <sheetFormatPr defaultColWidth="9.140625" defaultRowHeight="15"/>
  <cols>
    <col min="1" max="1" width="9.140625" style="125" customWidth="1"/>
    <col min="2" max="2" width="12.7109375" style="125" customWidth="1"/>
    <col min="3" max="3" width="23.8515625" style="125" customWidth="1"/>
    <col min="4" max="5" width="9.140625" style="125" customWidth="1"/>
    <col min="6" max="6" width="13.140625" style="125" customWidth="1"/>
    <col min="7" max="7" width="13.28125" style="125" customWidth="1"/>
    <col min="8" max="8" width="9.140625" style="125" customWidth="1"/>
    <col min="9" max="9" width="11.28125" style="125" customWidth="1"/>
    <col min="10" max="10" width="15.28125" style="125" customWidth="1"/>
    <col min="11" max="16384" width="9.140625" style="125" customWidth="1"/>
  </cols>
  <sheetData>
    <row r="1" spans="1:10" ht="15">
      <c r="A1" s="190"/>
      <c r="B1" s="191"/>
      <c r="C1" s="191"/>
      <c r="D1" s="1"/>
      <c r="E1" s="1"/>
      <c r="F1" s="1"/>
      <c r="G1" s="1"/>
      <c r="H1" s="2" t="s">
        <v>0</v>
      </c>
      <c r="I1" s="192" t="s">
        <v>1</v>
      </c>
      <c r="J1" s="192"/>
    </row>
    <row r="2" spans="1:10" ht="15">
      <c r="A2" s="2"/>
      <c r="B2" s="3"/>
      <c r="C2" s="3"/>
      <c r="D2" s="1"/>
      <c r="E2" s="1"/>
      <c r="F2" s="1"/>
      <c r="G2" s="1"/>
      <c r="H2" s="2"/>
      <c r="I2" s="193" t="s">
        <v>2</v>
      </c>
      <c r="J2" s="193"/>
    </row>
    <row r="3" spans="1:10" ht="15">
      <c r="A3" s="190" t="s">
        <v>3</v>
      </c>
      <c r="B3" s="191"/>
      <c r="C3" s="191"/>
      <c r="D3" s="191"/>
      <c r="E3" s="1"/>
      <c r="F3" s="1"/>
      <c r="G3" s="1"/>
      <c r="H3" s="2"/>
      <c r="I3" s="3"/>
      <c r="J3" s="3"/>
    </row>
    <row r="4" spans="1:10" ht="15">
      <c r="A4" s="190" t="s">
        <v>3</v>
      </c>
      <c r="B4" s="191"/>
      <c r="C4" s="191"/>
      <c r="D4" s="191"/>
      <c r="E4" s="1"/>
      <c r="F4" s="1"/>
      <c r="G4" s="1"/>
      <c r="H4" s="2"/>
      <c r="I4" s="3"/>
      <c r="J4" s="3"/>
    </row>
    <row r="5" spans="1:10" ht="15">
      <c r="A5" s="190" t="s">
        <v>3</v>
      </c>
      <c r="B5" s="191"/>
      <c r="C5" s="191"/>
      <c r="D5" s="191"/>
      <c r="E5" s="1"/>
      <c r="F5" s="1"/>
      <c r="G5" s="1"/>
      <c r="H5" s="2"/>
      <c r="I5" s="3"/>
      <c r="J5" s="3"/>
    </row>
    <row r="6" spans="1:10" ht="15">
      <c r="A6" s="190" t="s">
        <v>4</v>
      </c>
      <c r="B6" s="191"/>
      <c r="C6" s="191"/>
      <c r="D6" s="191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92" t="s">
        <v>5</v>
      </c>
      <c r="G7" s="192"/>
      <c r="H7" s="192"/>
      <c r="I7" s="192"/>
      <c r="J7" s="192"/>
    </row>
    <row r="8" spans="1:10" ht="15">
      <c r="A8" s="6"/>
      <c r="B8" s="4"/>
      <c r="C8" s="4"/>
      <c r="D8" s="4"/>
      <c r="E8" s="5"/>
      <c r="F8" s="5"/>
      <c r="G8" s="5"/>
      <c r="H8" s="6"/>
      <c r="I8" s="4"/>
      <c r="J8" s="4"/>
    </row>
    <row r="9" spans="1:10" ht="15">
      <c r="A9" s="6"/>
      <c r="B9" s="4"/>
      <c r="C9" s="4"/>
      <c r="D9" s="182" t="s">
        <v>6</v>
      </c>
      <c r="E9" s="182"/>
      <c r="F9" s="182"/>
      <c r="G9" s="182"/>
      <c r="H9" s="6"/>
      <c r="I9" s="4"/>
      <c r="J9" s="4"/>
    </row>
    <row r="10" spans="1:10" ht="15">
      <c r="A10" s="6"/>
      <c r="B10" s="4"/>
      <c r="C10" s="4"/>
      <c r="D10" s="5"/>
      <c r="E10" s="5"/>
      <c r="F10" s="5"/>
      <c r="G10" s="5"/>
      <c r="H10" s="6"/>
      <c r="I10" s="4"/>
      <c r="J10" s="4"/>
    </row>
    <row r="11" spans="1:10" ht="15">
      <c r="A11" s="183" t="s">
        <v>7</v>
      </c>
      <c r="B11" s="183"/>
      <c r="C11" s="183"/>
      <c r="D11" s="183"/>
      <c r="E11" s="5"/>
      <c r="F11" s="5"/>
      <c r="G11" s="5"/>
      <c r="H11" s="6"/>
      <c r="I11" s="4"/>
      <c r="J11" s="4"/>
    </row>
    <row r="12" spans="1:10" ht="15">
      <c r="A12" s="183" t="s">
        <v>8</v>
      </c>
      <c r="B12" s="183"/>
      <c r="C12" s="183"/>
      <c r="D12" s="183"/>
      <c r="E12" s="5"/>
      <c r="F12" s="5"/>
      <c r="G12" s="5"/>
      <c r="H12" s="6"/>
      <c r="I12" s="4"/>
      <c r="J12" s="4"/>
    </row>
    <row r="13" spans="1:10" ht="15">
      <c r="A13" s="6"/>
      <c r="B13" s="4"/>
      <c r="C13" s="4"/>
      <c r="D13" s="5"/>
      <c r="E13" s="5"/>
      <c r="F13" s="5"/>
      <c r="G13" s="5"/>
      <c r="H13" s="6"/>
      <c r="I13" s="4"/>
      <c r="J13" s="4"/>
    </row>
    <row r="14" spans="1:10" ht="50.25" customHeight="1">
      <c r="A14" s="184" t="s">
        <v>9</v>
      </c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ht="15">
      <c r="A15" s="7"/>
      <c r="B15" s="8"/>
      <c r="C15" s="8"/>
      <c r="D15" s="9"/>
      <c r="E15" s="10"/>
      <c r="F15" s="11"/>
      <c r="G15" s="11"/>
      <c r="H15" s="9"/>
      <c r="I15" s="11"/>
      <c r="J15" s="11"/>
    </row>
    <row r="16" spans="1:10" ht="15">
      <c r="A16" s="12" t="s">
        <v>136</v>
      </c>
      <c r="B16" s="8"/>
      <c r="C16" s="8"/>
      <c r="D16" s="9"/>
      <c r="E16" s="10"/>
      <c r="F16" s="11"/>
      <c r="G16" s="11"/>
      <c r="H16" s="9"/>
      <c r="I16" s="11"/>
      <c r="J16" s="11"/>
    </row>
    <row r="17" spans="1:10" ht="15.7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>
      <c r="A18" s="170" t="s">
        <v>10</v>
      </c>
      <c r="B18" s="172" t="s">
        <v>11</v>
      </c>
      <c r="C18" s="173"/>
      <c r="D18" s="170" t="s">
        <v>12</v>
      </c>
      <c r="E18" s="176" t="s">
        <v>13</v>
      </c>
      <c r="F18" s="178" t="s">
        <v>14</v>
      </c>
      <c r="G18" s="14" t="s">
        <v>15</v>
      </c>
      <c r="H18" s="180" t="s">
        <v>16</v>
      </c>
      <c r="I18" s="186" t="s">
        <v>17</v>
      </c>
      <c r="J18" s="188" t="s">
        <v>18</v>
      </c>
    </row>
    <row r="19" spans="1:10" ht="26.25" thickBot="1">
      <c r="A19" s="171"/>
      <c r="B19" s="174"/>
      <c r="C19" s="175"/>
      <c r="D19" s="171"/>
      <c r="E19" s="177"/>
      <c r="F19" s="179"/>
      <c r="G19" s="15" t="s">
        <v>19</v>
      </c>
      <c r="H19" s="181"/>
      <c r="I19" s="187"/>
      <c r="J19" s="189"/>
    </row>
    <row r="20" spans="1:10" ht="15">
      <c r="A20" s="185"/>
      <c r="B20" s="168"/>
      <c r="C20" s="168"/>
      <c r="D20" s="168"/>
      <c r="E20" s="168"/>
      <c r="F20" s="168"/>
      <c r="G20" s="168"/>
      <c r="H20" s="168"/>
      <c r="I20" s="168"/>
      <c r="J20" s="169"/>
    </row>
    <row r="21" spans="1:10" ht="15">
      <c r="A21" s="151" t="s">
        <v>20</v>
      </c>
      <c r="B21" s="152"/>
      <c r="C21" s="152"/>
      <c r="D21" s="152"/>
      <c r="E21" s="152"/>
      <c r="F21" s="152"/>
      <c r="G21" s="152"/>
      <c r="H21" s="152"/>
      <c r="I21" s="152"/>
      <c r="J21" s="153"/>
    </row>
    <row r="22" spans="1:10" ht="15.75" thickBot="1">
      <c r="A22" s="161"/>
      <c r="B22" s="162"/>
      <c r="C22" s="162"/>
      <c r="D22" s="162"/>
      <c r="E22" s="162"/>
      <c r="F22" s="162"/>
      <c r="G22" s="162"/>
      <c r="H22" s="162"/>
      <c r="I22" s="162"/>
      <c r="J22" s="163"/>
    </row>
    <row r="23" spans="1:10" ht="128.25" thickBot="1">
      <c r="A23" s="17">
        <v>1</v>
      </c>
      <c r="B23" s="18" t="s">
        <v>21</v>
      </c>
      <c r="C23" s="18" t="s">
        <v>22</v>
      </c>
      <c r="D23" s="19" t="s">
        <v>23</v>
      </c>
      <c r="E23" s="20">
        <v>0.5</v>
      </c>
      <c r="F23" s="127"/>
      <c r="G23" s="29">
        <f>F23*E23</f>
        <v>0</v>
      </c>
      <c r="H23" s="30">
        <v>0.08</v>
      </c>
      <c r="I23" s="29">
        <f>G23*0.08</f>
        <v>0</v>
      </c>
      <c r="J23" s="29">
        <f aca="true" t="shared" si="0" ref="J23:J29">I23+G23</f>
        <v>0</v>
      </c>
    </row>
    <row r="24" spans="1:10" ht="128.25" thickBot="1">
      <c r="A24" s="17">
        <v>2</v>
      </c>
      <c r="B24" s="18" t="s">
        <v>24</v>
      </c>
      <c r="C24" s="18" t="s">
        <v>25</v>
      </c>
      <c r="D24" s="96" t="s">
        <v>23</v>
      </c>
      <c r="E24" s="21">
        <v>0.4</v>
      </c>
      <c r="F24" s="129"/>
      <c r="G24" s="31">
        <f>F24*E24</f>
        <v>0</v>
      </c>
      <c r="H24" s="32">
        <v>0.08</v>
      </c>
      <c r="I24" s="33">
        <f>0.08*G24</f>
        <v>0</v>
      </c>
      <c r="J24" s="33">
        <f t="shared" si="0"/>
        <v>0</v>
      </c>
    </row>
    <row r="25" spans="1:10" ht="115.5" thickBot="1">
      <c r="A25" s="17">
        <v>3</v>
      </c>
      <c r="B25" s="22" t="s">
        <v>26</v>
      </c>
      <c r="C25" s="22" t="s">
        <v>27</v>
      </c>
      <c r="D25" s="23" t="s">
        <v>23</v>
      </c>
      <c r="E25" s="21">
        <v>3.87</v>
      </c>
      <c r="F25" s="130"/>
      <c r="G25" s="31">
        <f>F25*E25</f>
        <v>0</v>
      </c>
      <c r="H25" s="34">
        <v>0.08</v>
      </c>
      <c r="I25" s="33">
        <f>G25*0.08</f>
        <v>0</v>
      </c>
      <c r="J25" s="33">
        <f>G25+I25</f>
        <v>0</v>
      </c>
    </row>
    <row r="26" spans="1:10" ht="26.25" thickBot="1">
      <c r="A26" s="17">
        <v>4</v>
      </c>
      <c r="B26" s="22" t="s">
        <v>28</v>
      </c>
      <c r="C26" s="24" t="s">
        <v>29</v>
      </c>
      <c r="D26" s="19" t="s">
        <v>30</v>
      </c>
      <c r="E26" s="25"/>
      <c r="F26" s="25"/>
      <c r="G26" s="35"/>
      <c r="H26" s="30">
        <v>0.08</v>
      </c>
      <c r="I26" s="35"/>
      <c r="J26" s="35"/>
    </row>
    <row r="27" spans="1:10" ht="90" thickBot="1">
      <c r="A27" s="26">
        <v>5</v>
      </c>
      <c r="B27" s="18" t="s">
        <v>31</v>
      </c>
      <c r="C27" s="18" t="s">
        <v>32</v>
      </c>
      <c r="D27" s="27" t="s">
        <v>33</v>
      </c>
      <c r="E27" s="28">
        <v>11.1</v>
      </c>
      <c r="F27" s="131"/>
      <c r="G27" s="31">
        <f>F27*E27</f>
        <v>0</v>
      </c>
      <c r="H27" s="34">
        <v>0.08</v>
      </c>
      <c r="I27" s="31">
        <f>0.08*G27</f>
        <v>0</v>
      </c>
      <c r="J27" s="31">
        <f>I27+G27</f>
        <v>0</v>
      </c>
    </row>
    <row r="28" spans="1:10" ht="90" thickBot="1">
      <c r="A28" s="17">
        <v>6</v>
      </c>
      <c r="B28" s="22" t="s">
        <v>34</v>
      </c>
      <c r="C28" s="22" t="s">
        <v>35</v>
      </c>
      <c r="D28" s="23" t="s">
        <v>33</v>
      </c>
      <c r="E28" s="25"/>
      <c r="F28" s="25"/>
      <c r="G28" s="35"/>
      <c r="H28" s="34">
        <v>0.08</v>
      </c>
      <c r="I28" s="35"/>
      <c r="J28" s="35"/>
    </row>
    <row r="29" spans="1:10" ht="51.75" thickBot="1">
      <c r="A29" s="17">
        <v>7</v>
      </c>
      <c r="B29" s="18" t="s">
        <v>36</v>
      </c>
      <c r="C29" s="18" t="s">
        <v>37</v>
      </c>
      <c r="D29" s="23" t="s">
        <v>23</v>
      </c>
      <c r="E29" s="21">
        <v>20.2</v>
      </c>
      <c r="F29" s="128"/>
      <c r="G29" s="31">
        <f>F29*E29</f>
        <v>0</v>
      </c>
      <c r="H29" s="34">
        <v>0.08</v>
      </c>
      <c r="I29" s="33">
        <f>0.08*G29</f>
        <v>0</v>
      </c>
      <c r="J29" s="33">
        <f t="shared" si="0"/>
        <v>0</v>
      </c>
    </row>
    <row r="30" spans="1:10" ht="64.5" thickBot="1">
      <c r="A30" s="17">
        <v>8</v>
      </c>
      <c r="B30" s="18" t="s">
        <v>38</v>
      </c>
      <c r="C30" s="18" t="s">
        <v>39</v>
      </c>
      <c r="D30" s="23" t="s">
        <v>23</v>
      </c>
      <c r="E30" s="21">
        <v>7.7</v>
      </c>
      <c r="F30" s="128"/>
      <c r="G30" s="31">
        <f>F30*E30</f>
        <v>0</v>
      </c>
      <c r="H30" s="34">
        <v>0.08</v>
      </c>
      <c r="I30" s="33">
        <f>0.08*G30</f>
        <v>0</v>
      </c>
      <c r="J30" s="33">
        <f>I30+G30</f>
        <v>0</v>
      </c>
    </row>
    <row r="31" spans="1:10" ht="51.75" thickBot="1">
      <c r="A31" s="17">
        <v>9</v>
      </c>
      <c r="B31" s="18" t="s">
        <v>40</v>
      </c>
      <c r="C31" s="18" t="s">
        <v>41</v>
      </c>
      <c r="D31" s="23" t="s">
        <v>33</v>
      </c>
      <c r="E31" s="25"/>
      <c r="F31" s="25"/>
      <c r="G31" s="35"/>
      <c r="H31" s="34">
        <v>0.08</v>
      </c>
      <c r="I31" s="35"/>
      <c r="J31" s="35"/>
    </row>
    <row r="32" spans="1:10" ht="15">
      <c r="A32" s="36"/>
      <c r="B32" s="37"/>
      <c r="C32" s="37"/>
      <c r="D32" s="16"/>
      <c r="E32" s="38"/>
      <c r="F32" s="39"/>
      <c r="G32" s="40"/>
      <c r="H32" s="41"/>
      <c r="I32" s="40"/>
      <c r="J32" s="42"/>
    </row>
    <row r="33" spans="1:10" ht="15">
      <c r="A33" s="151" t="s">
        <v>42</v>
      </c>
      <c r="B33" s="152"/>
      <c r="C33" s="152"/>
      <c r="D33" s="152"/>
      <c r="E33" s="152"/>
      <c r="F33" s="152"/>
      <c r="G33" s="152"/>
      <c r="H33" s="152"/>
      <c r="I33" s="152"/>
      <c r="J33" s="153"/>
    </row>
    <row r="34" spans="1:10" ht="15.75" thickBot="1">
      <c r="A34" s="161"/>
      <c r="B34" s="162"/>
      <c r="C34" s="162"/>
      <c r="D34" s="162"/>
      <c r="E34" s="162"/>
      <c r="F34" s="162"/>
      <c r="G34" s="162"/>
      <c r="H34" s="162"/>
      <c r="I34" s="162"/>
      <c r="J34" s="163"/>
    </row>
    <row r="35" spans="1:10" ht="26.25" thickBot="1">
      <c r="A35" s="17">
        <v>1</v>
      </c>
      <c r="B35" s="17" t="s">
        <v>43</v>
      </c>
      <c r="C35" s="43" t="s">
        <v>44</v>
      </c>
      <c r="D35" s="23" t="s">
        <v>45</v>
      </c>
      <c r="E35" s="44">
        <v>20</v>
      </c>
      <c r="F35" s="128"/>
      <c r="G35" s="54">
        <f>E35*F35</f>
        <v>0</v>
      </c>
      <c r="H35" s="55" t="s">
        <v>46</v>
      </c>
      <c r="I35" s="54">
        <f>G35*0.08</f>
        <v>0</v>
      </c>
      <c r="J35" s="56">
        <f>I35+G35</f>
        <v>0</v>
      </c>
    </row>
    <row r="36" spans="1:10" ht="26.25" thickBot="1">
      <c r="A36" s="45">
        <v>2</v>
      </c>
      <c r="B36" s="17" t="s">
        <v>47</v>
      </c>
      <c r="C36" s="43" t="s">
        <v>48</v>
      </c>
      <c r="D36" s="23" t="s">
        <v>45</v>
      </c>
      <c r="E36" s="44">
        <v>120</v>
      </c>
      <c r="F36" s="128"/>
      <c r="G36" s="54">
        <f>E36*F36</f>
        <v>0</v>
      </c>
      <c r="H36" s="57">
        <v>0.08</v>
      </c>
      <c r="I36" s="54">
        <f>0.08*G36</f>
        <v>0</v>
      </c>
      <c r="J36" s="56">
        <f>I36+G36</f>
        <v>0</v>
      </c>
    </row>
    <row r="37" spans="1:10" ht="26.25" thickBot="1">
      <c r="A37" s="45">
        <v>3</v>
      </c>
      <c r="B37" s="22" t="s">
        <v>49</v>
      </c>
      <c r="C37" s="43" t="s">
        <v>50</v>
      </c>
      <c r="D37" s="23" t="s">
        <v>51</v>
      </c>
      <c r="E37" s="46"/>
      <c r="F37" s="46"/>
      <c r="G37" s="58"/>
      <c r="H37" s="59">
        <v>0.23</v>
      </c>
      <c r="I37" s="60"/>
      <c r="J37" s="61"/>
    </row>
    <row r="38" spans="1:10" ht="51.75" thickBot="1">
      <c r="A38" s="45">
        <v>4</v>
      </c>
      <c r="B38" s="47" t="s">
        <v>52</v>
      </c>
      <c r="C38" s="48" t="s">
        <v>53</v>
      </c>
      <c r="D38" s="49" t="s">
        <v>54</v>
      </c>
      <c r="E38" s="50"/>
      <c r="F38" s="50"/>
      <c r="G38" s="35"/>
      <c r="H38" s="62">
        <v>0.23</v>
      </c>
      <c r="I38" s="63"/>
      <c r="J38" s="64"/>
    </row>
    <row r="39" spans="1:10" ht="26.25" thickBot="1">
      <c r="A39" s="45">
        <v>5</v>
      </c>
      <c r="B39" s="22" t="s">
        <v>55</v>
      </c>
      <c r="C39" s="43" t="s">
        <v>56</v>
      </c>
      <c r="D39" s="23" t="s">
        <v>54</v>
      </c>
      <c r="E39" s="51">
        <v>400</v>
      </c>
      <c r="F39" s="128"/>
      <c r="G39" s="31">
        <f>F39*E39</f>
        <v>0</v>
      </c>
      <c r="H39" s="62">
        <v>0.23</v>
      </c>
      <c r="I39" s="65">
        <f>G39*0.23</f>
        <v>0</v>
      </c>
      <c r="J39" s="66">
        <f>I39+G39</f>
        <v>0</v>
      </c>
    </row>
    <row r="40" spans="1:10" ht="26.25" thickBot="1">
      <c r="A40" s="45">
        <v>6</v>
      </c>
      <c r="B40" s="47" t="s">
        <v>57</v>
      </c>
      <c r="C40" s="48" t="s">
        <v>58</v>
      </c>
      <c r="D40" s="49" t="s">
        <v>54</v>
      </c>
      <c r="E40" s="50"/>
      <c r="F40" s="50"/>
      <c r="G40" s="35"/>
      <c r="H40" s="62">
        <v>0.23</v>
      </c>
      <c r="I40" s="63"/>
      <c r="J40" s="64"/>
    </row>
    <row r="41" spans="1:10" ht="26.25" thickBot="1">
      <c r="A41" s="45">
        <v>7</v>
      </c>
      <c r="B41" s="47" t="s">
        <v>59</v>
      </c>
      <c r="C41" s="48" t="s">
        <v>60</v>
      </c>
      <c r="D41" s="49" t="s">
        <v>54</v>
      </c>
      <c r="E41" s="51">
        <v>140</v>
      </c>
      <c r="F41" s="126"/>
      <c r="G41" s="31">
        <f>F41*E41</f>
        <v>0</v>
      </c>
      <c r="H41" s="62">
        <v>0.23</v>
      </c>
      <c r="I41" s="65">
        <f>G41*0.23</f>
        <v>0</v>
      </c>
      <c r="J41" s="66">
        <f>I41+G41</f>
        <v>0</v>
      </c>
    </row>
    <row r="42" spans="1:10" ht="39" thickBot="1">
      <c r="A42" s="45">
        <v>9</v>
      </c>
      <c r="B42" s="22" t="s">
        <v>61</v>
      </c>
      <c r="C42" s="43" t="s">
        <v>62</v>
      </c>
      <c r="D42" s="23" t="s">
        <v>30</v>
      </c>
      <c r="E42" s="44">
        <v>50</v>
      </c>
      <c r="F42" s="128"/>
      <c r="G42" s="54">
        <f>E42*F42</f>
        <v>0</v>
      </c>
      <c r="H42" s="59">
        <v>0.08</v>
      </c>
      <c r="I42" s="54">
        <f>0.08*G42</f>
        <v>0</v>
      </c>
      <c r="J42" s="56">
        <f>I42+G42</f>
        <v>0</v>
      </c>
    </row>
    <row r="43" spans="1:10" ht="39" thickBot="1">
      <c r="A43" s="45">
        <v>10</v>
      </c>
      <c r="B43" s="22" t="s">
        <v>63</v>
      </c>
      <c r="C43" s="43" t="s">
        <v>64</v>
      </c>
      <c r="D43" s="23" t="s">
        <v>30</v>
      </c>
      <c r="E43" s="44">
        <v>250</v>
      </c>
      <c r="F43" s="128"/>
      <c r="G43" s="54">
        <f>E43*F43</f>
        <v>0</v>
      </c>
      <c r="H43" s="57">
        <v>0.08</v>
      </c>
      <c r="I43" s="54">
        <f>0.08*G43</f>
        <v>0</v>
      </c>
      <c r="J43" s="56">
        <f>I43+G43</f>
        <v>0</v>
      </c>
    </row>
    <row r="44" spans="1:10" ht="26.25" thickBot="1">
      <c r="A44" s="45">
        <v>11</v>
      </c>
      <c r="B44" s="22" t="s">
        <v>65</v>
      </c>
      <c r="C44" s="43" t="s">
        <v>137</v>
      </c>
      <c r="D44" s="23" t="s">
        <v>30</v>
      </c>
      <c r="E44" s="46"/>
      <c r="F44" s="46"/>
      <c r="G44" s="35"/>
      <c r="H44" s="62">
        <v>0.08</v>
      </c>
      <c r="I44" s="35"/>
      <c r="J44" s="67"/>
    </row>
    <row r="45" spans="1:10" ht="39" thickBot="1">
      <c r="A45" s="45">
        <v>12</v>
      </c>
      <c r="B45" s="22" t="s">
        <v>66</v>
      </c>
      <c r="C45" s="43" t="s">
        <v>67</v>
      </c>
      <c r="D45" s="23" t="s">
        <v>23</v>
      </c>
      <c r="E45" s="46"/>
      <c r="F45" s="46"/>
      <c r="G45" s="35"/>
      <c r="H45" s="62">
        <v>0.08</v>
      </c>
      <c r="I45" s="35"/>
      <c r="J45" s="67"/>
    </row>
    <row r="46" spans="1:10" ht="39" thickBot="1">
      <c r="A46" s="45">
        <v>13</v>
      </c>
      <c r="B46" s="22" t="s">
        <v>68</v>
      </c>
      <c r="C46" s="43" t="s">
        <v>69</v>
      </c>
      <c r="D46" s="23" t="s">
        <v>23</v>
      </c>
      <c r="E46" s="52">
        <v>58.85</v>
      </c>
      <c r="F46" s="128"/>
      <c r="G46" s="54">
        <f>E46*F46</f>
        <v>0</v>
      </c>
      <c r="H46" s="55" t="s">
        <v>46</v>
      </c>
      <c r="I46" s="54">
        <f>0.08*G46</f>
        <v>0</v>
      </c>
      <c r="J46" s="56">
        <f>I46+G46</f>
        <v>0</v>
      </c>
    </row>
    <row r="47" spans="1:10" ht="26.25" thickBot="1">
      <c r="A47" s="45">
        <v>14</v>
      </c>
      <c r="B47" s="22" t="s">
        <v>70</v>
      </c>
      <c r="C47" s="43" t="s">
        <v>71</v>
      </c>
      <c r="D47" s="23" t="s">
        <v>45</v>
      </c>
      <c r="E47" s="44">
        <v>80</v>
      </c>
      <c r="F47" s="128"/>
      <c r="G47" s="54">
        <f>E47*F47</f>
        <v>0</v>
      </c>
      <c r="H47" s="55" t="s">
        <v>46</v>
      </c>
      <c r="I47" s="54">
        <f>0.08*G47</f>
        <v>0</v>
      </c>
      <c r="J47" s="56">
        <f>I47+G47</f>
        <v>0</v>
      </c>
    </row>
    <row r="48" spans="1:10" ht="26.25" thickBot="1">
      <c r="A48" s="45">
        <v>15</v>
      </c>
      <c r="B48" s="22" t="s">
        <v>72</v>
      </c>
      <c r="C48" s="43" t="s">
        <v>73</v>
      </c>
      <c r="D48" s="23" t="s">
        <v>30</v>
      </c>
      <c r="E48" s="46"/>
      <c r="F48" s="46"/>
      <c r="G48" s="35"/>
      <c r="H48" s="62">
        <v>0.08</v>
      </c>
      <c r="I48" s="35"/>
      <c r="J48" s="67"/>
    </row>
    <row r="49" spans="1:10" ht="26.25" thickBot="1">
      <c r="A49" s="45">
        <v>16</v>
      </c>
      <c r="B49" s="22" t="s">
        <v>74</v>
      </c>
      <c r="C49" s="43" t="s">
        <v>75</v>
      </c>
      <c r="D49" s="23" t="s">
        <v>45</v>
      </c>
      <c r="E49" s="53">
        <v>6</v>
      </c>
      <c r="F49" s="128"/>
      <c r="G49" s="54">
        <f>E49*F49</f>
        <v>0</v>
      </c>
      <c r="H49" s="68">
        <v>0.08</v>
      </c>
      <c r="I49" s="69">
        <f>0.08*G49</f>
        <v>0</v>
      </c>
      <c r="J49" s="70">
        <f>I49+G49</f>
        <v>0</v>
      </c>
    </row>
    <row r="50" spans="1:10" ht="26.25" thickBot="1">
      <c r="A50" s="45">
        <v>17</v>
      </c>
      <c r="B50" s="22" t="s">
        <v>76</v>
      </c>
      <c r="C50" s="43" t="s">
        <v>77</v>
      </c>
      <c r="D50" s="23" t="s">
        <v>78</v>
      </c>
      <c r="E50" s="46"/>
      <c r="F50" s="46"/>
      <c r="G50" s="35"/>
      <c r="H50" s="62">
        <v>0.08</v>
      </c>
      <c r="I50" s="35"/>
      <c r="J50" s="67"/>
    </row>
    <row r="51" spans="1:10" ht="26.25" thickBot="1">
      <c r="A51" s="45">
        <v>18</v>
      </c>
      <c r="B51" s="22" t="s">
        <v>79</v>
      </c>
      <c r="C51" s="43" t="s">
        <v>80</v>
      </c>
      <c r="D51" s="23" t="s">
        <v>45</v>
      </c>
      <c r="E51" s="46"/>
      <c r="F51" s="46"/>
      <c r="G51" s="35"/>
      <c r="H51" s="62">
        <v>0.08</v>
      </c>
      <c r="I51" s="35"/>
      <c r="J51" s="67"/>
    </row>
    <row r="52" spans="1:10" ht="26.25" thickBot="1">
      <c r="A52" s="45">
        <v>19</v>
      </c>
      <c r="B52" s="22" t="s">
        <v>81</v>
      </c>
      <c r="C52" s="43" t="s">
        <v>82</v>
      </c>
      <c r="D52" s="23" t="s">
        <v>78</v>
      </c>
      <c r="E52" s="52">
        <v>30</v>
      </c>
      <c r="F52" s="128"/>
      <c r="G52" s="54">
        <f>E52*F52</f>
        <v>0</v>
      </c>
      <c r="H52" s="57">
        <v>0.08</v>
      </c>
      <c r="I52" s="54">
        <f>0.08*G52</f>
        <v>0</v>
      </c>
      <c r="J52" s="56">
        <f>G52+I52</f>
        <v>0</v>
      </c>
    </row>
    <row r="53" spans="1:10" ht="15">
      <c r="A53" s="71"/>
      <c r="B53" s="72"/>
      <c r="C53" s="72"/>
      <c r="D53" s="72"/>
      <c r="E53" s="72"/>
      <c r="F53" s="72"/>
      <c r="G53" s="72"/>
      <c r="H53" s="72"/>
      <c r="I53" s="72"/>
      <c r="J53" s="73"/>
    </row>
    <row r="54" spans="1:10" ht="15">
      <c r="A54" s="164" t="s">
        <v>83</v>
      </c>
      <c r="B54" s="165"/>
      <c r="C54" s="165"/>
      <c r="D54" s="165"/>
      <c r="E54" s="165"/>
      <c r="F54" s="165"/>
      <c r="G54" s="165"/>
      <c r="H54" s="165"/>
      <c r="I54" s="165"/>
      <c r="J54" s="166"/>
    </row>
    <row r="55" spans="1:10" ht="15.75" thickBot="1">
      <c r="A55" s="74"/>
      <c r="B55" s="75"/>
      <c r="C55" s="75"/>
      <c r="D55" s="75"/>
      <c r="E55" s="76"/>
      <c r="F55" s="75"/>
      <c r="G55" s="75"/>
      <c r="H55" s="75"/>
      <c r="I55" s="75"/>
      <c r="J55" s="77"/>
    </row>
    <row r="56" spans="1:10" ht="26.25" thickBot="1">
      <c r="A56" s="78">
        <v>1</v>
      </c>
      <c r="B56" s="79" t="s">
        <v>84</v>
      </c>
      <c r="C56" s="80" t="s">
        <v>85</v>
      </c>
      <c r="D56" s="81" t="s">
        <v>86</v>
      </c>
      <c r="E56" s="82">
        <v>4132</v>
      </c>
      <c r="F56" s="132"/>
      <c r="G56" s="89">
        <f>F56*E56</f>
        <v>0</v>
      </c>
      <c r="H56" s="81" t="s">
        <v>46</v>
      </c>
      <c r="I56" s="89">
        <f>0.08*G56</f>
        <v>0</v>
      </c>
      <c r="J56" s="90">
        <f>I56+G56</f>
        <v>0</v>
      </c>
    </row>
    <row r="57" spans="1:10" ht="39" thickBot="1">
      <c r="A57" s="78">
        <v>2</v>
      </c>
      <c r="B57" s="79" t="s">
        <v>87</v>
      </c>
      <c r="C57" s="80" t="s">
        <v>88</v>
      </c>
      <c r="D57" s="81" t="s">
        <v>30</v>
      </c>
      <c r="E57" s="83">
        <v>100</v>
      </c>
      <c r="F57" s="132"/>
      <c r="G57" s="89">
        <f>F57*E57</f>
        <v>0</v>
      </c>
      <c r="H57" s="81" t="s">
        <v>46</v>
      </c>
      <c r="I57" s="89">
        <f>0.08*G57</f>
        <v>0</v>
      </c>
      <c r="J57" s="90">
        <f>I57+G57</f>
        <v>0</v>
      </c>
    </row>
    <row r="58" spans="1:10" ht="39" thickBot="1">
      <c r="A58" s="78">
        <v>3</v>
      </c>
      <c r="B58" s="79" t="s">
        <v>89</v>
      </c>
      <c r="C58" s="80" t="s">
        <v>90</v>
      </c>
      <c r="D58" s="81" t="s">
        <v>30</v>
      </c>
      <c r="E58" s="83">
        <v>200</v>
      </c>
      <c r="F58" s="132"/>
      <c r="G58" s="89">
        <f>F58*E58</f>
        <v>0</v>
      </c>
      <c r="H58" s="81" t="s">
        <v>46</v>
      </c>
      <c r="I58" s="89">
        <f>0.08*G58</f>
        <v>0</v>
      </c>
      <c r="J58" s="90">
        <f>I58+G58</f>
        <v>0</v>
      </c>
    </row>
    <row r="59" spans="1:10" ht="26.25" thickBot="1">
      <c r="A59" s="84">
        <v>4</v>
      </c>
      <c r="B59" s="85" t="s">
        <v>91</v>
      </c>
      <c r="C59" s="86" t="s">
        <v>92</v>
      </c>
      <c r="D59" s="87" t="s">
        <v>30</v>
      </c>
      <c r="E59" s="88">
        <v>100</v>
      </c>
      <c r="F59" s="133"/>
      <c r="G59" s="91">
        <f>F59*E59</f>
        <v>0</v>
      </c>
      <c r="H59" s="87" t="s">
        <v>46</v>
      </c>
      <c r="I59" s="91">
        <f>0.08*G59</f>
        <v>0</v>
      </c>
      <c r="J59" s="92">
        <f>I59+G59</f>
        <v>0</v>
      </c>
    </row>
    <row r="60" spans="1:10" ht="26.25" thickBot="1">
      <c r="A60" s="84">
        <v>5</v>
      </c>
      <c r="B60" s="85" t="s">
        <v>93</v>
      </c>
      <c r="C60" s="86" t="s">
        <v>94</v>
      </c>
      <c r="D60" s="87" t="s">
        <v>30</v>
      </c>
      <c r="E60" s="88">
        <v>100</v>
      </c>
      <c r="F60" s="133"/>
      <c r="G60" s="91">
        <f>F60*E60</f>
        <v>0</v>
      </c>
      <c r="H60" s="87" t="s">
        <v>46</v>
      </c>
      <c r="I60" s="91">
        <f>0.08*G60</f>
        <v>0</v>
      </c>
      <c r="J60" s="92">
        <f>I60+G60</f>
        <v>0</v>
      </c>
    </row>
    <row r="61" spans="1:10" ht="15.75" thickBot="1">
      <c r="A61" s="84">
        <v>6</v>
      </c>
      <c r="B61" s="85" t="s">
        <v>95</v>
      </c>
      <c r="C61" s="86" t="s">
        <v>96</v>
      </c>
      <c r="D61" s="87" t="s">
        <v>30</v>
      </c>
      <c r="E61" s="46" t="s">
        <v>97</v>
      </c>
      <c r="F61" s="95"/>
      <c r="G61" s="93"/>
      <c r="H61" s="87" t="s">
        <v>46</v>
      </c>
      <c r="I61" s="60"/>
      <c r="J61" s="94"/>
    </row>
    <row r="62" spans="1:10" ht="15">
      <c r="A62" s="151"/>
      <c r="B62" s="152"/>
      <c r="C62" s="152"/>
      <c r="D62" s="152"/>
      <c r="E62" s="152"/>
      <c r="F62" s="152"/>
      <c r="G62" s="152"/>
      <c r="H62" s="152"/>
      <c r="I62" s="152"/>
      <c r="J62" s="153"/>
    </row>
    <row r="63" spans="1:10" ht="15">
      <c r="A63" s="151" t="s">
        <v>98</v>
      </c>
      <c r="B63" s="152"/>
      <c r="C63" s="152"/>
      <c r="D63" s="152"/>
      <c r="E63" s="152"/>
      <c r="F63" s="152"/>
      <c r="G63" s="152"/>
      <c r="H63" s="152"/>
      <c r="I63" s="152"/>
      <c r="J63" s="153"/>
    </row>
    <row r="64" spans="1:10" ht="15.75" thickBot="1">
      <c r="A64" s="154"/>
      <c r="B64" s="155"/>
      <c r="C64" s="155"/>
      <c r="D64" s="155"/>
      <c r="E64" s="155"/>
      <c r="F64" s="155"/>
      <c r="G64" s="155"/>
      <c r="H64" s="155"/>
      <c r="I64" s="155"/>
      <c r="J64" s="156"/>
    </row>
    <row r="65" spans="1:10" ht="26.25" thickBot="1">
      <c r="A65" s="97">
        <v>1</v>
      </c>
      <c r="B65" s="22" t="s">
        <v>99</v>
      </c>
      <c r="C65" s="43" t="s">
        <v>100</v>
      </c>
      <c r="D65" s="98" t="s">
        <v>30</v>
      </c>
      <c r="E65" s="46"/>
      <c r="F65" s="67"/>
      <c r="G65" s="67"/>
      <c r="H65" s="62">
        <v>0.08</v>
      </c>
      <c r="I65" s="67"/>
      <c r="J65" s="67"/>
    </row>
    <row r="66" spans="1:10" ht="39" thickBot="1">
      <c r="A66" s="78">
        <v>2</v>
      </c>
      <c r="B66" s="79" t="s">
        <v>101</v>
      </c>
      <c r="C66" s="86" t="s">
        <v>102</v>
      </c>
      <c r="D66" s="81" t="s">
        <v>103</v>
      </c>
      <c r="E66" s="46"/>
      <c r="F66" s="95"/>
      <c r="G66" s="93"/>
      <c r="H66" s="81" t="s">
        <v>46</v>
      </c>
      <c r="I66" s="60"/>
      <c r="J66" s="94"/>
    </row>
    <row r="67" spans="1:10" ht="15">
      <c r="A67" s="167"/>
      <c r="B67" s="168"/>
      <c r="C67" s="168"/>
      <c r="D67" s="168"/>
      <c r="E67" s="168"/>
      <c r="F67" s="168"/>
      <c r="G67" s="168"/>
      <c r="H67" s="168"/>
      <c r="I67" s="168"/>
      <c r="J67" s="169"/>
    </row>
    <row r="68" spans="1:10" ht="15">
      <c r="A68" s="151" t="s">
        <v>104</v>
      </c>
      <c r="B68" s="152"/>
      <c r="C68" s="152"/>
      <c r="D68" s="152"/>
      <c r="E68" s="152"/>
      <c r="F68" s="152"/>
      <c r="G68" s="152"/>
      <c r="H68" s="152"/>
      <c r="I68" s="152"/>
      <c r="J68" s="153"/>
    </row>
    <row r="69" spans="1:10" ht="15.75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6"/>
    </row>
    <row r="70" spans="1:10" ht="39" thickBot="1">
      <c r="A70" s="17">
        <v>1</v>
      </c>
      <c r="B70" s="99" t="s">
        <v>105</v>
      </c>
      <c r="C70" s="43" t="s">
        <v>106</v>
      </c>
      <c r="D70" s="98" t="s">
        <v>30</v>
      </c>
      <c r="E70" s="100">
        <v>200</v>
      </c>
      <c r="F70" s="128"/>
      <c r="G70" s="33">
        <f>F70*E70</f>
        <v>0</v>
      </c>
      <c r="H70" s="62">
        <v>0.23</v>
      </c>
      <c r="I70" s="33">
        <f>0.23*G70</f>
        <v>0</v>
      </c>
      <c r="J70" s="33">
        <f>I70+G70</f>
        <v>0</v>
      </c>
    </row>
    <row r="71" spans="1:10" ht="39" thickBot="1">
      <c r="A71" s="17">
        <v>2</v>
      </c>
      <c r="B71" s="99" t="s">
        <v>107</v>
      </c>
      <c r="C71" s="43" t="s">
        <v>108</v>
      </c>
      <c r="D71" s="98" t="s">
        <v>30</v>
      </c>
      <c r="E71" s="100">
        <v>100</v>
      </c>
      <c r="F71" s="128"/>
      <c r="G71" s="33">
        <f>F71*E71</f>
        <v>0</v>
      </c>
      <c r="H71" s="62">
        <v>0.08</v>
      </c>
      <c r="I71" s="33">
        <f>G71*0.08</f>
        <v>0</v>
      </c>
      <c r="J71" s="33">
        <f>I71+G71</f>
        <v>0</v>
      </c>
    </row>
    <row r="72" spans="1:10" ht="15">
      <c r="A72" s="36"/>
      <c r="B72" s="101"/>
      <c r="C72" s="102"/>
      <c r="D72" s="103"/>
      <c r="E72" s="104"/>
      <c r="F72" s="104"/>
      <c r="G72" s="105"/>
      <c r="H72" s="106"/>
      <c r="I72" s="105"/>
      <c r="J72" s="107"/>
    </row>
    <row r="73" spans="1:10" ht="15">
      <c r="A73" s="151" t="s">
        <v>109</v>
      </c>
      <c r="B73" s="152"/>
      <c r="C73" s="152"/>
      <c r="D73" s="152"/>
      <c r="E73" s="152"/>
      <c r="F73" s="152"/>
      <c r="G73" s="152"/>
      <c r="H73" s="152"/>
      <c r="I73" s="152"/>
      <c r="J73" s="153"/>
    </row>
    <row r="74" spans="1:10" ht="15.75" thickBot="1">
      <c r="A74" s="108"/>
      <c r="B74" s="16"/>
      <c r="C74" s="16"/>
      <c r="D74" s="16"/>
      <c r="E74" s="16"/>
      <c r="F74" s="16"/>
      <c r="G74" s="16"/>
      <c r="H74" s="16"/>
      <c r="I74" s="16"/>
      <c r="J74" s="109"/>
    </row>
    <row r="75" spans="1:10" ht="51.75" thickBot="1">
      <c r="A75" s="17">
        <v>1</v>
      </c>
      <c r="B75" s="47" t="s">
        <v>110</v>
      </c>
      <c r="C75" s="43" t="s">
        <v>111</v>
      </c>
      <c r="D75" s="98" t="s">
        <v>30</v>
      </c>
      <c r="E75" s="46"/>
      <c r="F75" s="95"/>
      <c r="G75" s="93"/>
      <c r="H75" s="81" t="s">
        <v>46</v>
      </c>
      <c r="I75" s="60"/>
      <c r="J75" s="94"/>
    </row>
    <row r="76" spans="1:10" ht="27" thickBot="1">
      <c r="A76" s="17">
        <v>2</v>
      </c>
      <c r="B76" s="47" t="s">
        <v>112</v>
      </c>
      <c r="C76" s="110" t="s">
        <v>113</v>
      </c>
      <c r="D76" s="98" t="s">
        <v>23</v>
      </c>
      <c r="E76" s="21">
        <v>1.47</v>
      </c>
      <c r="F76" s="128"/>
      <c r="G76" s="33">
        <f>F76*E76</f>
        <v>0</v>
      </c>
      <c r="H76" s="62">
        <v>0.08</v>
      </c>
      <c r="I76" s="33">
        <f>0.08*G76</f>
        <v>0</v>
      </c>
      <c r="J76" s="33">
        <f>I76+G76</f>
        <v>0</v>
      </c>
    </row>
    <row r="77" spans="1:10" ht="15">
      <c r="A77" s="158"/>
      <c r="B77" s="159"/>
      <c r="C77" s="159"/>
      <c r="D77" s="159"/>
      <c r="E77" s="159"/>
      <c r="F77" s="159"/>
      <c r="G77" s="159"/>
      <c r="H77" s="159"/>
      <c r="I77" s="159"/>
      <c r="J77" s="160"/>
    </row>
    <row r="78" spans="1:10" ht="15">
      <c r="A78" s="151" t="s">
        <v>114</v>
      </c>
      <c r="B78" s="152"/>
      <c r="C78" s="152"/>
      <c r="D78" s="152"/>
      <c r="E78" s="152"/>
      <c r="F78" s="152"/>
      <c r="G78" s="152"/>
      <c r="H78" s="152"/>
      <c r="I78" s="152"/>
      <c r="J78" s="153"/>
    </row>
    <row r="79" spans="1:10" ht="15.75" thickBot="1">
      <c r="A79" s="154"/>
      <c r="B79" s="155"/>
      <c r="C79" s="155"/>
      <c r="D79" s="155"/>
      <c r="E79" s="155"/>
      <c r="F79" s="155"/>
      <c r="G79" s="155"/>
      <c r="H79" s="155"/>
      <c r="I79" s="155"/>
      <c r="J79" s="156"/>
    </row>
    <row r="80" spans="1:10" ht="26.25" thickBot="1">
      <c r="A80" s="17">
        <v>1</v>
      </c>
      <c r="B80" s="47" t="s">
        <v>115</v>
      </c>
      <c r="C80" s="43" t="s">
        <v>116</v>
      </c>
      <c r="D80" s="111" t="s">
        <v>30</v>
      </c>
      <c r="E80" s="51">
        <v>110</v>
      </c>
      <c r="F80" s="128"/>
      <c r="G80" s="33">
        <f>F80*E80</f>
        <v>0</v>
      </c>
      <c r="H80" s="62">
        <v>0.08</v>
      </c>
      <c r="I80" s="33">
        <f>0.08*G80</f>
        <v>0</v>
      </c>
      <c r="J80" s="33">
        <f aca="true" t="shared" si="1" ref="J80:J87">I80+G80</f>
        <v>0</v>
      </c>
    </row>
    <row r="81" spans="1:10" ht="51.75" thickBot="1">
      <c r="A81" s="17">
        <v>2</v>
      </c>
      <c r="B81" s="47" t="s">
        <v>40</v>
      </c>
      <c r="C81" s="22" t="s">
        <v>41</v>
      </c>
      <c r="D81" s="111" t="s">
        <v>33</v>
      </c>
      <c r="E81" s="50"/>
      <c r="F81" s="46"/>
      <c r="G81" s="67"/>
      <c r="H81" s="62">
        <v>0.08</v>
      </c>
      <c r="I81" s="67"/>
      <c r="J81" s="67"/>
    </row>
    <row r="82" spans="1:10" ht="26.25" thickBot="1">
      <c r="A82" s="17">
        <v>3</v>
      </c>
      <c r="B82" s="47" t="s">
        <v>117</v>
      </c>
      <c r="C82" s="43" t="s">
        <v>118</v>
      </c>
      <c r="D82" s="111" t="s">
        <v>23</v>
      </c>
      <c r="E82" s="21">
        <v>0.5</v>
      </c>
      <c r="F82" s="128"/>
      <c r="G82" s="31">
        <f>F82*E82</f>
        <v>0</v>
      </c>
      <c r="H82" s="34">
        <v>0.08</v>
      </c>
      <c r="I82" s="33">
        <f>G82*0.08</f>
        <v>0</v>
      </c>
      <c r="J82" s="33">
        <f>G82+I82</f>
        <v>0</v>
      </c>
    </row>
    <row r="83" spans="1:10" ht="27" thickBot="1">
      <c r="A83" s="17">
        <v>4</v>
      </c>
      <c r="B83" s="47" t="s">
        <v>119</v>
      </c>
      <c r="C83" s="112" t="s">
        <v>120</v>
      </c>
      <c r="D83" s="111" t="s">
        <v>30</v>
      </c>
      <c r="E83" s="51">
        <v>50</v>
      </c>
      <c r="F83" s="128"/>
      <c r="G83" s="33">
        <f>F83*E83</f>
        <v>0</v>
      </c>
      <c r="H83" s="62">
        <v>0.08</v>
      </c>
      <c r="I83" s="33">
        <f>0.08*G83</f>
        <v>0</v>
      </c>
      <c r="J83" s="33">
        <f t="shared" si="1"/>
        <v>0</v>
      </c>
    </row>
    <row r="84" spans="1:10" ht="26.25" thickBot="1">
      <c r="A84" s="45">
        <v>5</v>
      </c>
      <c r="B84" s="24" t="s">
        <v>121</v>
      </c>
      <c r="C84" s="113" t="s">
        <v>56</v>
      </c>
      <c r="D84" s="114" t="s">
        <v>54</v>
      </c>
      <c r="E84" s="115">
        <v>800</v>
      </c>
      <c r="F84" s="128"/>
      <c r="G84" s="54">
        <f>E84*F84</f>
        <v>0</v>
      </c>
      <c r="H84" s="120" t="s">
        <v>122</v>
      </c>
      <c r="I84" s="33">
        <f>0.23*G84</f>
        <v>0</v>
      </c>
      <c r="J84" s="33">
        <f t="shared" si="1"/>
        <v>0</v>
      </c>
    </row>
    <row r="85" spans="1:10" ht="51.75" thickBot="1">
      <c r="A85" s="17">
        <v>6</v>
      </c>
      <c r="B85" s="22" t="s">
        <v>36</v>
      </c>
      <c r="C85" s="22" t="s">
        <v>37</v>
      </c>
      <c r="D85" s="23" t="s">
        <v>23</v>
      </c>
      <c r="E85" s="46"/>
      <c r="F85" s="46"/>
      <c r="G85" s="35"/>
      <c r="H85" s="34">
        <v>0.08</v>
      </c>
      <c r="I85" s="67"/>
      <c r="J85" s="67"/>
    </row>
    <row r="86" spans="1:10" ht="64.5" thickBot="1">
      <c r="A86" s="45">
        <v>7</v>
      </c>
      <c r="B86" s="18" t="s">
        <v>38</v>
      </c>
      <c r="C86" s="18" t="s">
        <v>39</v>
      </c>
      <c r="D86" s="23" t="s">
        <v>23</v>
      </c>
      <c r="E86" s="46"/>
      <c r="F86" s="46"/>
      <c r="G86" s="35"/>
      <c r="H86" s="34">
        <v>0.08</v>
      </c>
      <c r="I86" s="67"/>
      <c r="J86" s="67"/>
    </row>
    <row r="87" spans="1:10" ht="26.25" thickBot="1">
      <c r="A87" s="45">
        <v>8</v>
      </c>
      <c r="B87" s="116" t="s">
        <v>123</v>
      </c>
      <c r="C87" s="117" t="s">
        <v>60</v>
      </c>
      <c r="D87" s="118" t="s">
        <v>54</v>
      </c>
      <c r="E87" s="119">
        <v>200</v>
      </c>
      <c r="F87" s="126"/>
      <c r="G87" s="54">
        <f>E87*F87</f>
        <v>0</v>
      </c>
      <c r="H87" s="120" t="s">
        <v>122</v>
      </c>
      <c r="I87" s="33">
        <f>0.23*G87</f>
        <v>0</v>
      </c>
      <c r="J87" s="33">
        <f t="shared" si="1"/>
        <v>0</v>
      </c>
    </row>
    <row r="88" spans="1:10" ht="15">
      <c r="A88" s="74"/>
      <c r="B88" s="75"/>
      <c r="C88" s="75"/>
      <c r="D88" s="75"/>
      <c r="E88" s="76"/>
      <c r="F88" s="75"/>
      <c r="G88" s="76"/>
      <c r="H88" s="75"/>
      <c r="I88" s="75"/>
      <c r="J88" s="77"/>
    </row>
    <row r="89" spans="1:10" ht="15">
      <c r="A89" s="151" t="s">
        <v>124</v>
      </c>
      <c r="B89" s="152"/>
      <c r="C89" s="152"/>
      <c r="D89" s="152"/>
      <c r="E89" s="152"/>
      <c r="F89" s="152"/>
      <c r="G89" s="152"/>
      <c r="H89" s="152"/>
      <c r="I89" s="152"/>
      <c r="J89" s="153"/>
    </row>
    <row r="90" spans="1:10" ht="15.75" thickBot="1">
      <c r="A90" s="154"/>
      <c r="B90" s="155"/>
      <c r="C90" s="155"/>
      <c r="D90" s="155"/>
      <c r="E90" s="155"/>
      <c r="F90" s="155"/>
      <c r="G90" s="155"/>
      <c r="H90" s="155"/>
      <c r="I90" s="155"/>
      <c r="J90" s="156"/>
    </row>
    <row r="91" spans="1:10" ht="26.25" thickBot="1">
      <c r="A91" s="17">
        <v>1</v>
      </c>
      <c r="B91" s="47" t="s">
        <v>125</v>
      </c>
      <c r="C91" s="43" t="s">
        <v>126</v>
      </c>
      <c r="D91" s="111" t="s">
        <v>54</v>
      </c>
      <c r="E91" s="50"/>
      <c r="F91" s="46"/>
      <c r="G91" s="67"/>
      <c r="H91" s="62">
        <v>0.23</v>
      </c>
      <c r="I91" s="67"/>
      <c r="J91" s="67"/>
    </row>
    <row r="92" spans="1:10" ht="15">
      <c r="A92" s="36"/>
      <c r="B92" s="121"/>
      <c r="C92" s="122"/>
      <c r="D92" s="101"/>
      <c r="E92" s="38"/>
      <c r="F92" s="104"/>
      <c r="G92" s="105"/>
      <c r="H92" s="106"/>
      <c r="I92" s="105"/>
      <c r="J92" s="107"/>
    </row>
    <row r="93" spans="1:10" ht="15">
      <c r="A93" s="151" t="s">
        <v>127</v>
      </c>
      <c r="B93" s="152"/>
      <c r="C93" s="152"/>
      <c r="D93" s="152"/>
      <c r="E93" s="152"/>
      <c r="F93" s="152"/>
      <c r="G93" s="152"/>
      <c r="H93" s="152"/>
      <c r="I93" s="152"/>
      <c r="J93" s="153"/>
    </row>
    <row r="94" spans="1:10" ht="15.75" thickBot="1">
      <c r="A94" s="154"/>
      <c r="B94" s="155"/>
      <c r="C94" s="155"/>
      <c r="D94" s="155"/>
      <c r="E94" s="155"/>
      <c r="F94" s="155"/>
      <c r="G94" s="155"/>
      <c r="H94" s="155"/>
      <c r="I94" s="155"/>
      <c r="J94" s="156"/>
    </row>
    <row r="95" spans="1:10" ht="26.25" thickBot="1">
      <c r="A95" s="135">
        <v>1</v>
      </c>
      <c r="B95" s="136" t="s">
        <v>128</v>
      </c>
      <c r="C95" s="137" t="s">
        <v>129</v>
      </c>
      <c r="D95" s="138" t="s">
        <v>30</v>
      </c>
      <c r="E95" s="142">
        <v>50</v>
      </c>
      <c r="F95" s="132"/>
      <c r="G95" s="140">
        <f>F95*E95</f>
        <v>0</v>
      </c>
      <c r="H95" s="138" t="s">
        <v>122</v>
      </c>
      <c r="I95" s="140">
        <f>0.23*G95</f>
        <v>0</v>
      </c>
      <c r="J95" s="141">
        <f>I95+G95</f>
        <v>0</v>
      </c>
    </row>
    <row r="96" spans="1:10" ht="26.25" thickBot="1">
      <c r="A96" s="135">
        <v>2</v>
      </c>
      <c r="B96" s="136" t="s">
        <v>130</v>
      </c>
      <c r="C96" s="137" t="s">
        <v>131</v>
      </c>
      <c r="D96" s="138" t="s">
        <v>30</v>
      </c>
      <c r="E96" s="142">
        <v>150</v>
      </c>
      <c r="F96" s="132"/>
      <c r="G96" s="140">
        <f>F96*E96</f>
        <v>0</v>
      </c>
      <c r="H96" s="138" t="s">
        <v>122</v>
      </c>
      <c r="I96" s="140">
        <f>0.23*G96</f>
        <v>0</v>
      </c>
      <c r="J96" s="141">
        <f>I96+G96</f>
        <v>0</v>
      </c>
    </row>
    <row r="97" spans="1:10" ht="26.25" thickBot="1">
      <c r="A97" s="135">
        <v>3</v>
      </c>
      <c r="B97" s="136" t="s">
        <v>132</v>
      </c>
      <c r="C97" s="137" t="s">
        <v>133</v>
      </c>
      <c r="D97" s="138" t="s">
        <v>134</v>
      </c>
      <c r="E97" s="139">
        <v>2</v>
      </c>
      <c r="F97" s="132"/>
      <c r="G97" s="140">
        <f>F97*E97</f>
        <v>0</v>
      </c>
      <c r="H97" s="138" t="s">
        <v>122</v>
      </c>
      <c r="I97" s="140">
        <f>0.23*G97</f>
        <v>0</v>
      </c>
      <c r="J97" s="141">
        <f>I97+G97</f>
        <v>0</v>
      </c>
    </row>
    <row r="98" spans="1:10" ht="15.75" thickBot="1">
      <c r="A98" s="143">
        <v>4</v>
      </c>
      <c r="B98" s="144" t="s">
        <v>95</v>
      </c>
      <c r="C98" s="145" t="s">
        <v>96</v>
      </c>
      <c r="D98" s="146" t="s">
        <v>30</v>
      </c>
      <c r="E98" s="147">
        <v>100</v>
      </c>
      <c r="F98" s="133"/>
      <c r="G98" s="148">
        <f>F98*E98</f>
        <v>0</v>
      </c>
      <c r="H98" s="146" t="s">
        <v>46</v>
      </c>
      <c r="I98" s="148">
        <f>0.08*G98</f>
        <v>0</v>
      </c>
      <c r="J98" s="149">
        <f>I98+G98</f>
        <v>0</v>
      </c>
    </row>
    <row r="99" spans="1:10" ht="15.75" thickBot="1">
      <c r="A99" s="13"/>
      <c r="B99" s="13"/>
      <c r="C99" s="13"/>
      <c r="D99" s="13"/>
      <c r="E99" s="150"/>
      <c r="F99" s="13"/>
      <c r="G99" s="13"/>
      <c r="H99" s="13"/>
      <c r="I99" s="13"/>
      <c r="J99" s="13"/>
    </row>
    <row r="100" spans="1:10" ht="15.75" thickBot="1">
      <c r="A100" s="13"/>
      <c r="B100" s="13"/>
      <c r="C100" s="13"/>
      <c r="D100" s="13"/>
      <c r="E100" s="157" t="s">
        <v>135</v>
      </c>
      <c r="F100" s="157"/>
      <c r="G100" s="123">
        <f>G23+G24+G25+G27+G29+G30+G35+G36+G42+G43+G46+G47+G49+G52+G56+G57+G58+G59+G60+G70+G71+G76+G80+G82+G83+G84+G87+G95+G96+G98+G97+G41+G39</f>
        <v>0</v>
      </c>
      <c r="H100" s="124"/>
      <c r="I100" s="123">
        <f>I23+I24+I25+I27+I29+I30+I35+I36+I42+I43+I46+I47+I49+I52+I56+I57+I58+I59+I60+I70+I71+I76+I80+I82+I83+I84+I87+I95+I96+I98+I97+I41+I39</f>
        <v>0</v>
      </c>
      <c r="J100" s="123">
        <f>J23+J24+J25+J27+J29+J30+J35+J36+J42+J43+J46+J47+J49+J52+J56+J57+J58+J59+J60+J70+J71+J76+J80+J82+J83+J84+J87+J95+J96+J98+J97+J41+J39</f>
        <v>0</v>
      </c>
    </row>
    <row r="102" spans="1:10" ht="15">
      <c r="A102" s="194" t="s">
        <v>138</v>
      </c>
      <c r="B102" s="194"/>
      <c r="C102" s="194"/>
      <c r="D102" s="194"/>
      <c r="E102" s="194"/>
      <c r="F102" s="194"/>
      <c r="G102" s="194"/>
      <c r="H102" s="194"/>
      <c r="I102" s="194"/>
      <c r="J102" s="194"/>
    </row>
    <row r="103" spans="1:10" ht="15">
      <c r="A103" s="134"/>
      <c r="B103" s="195"/>
      <c r="C103" s="196"/>
      <c r="D103" s="196"/>
      <c r="E103" s="196"/>
      <c r="F103" s="196"/>
      <c r="G103" s="196"/>
      <c r="H103" s="196"/>
      <c r="I103" s="196"/>
      <c r="J103" s="196"/>
    </row>
    <row r="104" spans="1:10" ht="15">
      <c r="A104" s="134"/>
      <c r="B104" s="195"/>
      <c r="C104" s="196"/>
      <c r="D104" s="196"/>
      <c r="E104" s="196"/>
      <c r="F104" s="196"/>
      <c r="G104" s="196"/>
      <c r="H104" s="196"/>
      <c r="I104" s="196"/>
      <c r="J104" s="196"/>
    </row>
    <row r="105" spans="1:10" ht="15">
      <c r="A105" s="194" t="s">
        <v>139</v>
      </c>
      <c r="B105" s="194"/>
      <c r="C105" s="194"/>
      <c r="D105" s="194"/>
      <c r="E105" s="194"/>
      <c r="F105" s="194"/>
      <c r="G105" s="194"/>
      <c r="H105" s="194"/>
      <c r="I105" s="194"/>
      <c r="J105" s="194"/>
    </row>
    <row r="106" spans="1:10" ht="15">
      <c r="A106" s="197"/>
      <c r="B106" s="198"/>
      <c r="C106" s="197"/>
      <c r="D106" s="197"/>
      <c r="E106" s="197"/>
      <c r="F106" s="197"/>
      <c r="G106" s="197"/>
      <c r="H106" s="197"/>
      <c r="I106" s="197"/>
      <c r="J106" s="197"/>
    </row>
    <row r="107" spans="1:10" ht="15">
      <c r="A107" s="197"/>
      <c r="B107" s="198"/>
      <c r="C107" s="197"/>
      <c r="D107" s="197"/>
      <c r="E107" s="197"/>
      <c r="F107" s="197"/>
      <c r="G107" s="197"/>
      <c r="H107" s="197"/>
      <c r="I107" s="197"/>
      <c r="J107" s="197"/>
    </row>
    <row r="108" spans="1:10" ht="15">
      <c r="A108" s="197"/>
      <c r="B108" s="198"/>
      <c r="C108" s="197"/>
      <c r="D108" s="197"/>
      <c r="E108" s="197"/>
      <c r="F108" s="197"/>
      <c r="G108" s="197"/>
      <c r="H108" s="197"/>
      <c r="I108" s="197"/>
      <c r="J108" s="197"/>
    </row>
    <row r="109" spans="1:10" ht="15">
      <c r="A109" s="197"/>
      <c r="B109" s="198"/>
      <c r="C109" s="197"/>
      <c r="D109" s="197"/>
      <c r="E109" s="197"/>
      <c r="F109" s="197"/>
      <c r="G109" s="199" t="s">
        <v>140</v>
      </c>
      <c r="H109" s="199"/>
      <c r="I109" s="199"/>
      <c r="J109" s="199"/>
    </row>
    <row r="110" spans="1:10" ht="15">
      <c r="A110" s="197"/>
      <c r="B110" s="198"/>
      <c r="C110" s="197"/>
      <c r="D110" s="197"/>
      <c r="E110" s="197"/>
      <c r="F110" s="197"/>
      <c r="G110" s="199" t="s">
        <v>141</v>
      </c>
      <c r="H110" s="199"/>
      <c r="I110" s="199"/>
      <c r="J110" s="199"/>
    </row>
  </sheetData>
  <sheetProtection password="CC0E" sheet="1"/>
  <mergeCells count="45">
    <mergeCell ref="A6:D6"/>
    <mergeCell ref="F7:J7"/>
    <mergeCell ref="A102:J102"/>
    <mergeCell ref="A105:J105"/>
    <mergeCell ref="G109:J109"/>
    <mergeCell ref="G110:J110"/>
    <mergeCell ref="A1:C1"/>
    <mergeCell ref="I1:J1"/>
    <mergeCell ref="I2:J2"/>
    <mergeCell ref="A3:D3"/>
    <mergeCell ref="A4:D4"/>
    <mergeCell ref="A5:D5"/>
    <mergeCell ref="D9:G9"/>
    <mergeCell ref="A11:D11"/>
    <mergeCell ref="A12:D12"/>
    <mergeCell ref="A14:J14"/>
    <mergeCell ref="A20:J20"/>
    <mergeCell ref="A21:J21"/>
    <mergeCell ref="I18:I19"/>
    <mergeCell ref="J18:J19"/>
    <mergeCell ref="A22:J22"/>
    <mergeCell ref="A33:J33"/>
    <mergeCell ref="A18:A19"/>
    <mergeCell ref="B18:C19"/>
    <mergeCell ref="D18:D19"/>
    <mergeCell ref="E18:E19"/>
    <mergeCell ref="F18:F19"/>
    <mergeCell ref="H18:H19"/>
    <mergeCell ref="A79:J79"/>
    <mergeCell ref="A34:J34"/>
    <mergeCell ref="A54:J54"/>
    <mergeCell ref="A62:J62"/>
    <mergeCell ref="A63:J63"/>
    <mergeCell ref="A64:J64"/>
    <mergeCell ref="A67:J67"/>
    <mergeCell ref="A89:J89"/>
    <mergeCell ref="A90:J90"/>
    <mergeCell ref="A93:J93"/>
    <mergeCell ref="A94:J94"/>
    <mergeCell ref="E100:F100"/>
    <mergeCell ref="A68:J68"/>
    <mergeCell ref="A69:J69"/>
    <mergeCell ref="A73:J73"/>
    <mergeCell ref="A77:J77"/>
    <mergeCell ref="A78:J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2019-10-25T07:58:34Z</dcterms:created>
  <dcterms:modified xsi:type="dcterms:W3CDTF">2019-10-28T11:55:32Z</dcterms:modified>
  <cp:category/>
  <cp:version/>
  <cp:contentType/>
  <cp:contentStatus/>
</cp:coreProperties>
</file>