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ia\Desktop\MSWiA Kołobrzeg\ZAMÓWIENIA 2023\41.2023 Dostawa  materiałów i akcesoriów budowlanych, sanitarnych oraz wykonczeniowych\wyjaśnienia do SWZ\"/>
    </mc:Choice>
  </mc:AlternateContent>
  <xr:revisionPtr revIDLastSave="0" documentId="13_ncr:1_{CA18C4B4-42B4-4376-8D1C-67241861E67B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zad. nr 1" sheetId="98" r:id="rId1"/>
    <sheet name="zad. nr 3" sheetId="9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98" l="1"/>
  <c r="L8" i="98"/>
  <c r="L9" i="98"/>
  <c r="L10" i="98"/>
  <c r="L11" i="98"/>
  <c r="L12" i="98"/>
  <c r="L13" i="98"/>
  <c r="K7" i="98"/>
  <c r="K8" i="98"/>
  <c r="K9" i="98"/>
  <c r="K10" i="98"/>
  <c r="K11" i="98"/>
  <c r="K12" i="98"/>
  <c r="K13" i="98"/>
  <c r="J14" i="98"/>
  <c r="J15" i="98"/>
  <c r="J16" i="98"/>
  <c r="J17" i="98"/>
  <c r="J18" i="98"/>
  <c r="J19" i="98"/>
  <c r="J20" i="98"/>
  <c r="J21" i="98"/>
  <c r="J22" i="98"/>
  <c r="J23" i="98"/>
  <c r="J24" i="98"/>
  <c r="J25" i="98"/>
  <c r="J26" i="98"/>
  <c r="J27" i="98"/>
  <c r="J28" i="98"/>
  <c r="H14" i="98"/>
  <c r="L14" i="98" s="1"/>
  <c r="H15" i="98"/>
  <c r="L15" i="98" s="1"/>
  <c r="H16" i="98"/>
  <c r="L16" i="98" s="1"/>
  <c r="H17" i="98"/>
  <c r="L17" i="98" s="1"/>
  <c r="H18" i="98"/>
  <c r="L18" i="98" s="1"/>
  <c r="H19" i="98"/>
  <c r="L19" i="98" s="1"/>
  <c r="H20" i="98"/>
  <c r="L20" i="98" s="1"/>
  <c r="H21" i="98"/>
  <c r="L21" i="98" s="1"/>
  <c r="H22" i="98"/>
  <c r="L22" i="98" s="1"/>
  <c r="H23" i="98"/>
  <c r="L23" i="98" s="1"/>
  <c r="H24" i="98"/>
  <c r="L24" i="98" s="1"/>
  <c r="H25" i="98"/>
  <c r="L25" i="98" s="1"/>
  <c r="H26" i="98"/>
  <c r="L26" i="98" s="1"/>
  <c r="H27" i="98"/>
  <c r="L27" i="98" s="1"/>
  <c r="H28" i="98"/>
  <c r="L28" i="98" s="1"/>
  <c r="G7" i="98"/>
  <c r="G8" i="98"/>
  <c r="G9" i="98"/>
  <c r="G10" i="98"/>
  <c r="G11" i="98"/>
  <c r="G12" i="98"/>
  <c r="G13" i="98"/>
  <c r="G14" i="98"/>
  <c r="K14" i="98" s="1"/>
  <c r="G15" i="98"/>
  <c r="K15" i="98" s="1"/>
  <c r="G16" i="98"/>
  <c r="K16" i="98" s="1"/>
  <c r="G17" i="98"/>
  <c r="K17" i="98" s="1"/>
  <c r="G18" i="98"/>
  <c r="K18" i="98" s="1"/>
  <c r="G19" i="98"/>
  <c r="K19" i="98" s="1"/>
  <c r="G20" i="98"/>
  <c r="K20" i="98" s="1"/>
  <c r="G21" i="98"/>
  <c r="K21" i="98" s="1"/>
  <c r="G22" i="98"/>
  <c r="K22" i="98" s="1"/>
  <c r="G23" i="98"/>
  <c r="K23" i="98" s="1"/>
  <c r="G24" i="98"/>
  <c r="K24" i="98" s="1"/>
  <c r="G25" i="98"/>
  <c r="K25" i="98" s="1"/>
  <c r="G26" i="98"/>
  <c r="K26" i="98" s="1"/>
  <c r="G27" i="98"/>
  <c r="K27" i="98" s="1"/>
  <c r="G28" i="98"/>
  <c r="K28" i="98" s="1"/>
  <c r="J13" i="98" l="1"/>
  <c r="H13" i="98"/>
  <c r="J12" i="98"/>
  <c r="H12" i="98"/>
  <c r="J11" i="98"/>
  <c r="H11" i="98"/>
  <c r="J10" i="98"/>
  <c r="H10" i="98"/>
  <c r="J9" i="98"/>
  <c r="H9" i="98"/>
  <c r="J8" i="98"/>
  <c r="H8" i="98"/>
  <c r="J7" i="98"/>
  <c r="H7" i="98"/>
  <c r="J6" i="98"/>
  <c r="H6" i="98"/>
  <c r="G6" i="98"/>
  <c r="J14" i="96"/>
  <c r="H14" i="96"/>
  <c r="L14" i="96" s="1"/>
  <c r="G14" i="96"/>
  <c r="K14" i="96" s="1"/>
  <c r="J13" i="96"/>
  <c r="H13" i="96"/>
  <c r="L13" i="96" s="1"/>
  <c r="G13" i="96"/>
  <c r="K13" i="96" s="1"/>
  <c r="J12" i="96"/>
  <c r="H12" i="96"/>
  <c r="L12" i="96" s="1"/>
  <c r="G12" i="96"/>
  <c r="K12" i="96" s="1"/>
  <c r="J11" i="96"/>
  <c r="H11" i="96"/>
  <c r="L11" i="96" s="1"/>
  <c r="G11" i="96"/>
  <c r="K11" i="96" s="1"/>
  <c r="J10" i="96"/>
  <c r="H10" i="96"/>
  <c r="L10" i="96" s="1"/>
  <c r="G10" i="96"/>
  <c r="K10" i="96" s="1"/>
  <c r="J9" i="96"/>
  <c r="H9" i="96"/>
  <c r="L9" i="96" s="1"/>
  <c r="G9" i="96"/>
  <c r="K9" i="96" s="1"/>
  <c r="J8" i="96"/>
  <c r="H8" i="96"/>
  <c r="L8" i="96" s="1"/>
  <c r="G8" i="96"/>
  <c r="K8" i="96" s="1"/>
  <c r="J7" i="96"/>
  <c r="H7" i="96"/>
  <c r="L7" i="96" s="1"/>
  <c r="G7" i="96"/>
  <c r="K7" i="96" s="1"/>
  <c r="J6" i="96"/>
  <c r="H6" i="96"/>
  <c r="L6" i="96" s="1"/>
  <c r="G6" i="96"/>
  <c r="G29" i="98" l="1"/>
  <c r="H29" i="98"/>
  <c r="K6" i="98"/>
  <c r="K29" i="98" s="1"/>
  <c r="L6" i="98"/>
  <c r="L29" i="98" s="1"/>
  <c r="G15" i="96"/>
  <c r="H15" i="96"/>
  <c r="K6" i="96"/>
  <c r="K15" i="96" s="1"/>
  <c r="L15" i="96"/>
</calcChain>
</file>

<file path=xl/sharedStrings.xml><?xml version="1.0" encoding="utf-8"?>
<sst xmlns="http://schemas.openxmlformats.org/spreadsheetml/2006/main" count="70" uniqueCount="57">
  <si>
    <t>Lp.</t>
  </si>
  <si>
    <t>Niniejszy formularz należy opatrzyć kwalifikowanym podpisem elektronicznym lub podpisem zaufanym lub podpisem osobistym, właściwej umocowanej osoby / właściwych umocowanych osób</t>
  </si>
  <si>
    <t>Razem</t>
  </si>
  <si>
    <r>
      <rPr>
        <b/>
        <vertAlign val="superscript"/>
        <sz val="10"/>
        <color indexed="8"/>
        <rFont val="Tahoma"/>
        <family val="2"/>
        <charset val="238"/>
      </rPr>
      <t>1)</t>
    </r>
    <r>
      <rPr>
        <b/>
        <sz val="10"/>
        <color indexed="8"/>
        <rFont val="Tahoma"/>
        <family val="2"/>
        <charset val="238"/>
      </rPr>
      <t xml:space="preserve"> ilość sztuk stanowi suma zamówienia podstawowego i Opcji. </t>
    </r>
  </si>
  <si>
    <t>Stawka
podatku VAT
[%]</t>
  </si>
  <si>
    <t>Cena
całkowita brutto
 zamówienie podstawowe</t>
  </si>
  <si>
    <t>Cena
całkowita brutto
 z Opcją</t>
  </si>
  <si>
    <t>Nazwa wytwórcy lub producenta</t>
  </si>
  <si>
    <t>Cena
jednostkowa brutto
 zamówienie podstawowe</t>
  </si>
  <si>
    <t>podpis Wykonawcy</t>
  </si>
  <si>
    <t xml:space="preserve">Narożnik zewnetrzny do listwew przypodłogowych, kolor podgladowy dąb musical, jednostka miary szt. </t>
  </si>
  <si>
    <t xml:space="preserve">Narożnik wewnetrzny do listwew przypodłogowych, kolor podgladowy dąb musical, jednostka miary szt. </t>
  </si>
  <si>
    <t xml:space="preserve">Łącznik do listwe przypodlogowych, kolor podgladowy dąb musical, jednostka miary szt. </t>
  </si>
  <si>
    <t xml:space="preserve">Zakończenie listew (zaślepki) lewe prawe, kolor podgladowy dąb musical, jednostka miary szt. </t>
  </si>
  <si>
    <t>Taśma malarska biała 48 mm x 50 m, jednostka miary szt.</t>
  </si>
  <si>
    <t>Taśma malarska biała 25 mm x 50 m, jednostka miary szt.</t>
  </si>
  <si>
    <t>Wylewka samopoziomująca, do wykonywania: samonośnych podkładów podłogowych, układanych bezpośrednio na istniejących podłożach, podkładów w wersji rozdzielającej z folii PE, podkładów pływających, układanych na izolacji termicznej, również tych wyposażonych w instalacje grzewcze,  op. jednostkowe 25 kg, jednostka miary op.</t>
  </si>
  <si>
    <t>Gładź szpachlowa biała, do przygotowywania ścian i sufitów wewnątrz budynków przed malowaniem, tapetowaniem itp., także do renowacji starych tynków, tynkowania całych ścian, szpachlowania płyt gipsowo-kartonowych (do spoinowania i uzupełniania rys i pęknięć), op. jednostkowe 20 kg, jednostka miary op.</t>
  </si>
  <si>
    <t>Cena
całkowita netto
zamówienie podstawowe
(kol. 4x6)</t>
  </si>
  <si>
    <t>Cena
całkowita netto
 z Opcją
(kol. 5x6)</t>
  </si>
  <si>
    <r>
      <t xml:space="preserve">  </t>
    </r>
    <r>
      <rPr>
        <b/>
        <sz val="14"/>
        <color rgb="FF000000"/>
        <rFont val="Tahoma"/>
        <family val="2"/>
        <charset val="238"/>
      </rPr>
      <t xml:space="preserve">     FORMULARZ ASORTYMENTOWO - CENOWY DLA ZADANIA NR 1
Materiały budowlane</t>
    </r>
  </si>
  <si>
    <r>
      <t>Folia malarska extra gruba o dużej wytrzymałości op. 20m</t>
    </r>
    <r>
      <rPr>
        <vertAlign val="superscript"/>
        <sz val="14"/>
        <color theme="1"/>
        <rFont val="Tahoma"/>
        <family val="2"/>
        <charset val="238"/>
      </rPr>
      <t>2</t>
    </r>
    <r>
      <rPr>
        <sz val="14"/>
        <color theme="1"/>
        <rFont val="Tahoma"/>
        <family val="2"/>
        <charset val="238"/>
      </rPr>
      <t>, jednostka miary op.</t>
    </r>
  </si>
  <si>
    <t>Szybkoschnąca emulsja gruntująca Uni-Grunt lub rownoważna, do gruntowania podłoży chłonnych, takich jak: podkłady cementowe (również ogrzewane), beton chłonny, tradycyjne tynki cementowe i cementowo-wapienne, tynki gipsowe i płyty gipsowokartonowe oraz mury z betonu komórkowego, cegły, pustaków ceramicznych i bloczków silikatowych przed: wykonywaniem uszczelnień, układaniem płytek wylewaniem mas samopoziomujących, wyrównywaniem, szpachlowaniem i wygładzaniem, malowaniem farbami wewnętrznymi, tapetowaniem oraz innymi pracami wykończeniowymi. Stosowany również jako preparat czasowo ograniczający pylenie podłoża, op. jednostkowe 10 l, jednostka miary op.</t>
  </si>
  <si>
    <t>Masa naprawcza elastyczna ACRYL-PUTZ FX23 FLEX lub równoważna, op. jednostkowe 0,5 kg, jedmostka miary op.</t>
  </si>
  <si>
    <r>
      <t>Cena</t>
    </r>
    <r>
      <rPr>
        <b/>
        <vertAlign val="superscript"/>
        <sz val="14"/>
        <color indexed="8"/>
        <rFont val="Tahoma"/>
        <family val="2"/>
        <charset val="238"/>
      </rPr>
      <t>2)</t>
    </r>
    <r>
      <rPr>
        <b/>
        <sz val="14"/>
        <color indexed="8"/>
        <rFont val="Tahoma"/>
        <family val="2"/>
        <charset val="238"/>
      </rPr>
      <t xml:space="preserve">
jednostkowa netto
za sztukę lub opakowanie</t>
    </r>
  </si>
  <si>
    <r>
      <rPr>
        <b/>
        <vertAlign val="superscript"/>
        <sz val="10"/>
        <color indexed="8"/>
        <rFont val="Tahoma"/>
        <family val="2"/>
        <charset val="238"/>
      </rPr>
      <t>2)</t>
    </r>
    <r>
      <rPr>
        <b/>
        <sz val="10"/>
        <color indexed="8"/>
        <rFont val="Tahoma"/>
        <family val="2"/>
        <charset val="238"/>
      </rPr>
      <t xml:space="preserve"> należy wpisać cenę jednostkową netto za 1 szt. lub opakowanie</t>
    </r>
  </si>
  <si>
    <r>
      <t xml:space="preserve">  </t>
    </r>
    <r>
      <rPr>
        <b/>
        <sz val="14"/>
        <color rgb="FF000000"/>
        <rFont val="Tahoma"/>
        <family val="2"/>
        <charset val="238"/>
      </rPr>
      <t xml:space="preserve">     FORMULARZ ASORTYMENTOWO - CENOWY DLA ZADANIA NR 3
Materiały wykończeniowe </t>
    </r>
  </si>
  <si>
    <r>
      <t>Pianka z folią pod panele 3mm, długość: 1000 mm, grubość: 3 mm
szerokość: 1000 mm, jednostka miary m</t>
    </r>
    <r>
      <rPr>
        <vertAlign val="superscript"/>
        <sz val="14"/>
        <color theme="1"/>
        <rFont val="Tahoma"/>
        <family val="2"/>
        <charset val="238"/>
      </rPr>
      <t>2</t>
    </r>
  </si>
  <si>
    <t xml:space="preserve">Listwa aluminiowa, progowa, łączeniowa z silikonowa uszczelką, półkolista, montażowa w sposób całkowicie niewidoczny na kołki gwoździowe wsuwane w prowadnice w listwie, szerokość 41 mm, długość 1860 mm, kolor złoty, srebrny, jednostka miary szt. </t>
  </si>
  <si>
    <t>Listwa schodowa aluminiowa 1 m 40x25 mm anodowana srebrna Standers lub równoważna, jednostka miary szt.</t>
  </si>
  <si>
    <t>Opis przedmiotu zamówienia
/określenie asortymentu/</t>
  </si>
  <si>
    <r>
      <t>Cena</t>
    </r>
    <r>
      <rPr>
        <b/>
        <vertAlign val="superscript"/>
        <sz val="14"/>
        <color indexed="8"/>
        <rFont val="Tahoma"/>
        <family val="2"/>
        <charset val="238"/>
      </rPr>
      <t>2)</t>
    </r>
    <r>
      <rPr>
        <b/>
        <sz val="14"/>
        <color indexed="8"/>
        <rFont val="Tahoma"/>
        <family val="2"/>
        <charset val="238"/>
      </rPr>
      <t xml:space="preserve">
jednostkowa netto
za sztukę/m</t>
    </r>
    <r>
      <rPr>
        <b/>
        <vertAlign val="superscript"/>
        <sz val="14"/>
        <color rgb="FF000000"/>
        <rFont val="Tahoma"/>
        <family val="2"/>
        <charset val="238"/>
      </rPr>
      <t>2</t>
    </r>
  </si>
  <si>
    <r>
      <rPr>
        <b/>
        <vertAlign val="superscript"/>
        <sz val="10"/>
        <color indexed="8"/>
        <rFont val="Tahoma"/>
        <family val="2"/>
        <charset val="238"/>
      </rPr>
      <t>2)</t>
    </r>
    <r>
      <rPr>
        <b/>
        <sz val="10"/>
        <color indexed="8"/>
        <rFont val="Tahoma"/>
        <family val="2"/>
        <charset val="238"/>
      </rPr>
      <t xml:space="preserve"> należy wpisać cenę jednostkową netto za 1 szt./m</t>
    </r>
    <r>
      <rPr>
        <b/>
        <vertAlign val="superscript"/>
        <sz val="10"/>
        <color rgb="FF000000"/>
        <rFont val="Tahoma"/>
        <family val="2"/>
        <charset val="238"/>
      </rPr>
      <t>2</t>
    </r>
  </si>
  <si>
    <t>Rączka do wałka stalowa 250 mm</t>
  </si>
  <si>
    <t>Zapas do mini wałka do gładkich ścian i drewna 2 szt. 110 mm, jednostka miary op.</t>
  </si>
  <si>
    <t>Rączka do wałka stalowa 110 mm</t>
  </si>
  <si>
    <t>Silikon sanitarny 280 ml biały, silikon sanitarny o utwardzaniu kwaśnym i podwyższonej odporności na działanie wilgoci, grzybów i pleśni - do spoinowania i fugowania materiałów ceramicznych, szkła i niektórych metali.</t>
  </si>
  <si>
    <t>Silikon neutralny bezbarwny 280 ml, podwyższonej odporności na działanie wilgoci, grzybów i pleśni - do spoinowania i fugowania materiałów ceramicznych, szkła i niektórych metali.</t>
  </si>
  <si>
    <t>Klej epoksydowy dwuskładnikowy bezbarwny do klejenia mwtali, szkła, gumy, drewna, betonu, ceramiki, op. jednostkowe 2x14-20 ml.</t>
  </si>
  <si>
    <t>Klej błyskawiczny cyjanoakrylowy  op. jednostkowe 2-5g</t>
  </si>
  <si>
    <t>Zestaw malarski 6 szt. do farb emulsyjnych, w zestawie
kuweta, wałek 18 cm z rączką, wałek 10 cm z rączką, pędzel 2 cale, materiał włókna mikrofibra</t>
  </si>
  <si>
    <t>Zestaw malarski kuweta z wałkiem 25 cm do farb emulsyjnych, w zestawie
kuweta, wałek 25 cm, materiał włókna mikrofibra</t>
  </si>
  <si>
    <t>Zestaw pędzli uniwersalnych 3 szt. 20 / 40 / 15 mm, materiał włókna
100% sztuczny jedwab, w zestawie pędzel 15 mm, pędzel 20 mm, pędzel 40 mm</t>
  </si>
  <si>
    <t>Klej do napraw MAMUT GLUE HIGH TACK lub równoważny 290 ml, krótki czas schnięcia (nie zawierający wody i rozpuszczalników). Po utwardzeniu  elastyczny i odporny na działanie czynników atmosferycznych (w tym: na temperaturę od -40°C do +90°C oraz wodę). Zastosowanie do podłoży gładkich i porowatych, wewnątrz i na zewnątrz. Przyczepność do większości podłoży budowlanych, w tym do: betonu, tynku, gipsu, kamienia, ceramiki budowlanej, szkła, stali, metali, lakierowanego drewna, PCW, polistyrenu, poliestru i itp.</t>
  </si>
  <si>
    <t>WD-40 lub równoważny, środek konserwujący 400ml z aplikatorem flexible, przyczepność do metali, tworzący barierę ochronną pomiędzy wodą, a metalami. Środek o właściowościach penetrujących oraz antykorozyjnych. Właściwości czyszczące oraz rozpuszczające materiały samoprzylepne oraz inne klejące zabrudzenia</t>
  </si>
  <si>
    <t>Rozpuszczalnik BENZYNA EKSTRAKCYJNA 2.5 l, Rozcieńczanie tłuszczów, olejów, wosków, wyrobów lakierowanych np. olejnych i ftalowych schnących na powietrzu oraz pokostu lnianego, odtłuszczanie powierzchni przed malowaniem oraz czyszczenie narzędzi, opakowanie 2,5 l.</t>
  </si>
  <si>
    <t xml:space="preserve">Ilość sztuk/opakowań 
zamówienie podstawowe
</t>
  </si>
  <si>
    <t>Klej do płytek ściennych elastyczny K2 biały 25 kg, Do klejenia jasnych i prześwitujących płyt marmurowych, płyt z kamienia naturalnego, mozaiki, innych nieodpornych na przebarwienia kamieni naturalnych itp. Do klejenia płytek od małego do dużego formatu wewnątrz i na zewnątrz budynków.Do stosowania na wszystkie standardowe podłoża budowlane. Opakowanie jednostkowe 25 kg.</t>
  </si>
  <si>
    <t xml:space="preserve">Wałek do gładkich ścian i sufitów 25 cm </t>
  </si>
  <si>
    <r>
      <t>Ilość sztuk/opakowań</t>
    </r>
    <r>
      <rPr>
        <b/>
        <vertAlign val="superscript"/>
        <sz val="14"/>
        <color indexed="10"/>
        <rFont val="Tahoma"/>
        <family val="2"/>
        <charset val="238"/>
      </rPr>
      <t>1)</t>
    </r>
    <r>
      <rPr>
        <b/>
        <sz val="14"/>
        <color indexed="10"/>
        <rFont val="Tahoma"/>
        <family val="2"/>
        <charset val="238"/>
      </rPr>
      <t xml:space="preserve">
zamówienie z Opcją</t>
    </r>
  </si>
  <si>
    <r>
      <t>Ilość sztuk/m</t>
    </r>
    <r>
      <rPr>
        <b/>
        <vertAlign val="superscript"/>
        <sz val="14"/>
        <color rgb="FFFF0000"/>
        <rFont val="Tahoma"/>
        <family val="2"/>
        <charset val="238"/>
      </rPr>
      <t xml:space="preserve">2 </t>
    </r>
    <r>
      <rPr>
        <b/>
        <vertAlign val="superscript"/>
        <sz val="14"/>
        <color indexed="10"/>
        <rFont val="Tahoma"/>
        <family val="2"/>
        <charset val="238"/>
      </rPr>
      <t>1)</t>
    </r>
    <r>
      <rPr>
        <b/>
        <sz val="14"/>
        <color indexed="10"/>
        <rFont val="Tahoma"/>
        <family val="2"/>
        <charset val="238"/>
      </rPr>
      <t xml:space="preserve">
zamówienie z Opcją</t>
    </r>
  </si>
  <si>
    <r>
      <t>Ilość sztuk/m</t>
    </r>
    <r>
      <rPr>
        <b/>
        <vertAlign val="superscript"/>
        <sz val="14"/>
        <color rgb="FF000000"/>
        <rFont val="Tahoma"/>
        <family val="2"/>
        <charset val="238"/>
      </rPr>
      <t>2</t>
    </r>
    <r>
      <rPr>
        <b/>
        <sz val="14"/>
        <color indexed="8"/>
        <rFont val="Tahoma"/>
        <family val="2"/>
        <charset val="238"/>
      </rPr>
      <t xml:space="preserve">
zamówienie podstawowe
</t>
    </r>
  </si>
  <si>
    <t>zmiana nr 1 załącznika nr 1.1 do SWZ</t>
  </si>
  <si>
    <t>zmiana nr 1 załącznika nr 1.3 do SWZ</t>
  </si>
  <si>
    <r>
      <t xml:space="preserve">Biała farba lateksowa do sufitów i  ścian, druga warstwa po 	
3 h, czas schnięcia w dotyku 	
</t>
    </r>
    <r>
      <rPr>
        <b/>
        <sz val="14"/>
        <color theme="1"/>
        <rFont val="Tahoma"/>
        <family val="2"/>
        <charset val="238"/>
      </rPr>
      <t>min. 1 h - max 2h</t>
    </r>
    <r>
      <rPr>
        <sz val="14"/>
        <color theme="1"/>
        <rFont val="Tahoma"/>
        <family val="2"/>
        <charset val="238"/>
      </rPr>
      <t xml:space="preserve">,całkowity czas schnięcia 	
</t>
    </r>
    <r>
      <rPr>
        <b/>
        <sz val="14"/>
        <color theme="1"/>
        <rFont val="Tahoma"/>
        <family val="2"/>
        <charset val="238"/>
      </rPr>
      <t>min. 1 h - max. 2h</t>
    </r>
    <r>
      <rPr>
        <sz val="14"/>
        <color theme="1"/>
        <rFont val="Tahoma"/>
        <family val="2"/>
        <charset val="238"/>
      </rPr>
      <t>, op. jednostkowe 10 litrów,  jednostka miary op.</t>
    </r>
  </si>
  <si>
    <r>
      <t>Panel pogłogowy, klasa ścieralności: AC-5, grubośc paneli: 8 mm, długośc paneli: 1380 mm +/- 120mm, szerokosc paneli: 242 mm +/- 50mm. , V-fuga, kolor podglądowy dąb musical, jednostka miary m</t>
    </r>
    <r>
      <rPr>
        <vertAlign val="superscript"/>
        <sz val="14"/>
        <color theme="1"/>
        <rFont val="Tahoma"/>
        <family val="2"/>
        <charset val="238"/>
      </rPr>
      <t>2</t>
    </r>
    <r>
      <rPr>
        <sz val="14"/>
        <color theme="1"/>
        <rFont val="Tahoma"/>
        <family val="2"/>
        <charset val="238"/>
      </rPr>
      <t xml:space="preserve">   </t>
    </r>
  </si>
  <si>
    <t>Listwa przypodłogowa PCV, z elastycznymi krawędziami, z kanałami kablowymi, montaż kołkowy poprzez kanał kablowy, długosc listwy 2500 mm +/-500mm, wysokość listwy 80 mm +/-20mm, kolor podglądowy dąb musical, jednostka miary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</si>
</sst>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415]General"/>
  </numFmts>
  <fonts count="24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Tahoma"/>
      <family val="2"/>
      <charset val="238"/>
    </font>
    <font>
      <sz val="11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sz val="12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sz val="11"/>
      <color indexed="10"/>
      <name val="Tahoma"/>
      <family val="2"/>
      <charset val="238"/>
    </font>
    <font>
      <b/>
      <vertAlign val="superscript"/>
      <sz val="10"/>
      <color indexed="8"/>
      <name val="Tahoma"/>
      <family val="2"/>
      <charset val="238"/>
    </font>
    <font>
      <b/>
      <sz val="11"/>
      <color indexed="8"/>
      <name val="Tahoma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Tahoma"/>
      <family val="2"/>
      <charset val="238"/>
    </font>
    <font>
      <b/>
      <sz val="14"/>
      <color indexed="8"/>
      <name val="Tahoma"/>
      <family val="2"/>
      <charset val="238"/>
    </font>
    <font>
      <b/>
      <sz val="14"/>
      <color indexed="10"/>
      <name val="Tahoma"/>
      <family val="2"/>
      <charset val="238"/>
    </font>
    <font>
      <b/>
      <vertAlign val="superscript"/>
      <sz val="14"/>
      <color indexed="10"/>
      <name val="Tahoma"/>
      <family val="2"/>
      <charset val="238"/>
    </font>
    <font>
      <b/>
      <vertAlign val="superscript"/>
      <sz val="14"/>
      <color indexed="8"/>
      <name val="Tahoma"/>
      <family val="2"/>
      <charset val="238"/>
    </font>
    <font>
      <sz val="14"/>
      <color indexed="8"/>
      <name val="Tahoma"/>
      <family val="2"/>
      <charset val="238"/>
    </font>
    <font>
      <sz val="14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vertAlign val="superscript"/>
      <sz val="14"/>
      <color theme="1"/>
      <name val="Tahoma"/>
      <family val="2"/>
      <charset val="238"/>
    </font>
    <font>
      <b/>
      <vertAlign val="superscript"/>
      <sz val="14"/>
      <color rgb="FF000000"/>
      <name val="Tahoma"/>
      <family val="2"/>
      <charset val="238"/>
    </font>
    <font>
      <b/>
      <vertAlign val="superscript"/>
      <sz val="14"/>
      <color rgb="FFFF0000"/>
      <name val="Tahoma"/>
      <family val="2"/>
      <charset val="238"/>
    </font>
    <font>
      <b/>
      <vertAlign val="superscript"/>
      <sz val="10"/>
      <color rgb="FF000000"/>
      <name val="Tahoma"/>
      <family val="2"/>
      <charset val="238"/>
    </font>
    <font>
      <sz val="10"/>
      <name val="Arial"/>
      <family val="2"/>
      <charset val="238"/>
    </font>
    <font>
      <sz val="14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5" fontId="9" fillId="0" borderId="0"/>
    <xf numFmtId="0" fontId="22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164" fontId="11" fillId="2" borderId="1" xfId="0" applyNumberFormat="1" applyFont="1" applyFill="1" applyBorder="1" applyAlignment="1">
      <alignment vertical="center"/>
    </xf>
    <xf numFmtId="0" fontId="15" fillId="4" borderId="1" xfId="0" applyFont="1" applyFill="1" applyBorder="1"/>
    <xf numFmtId="164" fontId="15" fillId="0" borderId="1" xfId="0" applyNumberFormat="1" applyFont="1" applyBorder="1" applyAlignment="1">
      <alignment vertical="center"/>
    </xf>
    <xf numFmtId="9" fontId="15" fillId="0" borderId="1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5" fillId="0" borderId="0" xfId="0" applyFont="1"/>
    <xf numFmtId="0" fontId="23" fillId="5" borderId="16" xfId="2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right" vertical="center"/>
    </xf>
    <xf numFmtId="9" fontId="15" fillId="0" borderId="5" xfId="0" applyNumberFormat="1" applyFont="1" applyBorder="1" applyAlignment="1">
      <alignment horizontal="right" vertical="center"/>
    </xf>
    <xf numFmtId="164" fontId="11" fillId="2" borderId="2" xfId="0" applyNumberFormat="1" applyFont="1" applyFill="1" applyBorder="1" applyAlignment="1">
      <alignment vertical="center"/>
    </xf>
    <xf numFmtId="0" fontId="15" fillId="4" borderId="2" xfId="0" applyFont="1" applyFill="1" applyBorder="1"/>
    <xf numFmtId="0" fontId="3" fillId="0" borderId="17" xfId="0" applyFont="1" applyBorder="1"/>
    <xf numFmtId="0" fontId="23" fillId="5" borderId="12" xfId="2" applyFont="1" applyFill="1" applyBorder="1" applyAlignment="1">
      <alignment horizontal="left" vertical="center" wrapText="1"/>
    </xf>
    <xf numFmtId="0" fontId="3" fillId="0" borderId="18" xfId="0" applyFont="1" applyBorder="1"/>
    <xf numFmtId="0" fontId="17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right" vertical="center"/>
    </xf>
    <xf numFmtId="0" fontId="11" fillId="2" borderId="10" xfId="0" applyFont="1" applyFill="1" applyBorder="1" applyAlignment="1">
      <alignment horizontal="right" vertical="center"/>
    </xf>
    <xf numFmtId="0" fontId="11" fillId="2" borderId="6" xfId="0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</cellXfs>
  <cellStyles count="3">
    <cellStyle name="Excel Built-in Normal" xfId="1" xr:uid="{00000000-0005-0000-0000-000000000000}"/>
    <cellStyle name="Normalny" xfId="0" builtinId="0"/>
    <cellStyle name="Normalny 6" xfId="2" xr:uid="{50E34374-B2BE-440E-BF29-1075F5997F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763E9-774F-40F3-8293-8F065F8B0749}">
  <sheetPr>
    <pageSetUpPr fitToPage="1"/>
  </sheetPr>
  <dimension ref="A1:L45"/>
  <sheetViews>
    <sheetView zoomScale="70" zoomScaleNormal="70" workbookViewId="0">
      <pane ySplit="5" topLeftCell="A27" activePane="bottomLeft" state="frozen"/>
      <selection pane="bottomLeft" activeCell="B7" sqref="B7"/>
    </sheetView>
  </sheetViews>
  <sheetFormatPr defaultColWidth="11.85546875" defaultRowHeight="14.25" x14ac:dyDescent="0.2"/>
  <cols>
    <col min="1" max="1" width="21.7109375" style="1" customWidth="1"/>
    <col min="2" max="2" width="90.140625" style="1" customWidth="1"/>
    <col min="3" max="3" width="30.85546875" style="1" customWidth="1"/>
    <col min="4" max="4" width="24" style="16" customWidth="1"/>
    <col min="5" max="12" width="25.7109375" style="1" customWidth="1"/>
    <col min="13" max="16384" width="11.85546875" style="1"/>
  </cols>
  <sheetData>
    <row r="1" spans="1:12" ht="30" customHeight="1" x14ac:dyDescent="0.2">
      <c r="A1" s="44" t="s">
        <v>52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49.9" customHeight="1" x14ac:dyDescent="0.2">
      <c r="A2" s="45" t="s">
        <v>20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s="2" customFormat="1" ht="53.45" customHeight="1" x14ac:dyDescent="0.15">
      <c r="A3" s="46" t="s">
        <v>0</v>
      </c>
      <c r="B3" s="42" t="s">
        <v>30</v>
      </c>
      <c r="C3" s="48" t="s">
        <v>7</v>
      </c>
      <c r="D3" s="48" t="s">
        <v>46</v>
      </c>
      <c r="E3" s="50" t="s">
        <v>49</v>
      </c>
      <c r="F3" s="48" t="s">
        <v>24</v>
      </c>
      <c r="G3" s="48" t="s">
        <v>18</v>
      </c>
      <c r="H3" s="48" t="s">
        <v>19</v>
      </c>
      <c r="I3" s="34" t="s">
        <v>4</v>
      </c>
      <c r="J3" s="34" t="s">
        <v>8</v>
      </c>
      <c r="K3" s="34" t="s">
        <v>5</v>
      </c>
      <c r="L3" s="34" t="s">
        <v>6</v>
      </c>
    </row>
    <row r="4" spans="1:12" s="2" customFormat="1" ht="75" customHeight="1" x14ac:dyDescent="0.15">
      <c r="A4" s="47"/>
      <c r="B4" s="43"/>
      <c r="C4" s="49"/>
      <c r="D4" s="49"/>
      <c r="E4" s="51"/>
      <c r="F4" s="49"/>
      <c r="G4" s="49"/>
      <c r="H4" s="49"/>
      <c r="I4" s="34"/>
      <c r="J4" s="34"/>
      <c r="K4" s="34"/>
      <c r="L4" s="34"/>
    </row>
    <row r="5" spans="1:12" s="2" customFormat="1" ht="19.899999999999999" customHeight="1" x14ac:dyDescent="0.15">
      <c r="A5" s="4">
        <v>1</v>
      </c>
      <c r="B5" s="5">
        <v>2</v>
      </c>
      <c r="C5" s="5">
        <v>3</v>
      </c>
      <c r="D5" s="4">
        <v>4</v>
      </c>
      <c r="E5" s="5">
        <v>5</v>
      </c>
      <c r="F5" s="4">
        <v>6</v>
      </c>
      <c r="G5" s="5">
        <v>7</v>
      </c>
      <c r="H5" s="4">
        <v>8</v>
      </c>
      <c r="I5" s="5">
        <v>9</v>
      </c>
      <c r="J5" s="4">
        <v>10</v>
      </c>
      <c r="K5" s="5">
        <v>11</v>
      </c>
      <c r="L5" s="5">
        <v>12</v>
      </c>
    </row>
    <row r="6" spans="1:12" s="2" customFormat="1" ht="85.15" customHeight="1" x14ac:dyDescent="0.15">
      <c r="A6" s="8">
        <v>1</v>
      </c>
      <c r="B6" s="18" t="s">
        <v>54</v>
      </c>
      <c r="C6" s="6"/>
      <c r="D6" s="13">
        <v>95</v>
      </c>
      <c r="E6" s="17">
        <v>142</v>
      </c>
      <c r="F6" s="7">
        <v>0</v>
      </c>
      <c r="G6" s="7">
        <f t="shared" ref="G6:G28" si="0">D6*F6</f>
        <v>0</v>
      </c>
      <c r="H6" s="7">
        <f t="shared" ref="H6:H12" si="1">E6*F6</f>
        <v>0</v>
      </c>
      <c r="I6" s="12"/>
      <c r="J6" s="11">
        <f>F6+(F6*I6)</f>
        <v>0</v>
      </c>
      <c r="K6" s="11">
        <f t="shared" ref="K6:K28" si="2">G6+(G6*I6)</f>
        <v>0</v>
      </c>
      <c r="L6" s="7">
        <f t="shared" ref="L6:L28" si="3">H6+(H6*I6)</f>
        <v>0</v>
      </c>
    </row>
    <row r="7" spans="1:12" s="2" customFormat="1" ht="70.150000000000006" customHeight="1" x14ac:dyDescent="0.15">
      <c r="A7" s="8">
        <v>2</v>
      </c>
      <c r="B7" s="18" t="s">
        <v>21</v>
      </c>
      <c r="C7" s="6"/>
      <c r="D7" s="13">
        <v>160</v>
      </c>
      <c r="E7" s="17">
        <v>240</v>
      </c>
      <c r="F7" s="7">
        <v>0</v>
      </c>
      <c r="G7" s="7">
        <f t="shared" si="0"/>
        <v>0</v>
      </c>
      <c r="H7" s="7">
        <f t="shared" si="1"/>
        <v>0</v>
      </c>
      <c r="I7" s="12"/>
      <c r="J7" s="11">
        <f t="shared" ref="J7:J12" si="4">F7+(F7*I7)</f>
        <v>0</v>
      </c>
      <c r="K7" s="11">
        <f t="shared" si="2"/>
        <v>0</v>
      </c>
      <c r="L7" s="7">
        <f t="shared" si="3"/>
        <v>0</v>
      </c>
    </row>
    <row r="8" spans="1:12" s="2" customFormat="1" ht="85.15" customHeight="1" x14ac:dyDescent="0.15">
      <c r="A8" s="8">
        <v>3</v>
      </c>
      <c r="B8" s="18" t="s">
        <v>14</v>
      </c>
      <c r="C8" s="6"/>
      <c r="D8" s="13">
        <v>70</v>
      </c>
      <c r="E8" s="17">
        <v>105</v>
      </c>
      <c r="F8" s="7">
        <v>0</v>
      </c>
      <c r="G8" s="7">
        <f t="shared" si="0"/>
        <v>0</v>
      </c>
      <c r="H8" s="7">
        <f t="shared" si="1"/>
        <v>0</v>
      </c>
      <c r="I8" s="12"/>
      <c r="J8" s="11">
        <f t="shared" si="4"/>
        <v>0</v>
      </c>
      <c r="K8" s="11">
        <f t="shared" si="2"/>
        <v>0</v>
      </c>
      <c r="L8" s="7">
        <f t="shared" si="3"/>
        <v>0</v>
      </c>
    </row>
    <row r="9" spans="1:12" s="2" customFormat="1" ht="70.150000000000006" customHeight="1" x14ac:dyDescent="0.15">
      <c r="A9" s="8">
        <v>4</v>
      </c>
      <c r="B9" s="18" t="s">
        <v>15</v>
      </c>
      <c r="C9" s="6"/>
      <c r="D9" s="13">
        <v>50</v>
      </c>
      <c r="E9" s="17">
        <v>75</v>
      </c>
      <c r="F9" s="7">
        <v>0</v>
      </c>
      <c r="G9" s="7">
        <f t="shared" si="0"/>
        <v>0</v>
      </c>
      <c r="H9" s="7">
        <f t="shared" si="1"/>
        <v>0</v>
      </c>
      <c r="I9" s="12"/>
      <c r="J9" s="11">
        <f t="shared" si="4"/>
        <v>0</v>
      </c>
      <c r="K9" s="11">
        <f t="shared" si="2"/>
        <v>0</v>
      </c>
      <c r="L9" s="7">
        <f t="shared" si="3"/>
        <v>0</v>
      </c>
    </row>
    <row r="10" spans="1:12" s="2" customFormat="1" ht="115.15" customHeight="1" x14ac:dyDescent="0.15">
      <c r="A10" s="8">
        <v>5</v>
      </c>
      <c r="B10" s="18" t="s">
        <v>16</v>
      </c>
      <c r="C10" s="6"/>
      <c r="D10" s="14">
        <v>120</v>
      </c>
      <c r="E10" s="17">
        <v>180</v>
      </c>
      <c r="F10" s="7">
        <v>0</v>
      </c>
      <c r="G10" s="7">
        <f t="shared" si="0"/>
        <v>0</v>
      </c>
      <c r="H10" s="7">
        <f t="shared" si="1"/>
        <v>0</v>
      </c>
      <c r="I10" s="12"/>
      <c r="J10" s="11">
        <f t="shared" si="4"/>
        <v>0</v>
      </c>
      <c r="K10" s="11">
        <f t="shared" si="2"/>
        <v>0</v>
      </c>
      <c r="L10" s="7">
        <f t="shared" si="3"/>
        <v>0</v>
      </c>
    </row>
    <row r="11" spans="1:12" s="2" customFormat="1" ht="200.45" customHeight="1" x14ac:dyDescent="0.15">
      <c r="A11" s="8">
        <v>6</v>
      </c>
      <c r="B11" s="18" t="s">
        <v>22</v>
      </c>
      <c r="C11" s="6"/>
      <c r="D11" s="13">
        <v>15</v>
      </c>
      <c r="E11" s="17">
        <v>22</v>
      </c>
      <c r="F11" s="7">
        <v>0</v>
      </c>
      <c r="G11" s="7">
        <f t="shared" si="0"/>
        <v>0</v>
      </c>
      <c r="H11" s="7">
        <f t="shared" si="1"/>
        <v>0</v>
      </c>
      <c r="I11" s="12"/>
      <c r="J11" s="11">
        <f t="shared" si="4"/>
        <v>0</v>
      </c>
      <c r="K11" s="11">
        <f t="shared" si="2"/>
        <v>0</v>
      </c>
      <c r="L11" s="7">
        <f t="shared" si="3"/>
        <v>0</v>
      </c>
    </row>
    <row r="12" spans="1:12" s="2" customFormat="1" ht="70.150000000000006" customHeight="1" x14ac:dyDescent="0.15">
      <c r="A12" s="8">
        <v>7</v>
      </c>
      <c r="B12" s="19" t="s">
        <v>23</v>
      </c>
      <c r="C12" s="6"/>
      <c r="D12" s="13">
        <v>400</v>
      </c>
      <c r="E12" s="17">
        <v>600</v>
      </c>
      <c r="F12" s="7">
        <v>0</v>
      </c>
      <c r="G12" s="7">
        <f t="shared" si="0"/>
        <v>0</v>
      </c>
      <c r="H12" s="7">
        <f t="shared" si="1"/>
        <v>0</v>
      </c>
      <c r="I12" s="12"/>
      <c r="J12" s="11">
        <f t="shared" si="4"/>
        <v>0</v>
      </c>
      <c r="K12" s="11">
        <f t="shared" si="2"/>
        <v>0</v>
      </c>
      <c r="L12" s="7">
        <f t="shared" si="3"/>
        <v>0</v>
      </c>
    </row>
    <row r="13" spans="1:12" s="2" customFormat="1" ht="103.5" customHeight="1" x14ac:dyDescent="0.15">
      <c r="A13" s="8">
        <v>8</v>
      </c>
      <c r="B13" s="18" t="s">
        <v>17</v>
      </c>
      <c r="C13" s="6"/>
      <c r="D13" s="13">
        <v>12</v>
      </c>
      <c r="E13" s="17">
        <v>18</v>
      </c>
      <c r="F13" s="7">
        <v>0</v>
      </c>
      <c r="G13" s="7">
        <f t="shared" si="0"/>
        <v>0</v>
      </c>
      <c r="H13" s="7">
        <f>E13*F13</f>
        <v>0</v>
      </c>
      <c r="I13" s="12"/>
      <c r="J13" s="11">
        <f>F13+(F13*I13)</f>
        <v>0</v>
      </c>
      <c r="K13" s="11">
        <f t="shared" si="2"/>
        <v>0</v>
      </c>
      <c r="L13" s="7">
        <f t="shared" si="3"/>
        <v>0</v>
      </c>
    </row>
    <row r="14" spans="1:12" s="2" customFormat="1" ht="61.5" customHeight="1" x14ac:dyDescent="0.15">
      <c r="A14" s="8">
        <v>9</v>
      </c>
      <c r="B14" s="21" t="s">
        <v>48</v>
      </c>
      <c r="C14" s="6"/>
      <c r="D14" s="13">
        <v>40</v>
      </c>
      <c r="E14" s="17">
        <v>60</v>
      </c>
      <c r="F14" s="7">
        <v>0</v>
      </c>
      <c r="G14" s="7">
        <f t="shared" si="0"/>
        <v>0</v>
      </c>
      <c r="H14" s="7">
        <f t="shared" ref="H14:H28" si="5">E14*F14</f>
        <v>0</v>
      </c>
      <c r="I14" s="12"/>
      <c r="J14" s="11">
        <f t="shared" ref="J14:J28" si="6">F14+(F14*I14)</f>
        <v>0</v>
      </c>
      <c r="K14" s="11">
        <f t="shared" si="2"/>
        <v>0</v>
      </c>
      <c r="L14" s="7">
        <f t="shared" si="3"/>
        <v>0</v>
      </c>
    </row>
    <row r="15" spans="1:12" s="2" customFormat="1" ht="70.150000000000006" customHeight="1" x14ac:dyDescent="0.15">
      <c r="A15" s="8">
        <v>10</v>
      </c>
      <c r="B15" s="21" t="s">
        <v>33</v>
      </c>
      <c r="C15" s="6"/>
      <c r="D15" s="13">
        <v>15</v>
      </c>
      <c r="E15" s="17">
        <v>22</v>
      </c>
      <c r="F15" s="7">
        <v>0</v>
      </c>
      <c r="G15" s="7">
        <f t="shared" si="0"/>
        <v>0</v>
      </c>
      <c r="H15" s="7">
        <f t="shared" si="5"/>
        <v>0</v>
      </c>
      <c r="I15" s="12"/>
      <c r="J15" s="11">
        <f t="shared" si="6"/>
        <v>0</v>
      </c>
      <c r="K15" s="11">
        <f t="shared" si="2"/>
        <v>0</v>
      </c>
      <c r="L15" s="7">
        <f t="shared" si="3"/>
        <v>0</v>
      </c>
    </row>
    <row r="16" spans="1:12" s="2" customFormat="1" ht="70.150000000000006" customHeight="1" x14ac:dyDescent="0.15">
      <c r="A16" s="8">
        <v>11</v>
      </c>
      <c r="B16" s="21" t="s">
        <v>34</v>
      </c>
      <c r="C16" s="6"/>
      <c r="D16" s="13">
        <v>15</v>
      </c>
      <c r="E16" s="17">
        <v>22</v>
      </c>
      <c r="F16" s="7">
        <v>0</v>
      </c>
      <c r="G16" s="7">
        <f t="shared" si="0"/>
        <v>0</v>
      </c>
      <c r="H16" s="7">
        <f t="shared" si="5"/>
        <v>0</v>
      </c>
      <c r="I16" s="12"/>
      <c r="J16" s="11">
        <f t="shared" si="6"/>
        <v>0</v>
      </c>
      <c r="K16" s="11">
        <f t="shared" si="2"/>
        <v>0</v>
      </c>
      <c r="L16" s="7">
        <f t="shared" si="3"/>
        <v>0</v>
      </c>
    </row>
    <row r="17" spans="1:12" s="2" customFormat="1" ht="70.150000000000006" customHeight="1" x14ac:dyDescent="0.15">
      <c r="A17" s="8">
        <v>12</v>
      </c>
      <c r="B17" s="21" t="s">
        <v>35</v>
      </c>
      <c r="C17" s="6"/>
      <c r="D17" s="13">
        <v>10</v>
      </c>
      <c r="E17" s="17">
        <v>15</v>
      </c>
      <c r="F17" s="7">
        <v>0</v>
      </c>
      <c r="G17" s="7">
        <f t="shared" si="0"/>
        <v>0</v>
      </c>
      <c r="H17" s="7">
        <f t="shared" si="5"/>
        <v>0</v>
      </c>
      <c r="I17" s="12"/>
      <c r="J17" s="11">
        <f t="shared" si="6"/>
        <v>0</v>
      </c>
      <c r="K17" s="11">
        <f t="shared" si="2"/>
        <v>0</v>
      </c>
      <c r="L17" s="7">
        <f t="shared" si="3"/>
        <v>0</v>
      </c>
    </row>
    <row r="18" spans="1:12" s="2" customFormat="1" ht="84" customHeight="1" x14ac:dyDescent="0.15">
      <c r="A18" s="8">
        <v>13</v>
      </c>
      <c r="B18" s="21" t="s">
        <v>40</v>
      </c>
      <c r="C18" s="6"/>
      <c r="D18" s="13">
        <v>25</v>
      </c>
      <c r="E18" s="17">
        <v>37</v>
      </c>
      <c r="F18" s="7">
        <v>0</v>
      </c>
      <c r="G18" s="7">
        <f t="shared" si="0"/>
        <v>0</v>
      </c>
      <c r="H18" s="7">
        <f t="shared" si="5"/>
        <v>0</v>
      </c>
      <c r="I18" s="12"/>
      <c r="J18" s="11">
        <f t="shared" si="6"/>
        <v>0</v>
      </c>
      <c r="K18" s="11">
        <f t="shared" si="2"/>
        <v>0</v>
      </c>
      <c r="L18" s="7">
        <f t="shared" si="3"/>
        <v>0</v>
      </c>
    </row>
    <row r="19" spans="1:12" s="2" customFormat="1" ht="70.150000000000006" customHeight="1" x14ac:dyDescent="0.15">
      <c r="A19" s="8">
        <v>14</v>
      </c>
      <c r="B19" s="21" t="s">
        <v>41</v>
      </c>
      <c r="C19" s="6"/>
      <c r="D19" s="13">
        <v>35</v>
      </c>
      <c r="E19" s="17">
        <v>52</v>
      </c>
      <c r="F19" s="7">
        <v>0</v>
      </c>
      <c r="G19" s="7">
        <f t="shared" si="0"/>
        <v>0</v>
      </c>
      <c r="H19" s="7">
        <f t="shared" si="5"/>
        <v>0</v>
      </c>
      <c r="I19" s="12"/>
      <c r="J19" s="11">
        <f t="shared" si="6"/>
        <v>0</v>
      </c>
      <c r="K19" s="11">
        <f t="shared" si="2"/>
        <v>0</v>
      </c>
      <c r="L19" s="7">
        <f t="shared" si="3"/>
        <v>0</v>
      </c>
    </row>
    <row r="20" spans="1:12" s="2" customFormat="1" ht="70.150000000000006" customHeight="1" x14ac:dyDescent="0.15">
      <c r="A20" s="8">
        <v>15</v>
      </c>
      <c r="B20" s="21" t="s">
        <v>42</v>
      </c>
      <c r="C20" s="6"/>
      <c r="D20" s="13">
        <v>20</v>
      </c>
      <c r="E20" s="17">
        <v>30</v>
      </c>
      <c r="F20" s="7">
        <v>0</v>
      </c>
      <c r="G20" s="7">
        <f t="shared" si="0"/>
        <v>0</v>
      </c>
      <c r="H20" s="7">
        <f t="shared" si="5"/>
        <v>0</v>
      </c>
      <c r="I20" s="12"/>
      <c r="J20" s="11">
        <f t="shared" si="6"/>
        <v>0</v>
      </c>
      <c r="K20" s="11">
        <f t="shared" si="2"/>
        <v>0</v>
      </c>
      <c r="L20" s="7">
        <f t="shared" si="3"/>
        <v>0</v>
      </c>
    </row>
    <row r="21" spans="1:12" s="2" customFormat="1" ht="70.150000000000006" customHeight="1" x14ac:dyDescent="0.15">
      <c r="A21" s="8">
        <v>16</v>
      </c>
      <c r="B21" s="21" t="s">
        <v>36</v>
      </c>
      <c r="C21" s="6"/>
      <c r="D21" s="13">
        <v>50</v>
      </c>
      <c r="E21" s="17">
        <v>75</v>
      </c>
      <c r="F21" s="7">
        <v>0</v>
      </c>
      <c r="G21" s="7">
        <f t="shared" si="0"/>
        <v>0</v>
      </c>
      <c r="H21" s="7">
        <f t="shared" si="5"/>
        <v>0</v>
      </c>
      <c r="I21" s="12"/>
      <c r="J21" s="11">
        <f t="shared" si="6"/>
        <v>0</v>
      </c>
      <c r="K21" s="11">
        <f t="shared" si="2"/>
        <v>0</v>
      </c>
      <c r="L21" s="7">
        <f t="shared" si="3"/>
        <v>0</v>
      </c>
    </row>
    <row r="22" spans="1:12" s="2" customFormat="1" ht="70.150000000000006" customHeight="1" x14ac:dyDescent="0.15">
      <c r="A22" s="8">
        <v>17</v>
      </c>
      <c r="B22" s="21" t="s">
        <v>37</v>
      </c>
      <c r="C22" s="6"/>
      <c r="D22" s="13">
        <v>20</v>
      </c>
      <c r="E22" s="17">
        <v>30</v>
      </c>
      <c r="F22" s="7">
        <v>0</v>
      </c>
      <c r="G22" s="7">
        <f t="shared" si="0"/>
        <v>0</v>
      </c>
      <c r="H22" s="7">
        <f t="shared" si="5"/>
        <v>0</v>
      </c>
      <c r="I22" s="12"/>
      <c r="J22" s="11">
        <f t="shared" si="6"/>
        <v>0</v>
      </c>
      <c r="K22" s="11">
        <f t="shared" si="2"/>
        <v>0</v>
      </c>
      <c r="L22" s="7">
        <f t="shared" si="3"/>
        <v>0</v>
      </c>
    </row>
    <row r="23" spans="1:12" s="2" customFormat="1" ht="167.25" customHeight="1" x14ac:dyDescent="0.15">
      <c r="A23" s="8">
        <v>18</v>
      </c>
      <c r="B23" s="21" t="s">
        <v>43</v>
      </c>
      <c r="C23" s="6"/>
      <c r="D23" s="13">
        <v>20</v>
      </c>
      <c r="E23" s="17">
        <v>30</v>
      </c>
      <c r="F23" s="7">
        <v>0</v>
      </c>
      <c r="G23" s="7">
        <f t="shared" si="0"/>
        <v>0</v>
      </c>
      <c r="H23" s="7">
        <f t="shared" si="5"/>
        <v>0</v>
      </c>
      <c r="I23" s="12"/>
      <c r="J23" s="11">
        <f t="shared" si="6"/>
        <v>0</v>
      </c>
      <c r="K23" s="11">
        <f t="shared" si="2"/>
        <v>0</v>
      </c>
      <c r="L23" s="7">
        <f t="shared" si="3"/>
        <v>0</v>
      </c>
    </row>
    <row r="24" spans="1:12" s="2" customFormat="1" ht="120.75" customHeight="1" x14ac:dyDescent="0.15">
      <c r="A24" s="8">
        <v>19</v>
      </c>
      <c r="B24" s="21" t="s">
        <v>44</v>
      </c>
      <c r="C24" s="6"/>
      <c r="D24" s="13">
        <v>10</v>
      </c>
      <c r="E24" s="17">
        <v>15</v>
      </c>
      <c r="F24" s="7">
        <v>0</v>
      </c>
      <c r="G24" s="7">
        <f t="shared" si="0"/>
        <v>0</v>
      </c>
      <c r="H24" s="7">
        <f t="shared" si="5"/>
        <v>0</v>
      </c>
      <c r="I24" s="12"/>
      <c r="J24" s="11">
        <f t="shared" si="6"/>
        <v>0</v>
      </c>
      <c r="K24" s="11">
        <f t="shared" si="2"/>
        <v>0</v>
      </c>
      <c r="L24" s="7">
        <f t="shared" si="3"/>
        <v>0</v>
      </c>
    </row>
    <row r="25" spans="1:12" s="2" customFormat="1" ht="92.25" customHeight="1" x14ac:dyDescent="0.15">
      <c r="A25" s="8">
        <v>20</v>
      </c>
      <c r="B25" s="21" t="s">
        <v>45</v>
      </c>
      <c r="C25" s="6"/>
      <c r="D25" s="13">
        <v>6</v>
      </c>
      <c r="E25" s="17">
        <v>9</v>
      </c>
      <c r="F25" s="7">
        <v>0</v>
      </c>
      <c r="G25" s="7">
        <f t="shared" si="0"/>
        <v>0</v>
      </c>
      <c r="H25" s="7">
        <f t="shared" si="5"/>
        <v>0</v>
      </c>
      <c r="I25" s="12"/>
      <c r="J25" s="11">
        <f t="shared" si="6"/>
        <v>0</v>
      </c>
      <c r="K25" s="11">
        <f t="shared" si="2"/>
        <v>0</v>
      </c>
      <c r="L25" s="7">
        <f t="shared" si="3"/>
        <v>0</v>
      </c>
    </row>
    <row r="26" spans="1:12" s="2" customFormat="1" ht="128.25" customHeight="1" x14ac:dyDescent="0.15">
      <c r="A26" s="8">
        <v>21</v>
      </c>
      <c r="B26" s="21" t="s">
        <v>47</v>
      </c>
      <c r="C26" s="6"/>
      <c r="D26" s="13">
        <v>15</v>
      </c>
      <c r="E26" s="17">
        <v>22</v>
      </c>
      <c r="F26" s="7">
        <v>0</v>
      </c>
      <c r="G26" s="7">
        <f t="shared" si="0"/>
        <v>0</v>
      </c>
      <c r="H26" s="7">
        <f t="shared" si="5"/>
        <v>0</v>
      </c>
      <c r="I26" s="12"/>
      <c r="J26" s="11">
        <f t="shared" si="6"/>
        <v>0</v>
      </c>
      <c r="K26" s="11">
        <f t="shared" si="2"/>
        <v>0</v>
      </c>
      <c r="L26" s="7">
        <f t="shared" si="3"/>
        <v>0</v>
      </c>
    </row>
    <row r="27" spans="1:12" s="2" customFormat="1" ht="70.150000000000006" customHeight="1" x14ac:dyDescent="0.15">
      <c r="A27" s="8">
        <v>22</v>
      </c>
      <c r="B27" s="21" t="s">
        <v>38</v>
      </c>
      <c r="C27" s="22"/>
      <c r="D27" s="23">
        <v>10</v>
      </c>
      <c r="E27" s="24">
        <v>15</v>
      </c>
      <c r="F27" s="7">
        <v>0</v>
      </c>
      <c r="G27" s="7">
        <f t="shared" si="0"/>
        <v>0</v>
      </c>
      <c r="H27" s="7">
        <f t="shared" si="5"/>
        <v>0</v>
      </c>
      <c r="I27" s="26"/>
      <c r="J27" s="11">
        <f t="shared" si="6"/>
        <v>0</v>
      </c>
      <c r="K27" s="11">
        <f t="shared" si="2"/>
        <v>0</v>
      </c>
      <c r="L27" s="7">
        <f t="shared" si="3"/>
        <v>0</v>
      </c>
    </row>
    <row r="28" spans="1:12" s="2" customFormat="1" ht="62.25" customHeight="1" x14ac:dyDescent="0.15">
      <c r="A28" s="8">
        <v>23</v>
      </c>
      <c r="B28" s="30" t="s">
        <v>39</v>
      </c>
      <c r="C28" s="31"/>
      <c r="D28" s="32">
        <v>10</v>
      </c>
      <c r="E28" s="24">
        <v>15</v>
      </c>
      <c r="F28" s="25">
        <v>0</v>
      </c>
      <c r="G28" s="7">
        <f t="shared" si="0"/>
        <v>0</v>
      </c>
      <c r="H28" s="7">
        <f t="shared" si="5"/>
        <v>0</v>
      </c>
      <c r="I28" s="29"/>
      <c r="J28" s="11">
        <f t="shared" si="6"/>
        <v>0</v>
      </c>
      <c r="K28" s="11">
        <f t="shared" si="2"/>
        <v>0</v>
      </c>
      <c r="L28" s="7">
        <f t="shared" si="3"/>
        <v>0</v>
      </c>
    </row>
    <row r="29" spans="1:12" s="2" customFormat="1" ht="24" customHeight="1" x14ac:dyDescent="0.25">
      <c r="A29" s="35" t="s">
        <v>2</v>
      </c>
      <c r="B29" s="36"/>
      <c r="C29" s="36"/>
      <c r="D29" s="36"/>
      <c r="E29" s="36"/>
      <c r="F29" s="37"/>
      <c r="G29" s="27">
        <f>SUM(G6:G27)</f>
        <v>0</v>
      </c>
      <c r="H29" s="27">
        <f>SUM(H6:H27)</f>
        <v>0</v>
      </c>
      <c r="I29" s="28"/>
      <c r="J29" s="27"/>
      <c r="K29" s="27">
        <f>SUM(K6:K27)</f>
        <v>0</v>
      </c>
      <c r="L29" s="27">
        <f>SUM(L6:L27)</f>
        <v>0</v>
      </c>
    </row>
    <row r="36" spans="1:12" x14ac:dyDescent="0.2">
      <c r="I36" s="38"/>
      <c r="J36" s="38"/>
      <c r="K36" s="38"/>
    </row>
    <row r="37" spans="1:12" ht="18" x14ac:dyDescent="0.25">
      <c r="I37" s="39" t="s">
        <v>9</v>
      </c>
      <c r="J37" s="39"/>
      <c r="K37" s="39"/>
      <c r="L37" s="20"/>
    </row>
    <row r="39" spans="1:12" x14ac:dyDescent="0.2">
      <c r="A39" s="40"/>
      <c r="B39" s="40"/>
      <c r="C39" s="40"/>
      <c r="D39" s="40"/>
      <c r="E39" s="40"/>
      <c r="F39" s="40"/>
      <c r="G39" s="40"/>
      <c r="H39" s="40"/>
    </row>
    <row r="40" spans="1:12" x14ac:dyDescent="0.2">
      <c r="A40" s="40" t="s">
        <v>3</v>
      </c>
      <c r="B40" s="40"/>
      <c r="C40" s="40"/>
      <c r="D40" s="40"/>
      <c r="E40" s="40"/>
      <c r="F40" s="40"/>
      <c r="G40" s="40"/>
      <c r="H40" s="40"/>
    </row>
    <row r="41" spans="1:12" x14ac:dyDescent="0.2">
      <c r="A41" s="40" t="s">
        <v>25</v>
      </c>
      <c r="B41" s="40"/>
      <c r="C41" s="40"/>
      <c r="D41" s="40"/>
      <c r="E41" s="40"/>
      <c r="F41" s="40"/>
      <c r="G41" s="40"/>
      <c r="H41" s="40"/>
    </row>
    <row r="43" spans="1:12" ht="13.9" customHeight="1" x14ac:dyDescent="0.2">
      <c r="A43" s="41"/>
      <c r="B43" s="41"/>
      <c r="C43" s="41"/>
      <c r="D43" s="41"/>
      <c r="E43" s="41"/>
      <c r="F43" s="41"/>
      <c r="G43" s="41"/>
      <c r="H43" s="41"/>
    </row>
    <row r="44" spans="1:12" ht="13.9" customHeight="1" x14ac:dyDescent="0.2">
      <c r="A44" s="3"/>
      <c r="B44" s="3"/>
      <c r="C44" s="3"/>
      <c r="D44" s="15"/>
      <c r="E44" s="3"/>
      <c r="F44" s="3"/>
      <c r="G44" s="3"/>
      <c r="H44" s="3"/>
    </row>
    <row r="45" spans="1:12" ht="13.9" customHeight="1" x14ac:dyDescent="0.2">
      <c r="A45" s="33" t="s">
        <v>1</v>
      </c>
      <c r="B45" s="33"/>
      <c r="C45" s="33"/>
      <c r="D45" s="33"/>
      <c r="E45" s="33"/>
      <c r="F45" s="33"/>
      <c r="G45" s="33"/>
      <c r="H45" s="33"/>
    </row>
  </sheetData>
  <mergeCells count="22">
    <mergeCell ref="A1:L1"/>
    <mergeCell ref="A2:L2"/>
    <mergeCell ref="A3:A4"/>
    <mergeCell ref="C3:C4"/>
    <mergeCell ref="D3:D4"/>
    <mergeCell ref="E3:E4"/>
    <mergeCell ref="F3:F4"/>
    <mergeCell ref="G3:G4"/>
    <mergeCell ref="H3:H4"/>
    <mergeCell ref="A45:H45"/>
    <mergeCell ref="I3:I4"/>
    <mergeCell ref="J3:J4"/>
    <mergeCell ref="K3:K4"/>
    <mergeCell ref="L3:L4"/>
    <mergeCell ref="A29:F29"/>
    <mergeCell ref="I36:K36"/>
    <mergeCell ref="I37:K37"/>
    <mergeCell ref="A39:H39"/>
    <mergeCell ref="A40:H40"/>
    <mergeCell ref="A41:H41"/>
    <mergeCell ref="A43:H43"/>
    <mergeCell ref="B3:B4"/>
  </mergeCells>
  <pageMargins left="0.25" right="0.25" top="0.75" bottom="0.75" header="0.3" footer="0.3"/>
  <pageSetup paperSize="9" scale="3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88A66-CD7B-40CB-86E2-7A022E8E244D}">
  <sheetPr>
    <pageSetUpPr fitToPage="1"/>
  </sheetPr>
  <dimension ref="A1:L31"/>
  <sheetViews>
    <sheetView tabSelected="1" zoomScale="70" zoomScaleNormal="70" workbookViewId="0">
      <pane ySplit="5" topLeftCell="A36" activePane="bottomLeft" state="frozen"/>
      <selection pane="bottomLeft" activeCell="B8" sqref="B8"/>
    </sheetView>
  </sheetViews>
  <sheetFormatPr defaultColWidth="11.85546875" defaultRowHeight="14.25" x14ac:dyDescent="0.2"/>
  <cols>
    <col min="1" max="1" width="21.7109375" style="1" customWidth="1"/>
    <col min="2" max="2" width="90.140625" style="1" customWidth="1"/>
    <col min="3" max="3" width="30.85546875" style="1" customWidth="1"/>
    <col min="4" max="4" width="24" style="16" customWidth="1"/>
    <col min="5" max="12" width="25.7109375" style="1" customWidth="1"/>
    <col min="13" max="16384" width="11.85546875" style="1"/>
  </cols>
  <sheetData>
    <row r="1" spans="1:12" ht="30" customHeight="1" x14ac:dyDescent="0.2">
      <c r="A1" s="44" t="s">
        <v>53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49.9" customHeight="1" x14ac:dyDescent="0.2">
      <c r="A2" s="45" t="s">
        <v>26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s="2" customFormat="1" ht="53.45" customHeight="1" x14ac:dyDescent="0.15">
      <c r="A3" s="46" t="s">
        <v>0</v>
      </c>
      <c r="B3" s="42" t="s">
        <v>30</v>
      </c>
      <c r="C3" s="48" t="s">
        <v>7</v>
      </c>
      <c r="D3" s="48" t="s">
        <v>51</v>
      </c>
      <c r="E3" s="50" t="s">
        <v>50</v>
      </c>
      <c r="F3" s="48" t="s">
        <v>31</v>
      </c>
      <c r="G3" s="48" t="s">
        <v>18</v>
      </c>
      <c r="H3" s="48" t="s">
        <v>19</v>
      </c>
      <c r="I3" s="34" t="s">
        <v>4</v>
      </c>
      <c r="J3" s="34" t="s">
        <v>8</v>
      </c>
      <c r="K3" s="34" t="s">
        <v>5</v>
      </c>
      <c r="L3" s="34" t="s">
        <v>6</v>
      </c>
    </row>
    <row r="4" spans="1:12" s="2" customFormat="1" ht="75" customHeight="1" x14ac:dyDescent="0.15">
      <c r="A4" s="47"/>
      <c r="B4" s="43"/>
      <c r="C4" s="49"/>
      <c r="D4" s="49"/>
      <c r="E4" s="51"/>
      <c r="F4" s="49"/>
      <c r="G4" s="49"/>
      <c r="H4" s="49"/>
      <c r="I4" s="34"/>
      <c r="J4" s="34"/>
      <c r="K4" s="34"/>
      <c r="L4" s="34"/>
    </row>
    <row r="5" spans="1:12" s="2" customFormat="1" ht="19.899999999999999" customHeight="1" x14ac:dyDescent="0.15">
      <c r="A5" s="4">
        <v>1</v>
      </c>
      <c r="B5" s="5">
        <v>2</v>
      </c>
      <c r="C5" s="5">
        <v>3</v>
      </c>
      <c r="D5" s="4">
        <v>4</v>
      </c>
      <c r="E5" s="5">
        <v>5</v>
      </c>
      <c r="F5" s="4">
        <v>6</v>
      </c>
      <c r="G5" s="5">
        <v>7</v>
      </c>
      <c r="H5" s="4">
        <v>8</v>
      </c>
      <c r="I5" s="5">
        <v>9</v>
      </c>
      <c r="J5" s="4">
        <v>10</v>
      </c>
      <c r="K5" s="5">
        <v>11</v>
      </c>
      <c r="L5" s="5">
        <v>12</v>
      </c>
    </row>
    <row r="6" spans="1:12" s="2" customFormat="1" ht="70.150000000000006" customHeight="1" x14ac:dyDescent="0.15">
      <c r="A6" s="8">
        <v>1</v>
      </c>
      <c r="B6" s="18" t="s">
        <v>55</v>
      </c>
      <c r="C6" s="6"/>
      <c r="D6" s="13">
        <v>425</v>
      </c>
      <c r="E6" s="17">
        <v>637</v>
      </c>
      <c r="F6" s="7">
        <v>0</v>
      </c>
      <c r="G6" s="7">
        <f t="shared" ref="G6:G14" si="0">D6*F6</f>
        <v>0</v>
      </c>
      <c r="H6" s="7">
        <f t="shared" ref="H6:H14" si="1">E6*F6</f>
        <v>0</v>
      </c>
      <c r="I6" s="12"/>
      <c r="J6" s="11">
        <f>F6+(F6*I6)</f>
        <v>0</v>
      </c>
      <c r="K6" s="11">
        <f t="shared" ref="K6:K14" si="2">G6+(G6*I6)</f>
        <v>0</v>
      </c>
      <c r="L6" s="7">
        <f t="shared" ref="L6:L14" si="3">H6+(H6*I6)</f>
        <v>0</v>
      </c>
    </row>
    <row r="7" spans="1:12" s="2" customFormat="1" ht="59.25" customHeight="1" x14ac:dyDescent="0.15">
      <c r="A7" s="8">
        <v>2</v>
      </c>
      <c r="B7" s="18" t="s">
        <v>27</v>
      </c>
      <c r="C7" s="6"/>
      <c r="D7" s="13">
        <v>425</v>
      </c>
      <c r="E7" s="17">
        <v>637</v>
      </c>
      <c r="F7" s="7">
        <v>0</v>
      </c>
      <c r="G7" s="7">
        <f t="shared" si="0"/>
        <v>0</v>
      </c>
      <c r="H7" s="7">
        <f t="shared" si="1"/>
        <v>0</v>
      </c>
      <c r="I7" s="12"/>
      <c r="J7" s="11">
        <f t="shared" ref="J7:J14" si="4">F7+(F7*I7)</f>
        <v>0</v>
      </c>
      <c r="K7" s="11">
        <f t="shared" si="2"/>
        <v>0</v>
      </c>
      <c r="L7" s="7">
        <f t="shared" si="3"/>
        <v>0</v>
      </c>
    </row>
    <row r="8" spans="1:12" s="2" customFormat="1" ht="85.15" customHeight="1" x14ac:dyDescent="0.15">
      <c r="A8" s="8">
        <v>3</v>
      </c>
      <c r="B8" s="18" t="s">
        <v>56</v>
      </c>
      <c r="C8" s="6"/>
      <c r="D8" s="13">
        <v>250</v>
      </c>
      <c r="E8" s="17">
        <v>375</v>
      </c>
      <c r="F8" s="7">
        <v>0</v>
      </c>
      <c r="G8" s="7">
        <f t="shared" si="0"/>
        <v>0</v>
      </c>
      <c r="H8" s="7">
        <f t="shared" si="1"/>
        <v>0</v>
      </c>
      <c r="I8" s="12"/>
      <c r="J8" s="11">
        <f t="shared" si="4"/>
        <v>0</v>
      </c>
      <c r="K8" s="11">
        <f t="shared" si="2"/>
        <v>0</v>
      </c>
      <c r="L8" s="7">
        <f t="shared" si="3"/>
        <v>0</v>
      </c>
    </row>
    <row r="9" spans="1:12" s="2" customFormat="1" ht="70.150000000000006" customHeight="1" x14ac:dyDescent="0.15">
      <c r="A9" s="8">
        <v>4</v>
      </c>
      <c r="B9" s="18" t="s">
        <v>10</v>
      </c>
      <c r="C9" s="6"/>
      <c r="D9" s="13">
        <v>150</v>
      </c>
      <c r="E9" s="17">
        <v>225</v>
      </c>
      <c r="F9" s="7">
        <v>0</v>
      </c>
      <c r="G9" s="7">
        <f t="shared" si="0"/>
        <v>0</v>
      </c>
      <c r="H9" s="7">
        <f t="shared" si="1"/>
        <v>0</v>
      </c>
      <c r="I9" s="12"/>
      <c r="J9" s="11">
        <f t="shared" si="4"/>
        <v>0</v>
      </c>
      <c r="K9" s="11">
        <f t="shared" si="2"/>
        <v>0</v>
      </c>
      <c r="L9" s="7">
        <f t="shared" si="3"/>
        <v>0</v>
      </c>
    </row>
    <row r="10" spans="1:12" s="2" customFormat="1" ht="70.150000000000006" customHeight="1" x14ac:dyDescent="0.15">
      <c r="A10" s="8">
        <v>5</v>
      </c>
      <c r="B10" s="18" t="s">
        <v>11</v>
      </c>
      <c r="C10" s="6"/>
      <c r="D10" s="14">
        <v>150</v>
      </c>
      <c r="E10" s="17">
        <v>225</v>
      </c>
      <c r="F10" s="7">
        <v>0</v>
      </c>
      <c r="G10" s="7">
        <f t="shared" si="0"/>
        <v>0</v>
      </c>
      <c r="H10" s="7">
        <f t="shared" si="1"/>
        <v>0</v>
      </c>
      <c r="I10" s="12"/>
      <c r="J10" s="11">
        <f t="shared" si="4"/>
        <v>0</v>
      </c>
      <c r="K10" s="11">
        <f t="shared" si="2"/>
        <v>0</v>
      </c>
      <c r="L10" s="7">
        <f t="shared" si="3"/>
        <v>0</v>
      </c>
    </row>
    <row r="11" spans="1:12" s="2" customFormat="1" ht="70.150000000000006" customHeight="1" x14ac:dyDescent="0.15">
      <c r="A11" s="8">
        <v>6</v>
      </c>
      <c r="B11" s="18" t="s">
        <v>12</v>
      </c>
      <c r="C11" s="6"/>
      <c r="D11" s="13">
        <v>125</v>
      </c>
      <c r="E11" s="17">
        <v>187</v>
      </c>
      <c r="F11" s="7">
        <v>0</v>
      </c>
      <c r="G11" s="7">
        <f t="shared" si="0"/>
        <v>0</v>
      </c>
      <c r="H11" s="7">
        <f t="shared" si="1"/>
        <v>0</v>
      </c>
      <c r="I11" s="12"/>
      <c r="J11" s="11">
        <f t="shared" si="4"/>
        <v>0</v>
      </c>
      <c r="K11" s="11">
        <f t="shared" si="2"/>
        <v>0</v>
      </c>
      <c r="L11" s="7">
        <f t="shared" si="3"/>
        <v>0</v>
      </c>
    </row>
    <row r="12" spans="1:12" s="2" customFormat="1" ht="70.150000000000006" customHeight="1" x14ac:dyDescent="0.15">
      <c r="A12" s="8">
        <v>7</v>
      </c>
      <c r="B12" s="19" t="s">
        <v>13</v>
      </c>
      <c r="C12" s="6"/>
      <c r="D12" s="13">
        <v>125</v>
      </c>
      <c r="E12" s="17">
        <v>187</v>
      </c>
      <c r="F12" s="7">
        <v>0</v>
      </c>
      <c r="G12" s="7">
        <f t="shared" si="0"/>
        <v>0</v>
      </c>
      <c r="H12" s="7">
        <f t="shared" si="1"/>
        <v>0</v>
      </c>
      <c r="I12" s="12"/>
      <c r="J12" s="11">
        <f t="shared" si="4"/>
        <v>0</v>
      </c>
      <c r="K12" s="11">
        <f t="shared" si="2"/>
        <v>0</v>
      </c>
      <c r="L12" s="7">
        <f t="shared" si="3"/>
        <v>0</v>
      </c>
    </row>
    <row r="13" spans="1:12" s="2" customFormat="1" ht="87.6" customHeight="1" x14ac:dyDescent="0.15">
      <c r="A13" s="8">
        <v>8</v>
      </c>
      <c r="B13" s="18" t="s">
        <v>28</v>
      </c>
      <c r="C13" s="6"/>
      <c r="D13" s="13">
        <v>25</v>
      </c>
      <c r="E13" s="17">
        <v>37</v>
      </c>
      <c r="F13" s="7">
        <v>0</v>
      </c>
      <c r="G13" s="7">
        <f t="shared" si="0"/>
        <v>0</v>
      </c>
      <c r="H13" s="7">
        <f t="shared" si="1"/>
        <v>0</v>
      </c>
      <c r="I13" s="12"/>
      <c r="J13" s="11">
        <f t="shared" si="4"/>
        <v>0</v>
      </c>
      <c r="K13" s="11">
        <f t="shared" si="2"/>
        <v>0</v>
      </c>
      <c r="L13" s="7">
        <f t="shared" si="3"/>
        <v>0</v>
      </c>
    </row>
    <row r="14" spans="1:12" s="2" customFormat="1" ht="70.150000000000006" customHeight="1" x14ac:dyDescent="0.15">
      <c r="A14" s="8">
        <v>9</v>
      </c>
      <c r="B14" s="18" t="s">
        <v>29</v>
      </c>
      <c r="C14" s="6"/>
      <c r="D14" s="13">
        <v>25</v>
      </c>
      <c r="E14" s="17">
        <v>37</v>
      </c>
      <c r="F14" s="7">
        <v>0</v>
      </c>
      <c r="G14" s="7">
        <f t="shared" si="0"/>
        <v>0</v>
      </c>
      <c r="H14" s="7">
        <f t="shared" si="1"/>
        <v>0</v>
      </c>
      <c r="I14" s="12"/>
      <c r="J14" s="11">
        <f t="shared" si="4"/>
        <v>0</v>
      </c>
      <c r="K14" s="11">
        <f t="shared" si="2"/>
        <v>0</v>
      </c>
      <c r="L14" s="7">
        <f t="shared" si="3"/>
        <v>0</v>
      </c>
    </row>
    <row r="15" spans="1:12" s="2" customFormat="1" ht="24" customHeight="1" x14ac:dyDescent="0.25">
      <c r="A15" s="35" t="s">
        <v>2</v>
      </c>
      <c r="B15" s="36"/>
      <c r="C15" s="36"/>
      <c r="D15" s="36"/>
      <c r="E15" s="36"/>
      <c r="F15" s="37"/>
      <c r="G15" s="9">
        <f>SUM(G6:G14)</f>
        <v>0</v>
      </c>
      <c r="H15" s="9">
        <f>SUM(H6:H14)</f>
        <v>0</v>
      </c>
      <c r="I15" s="10"/>
      <c r="J15" s="9"/>
      <c r="K15" s="9">
        <f>SUM(K6:K14)</f>
        <v>0</v>
      </c>
      <c r="L15" s="9">
        <f>SUM(L6:L14)</f>
        <v>0</v>
      </c>
    </row>
    <row r="22" spans="1:12" x14ac:dyDescent="0.2">
      <c r="I22" s="38"/>
      <c r="J22" s="38"/>
      <c r="K22" s="38"/>
    </row>
    <row r="23" spans="1:12" ht="18" x14ac:dyDescent="0.25">
      <c r="I23" s="39" t="s">
        <v>9</v>
      </c>
      <c r="J23" s="39"/>
      <c r="K23" s="39"/>
      <c r="L23" s="20"/>
    </row>
    <row r="25" spans="1:12" x14ac:dyDescent="0.2">
      <c r="A25" s="40"/>
      <c r="B25" s="40"/>
      <c r="C25" s="40"/>
      <c r="D25" s="40"/>
      <c r="E25" s="40"/>
      <c r="F25" s="40"/>
      <c r="G25" s="40"/>
      <c r="H25" s="40"/>
    </row>
    <row r="26" spans="1:12" x14ac:dyDescent="0.2">
      <c r="A26" s="40" t="s">
        <v>3</v>
      </c>
      <c r="B26" s="40"/>
      <c r="C26" s="40"/>
      <c r="D26" s="40"/>
      <c r="E26" s="40"/>
      <c r="F26" s="40"/>
      <c r="G26" s="40"/>
      <c r="H26" s="40"/>
    </row>
    <row r="27" spans="1:12" x14ac:dyDescent="0.2">
      <c r="A27" s="40" t="s">
        <v>32</v>
      </c>
      <c r="B27" s="40"/>
      <c r="C27" s="40"/>
      <c r="D27" s="40"/>
      <c r="E27" s="40"/>
      <c r="F27" s="40"/>
      <c r="G27" s="40"/>
      <c r="H27" s="40"/>
    </row>
    <row r="29" spans="1:12" ht="13.9" customHeight="1" x14ac:dyDescent="0.2">
      <c r="A29" s="41"/>
      <c r="B29" s="41"/>
      <c r="C29" s="41"/>
      <c r="D29" s="41"/>
      <c r="E29" s="41"/>
      <c r="F29" s="41"/>
      <c r="G29" s="41"/>
      <c r="H29" s="41"/>
    </row>
    <row r="30" spans="1:12" ht="13.9" customHeight="1" x14ac:dyDescent="0.2">
      <c r="A30" s="3"/>
      <c r="B30" s="3"/>
      <c r="C30" s="3"/>
      <c r="D30" s="15"/>
      <c r="E30" s="3"/>
      <c r="F30" s="3"/>
      <c r="G30" s="3"/>
      <c r="H30" s="3"/>
    </row>
    <row r="31" spans="1:12" ht="13.9" customHeight="1" x14ac:dyDescent="0.2">
      <c r="A31" s="33" t="s">
        <v>1</v>
      </c>
      <c r="B31" s="33"/>
      <c r="C31" s="33"/>
      <c r="D31" s="33"/>
      <c r="E31" s="33"/>
      <c r="F31" s="33"/>
      <c r="G31" s="33"/>
      <c r="H31" s="33"/>
    </row>
  </sheetData>
  <mergeCells count="22">
    <mergeCell ref="A31:H31"/>
    <mergeCell ref="B3:B4"/>
    <mergeCell ref="A15:F15"/>
    <mergeCell ref="A26:H26"/>
    <mergeCell ref="A27:H27"/>
    <mergeCell ref="A29:H29"/>
    <mergeCell ref="L3:L4"/>
    <mergeCell ref="I22:K22"/>
    <mergeCell ref="I23:K23"/>
    <mergeCell ref="A25:H25"/>
    <mergeCell ref="A1:L1"/>
    <mergeCell ref="A2:L2"/>
    <mergeCell ref="A3:A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ageMargins left="0.25" right="0.25" top="0.75" bottom="0.75" header="0.3" footer="0.3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zad. nr 1</vt:lpstr>
      <vt:lpstr>zad. nr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</dc:creator>
  <cp:lastModifiedBy>Anna Stawska</cp:lastModifiedBy>
  <cp:lastPrinted>2023-11-16T15:14:27Z</cp:lastPrinted>
  <dcterms:created xsi:type="dcterms:W3CDTF">2021-08-26T16:14:46Z</dcterms:created>
  <dcterms:modified xsi:type="dcterms:W3CDTF">2023-11-16T15:14:30Z</dcterms:modified>
</cp:coreProperties>
</file>