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\dokumenty\a.skwira\Documents\OZ.ZAMPUB2017\Documents\Moje dokumenty\przetargi 2021\zima\"/>
    </mc:Choice>
  </mc:AlternateContent>
  <xr:revisionPtr revIDLastSave="0" documentId="13_ncr:1_{8FBEC181-DB1C-4D87-B96B-371E8908A7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1" i="1" l="1"/>
  <c r="C238" i="1"/>
  <c r="C239" i="1"/>
  <c r="C225" i="1"/>
  <c r="C217" i="1"/>
  <c r="C218" i="1"/>
  <c r="C130" i="1"/>
  <c r="C86" i="1"/>
  <c r="C82" i="1"/>
  <c r="C74" i="1"/>
  <c r="C69" i="1"/>
  <c r="C56" i="1"/>
  <c r="C43" i="1"/>
  <c r="C117" i="1"/>
  <c r="C49" i="1"/>
  <c r="C39" i="1"/>
</calcChain>
</file>

<file path=xl/sharedStrings.xml><?xml version="1.0" encoding="utf-8"?>
<sst xmlns="http://schemas.openxmlformats.org/spreadsheetml/2006/main" count="835" uniqueCount="348">
  <si>
    <t>Lokalizacja</t>
  </si>
  <si>
    <t>Długość (m)</t>
  </si>
  <si>
    <t>Standard ZUD</t>
  </si>
  <si>
    <t>Uwagi</t>
  </si>
  <si>
    <t>III</t>
  </si>
  <si>
    <t>ul. Ogrodowa</t>
  </si>
  <si>
    <t>IV</t>
  </si>
  <si>
    <t>ul. Sportowa</t>
  </si>
  <si>
    <t>ul. Rzeczna</t>
  </si>
  <si>
    <t>ul. Łąkowa</t>
  </si>
  <si>
    <t>ul. Strumykowa</t>
  </si>
  <si>
    <t>ul. Rybacka</t>
  </si>
  <si>
    <t>ul. Młyńska</t>
  </si>
  <si>
    <t>ul. Rzemieślnicza</t>
  </si>
  <si>
    <t>ul. Topolowa</t>
  </si>
  <si>
    <t>ul. Słoneczna</t>
  </si>
  <si>
    <t>ul. Krótka</t>
  </si>
  <si>
    <t>ul. Leśna</t>
  </si>
  <si>
    <t>ul. Sosnowa</t>
  </si>
  <si>
    <t>ul. Kasztanowa</t>
  </si>
  <si>
    <t>ul. Klonowa</t>
  </si>
  <si>
    <t>ul. Świerkowa</t>
  </si>
  <si>
    <t>ul. Brzozowa</t>
  </si>
  <si>
    <t>ul. Bukowa</t>
  </si>
  <si>
    <t>ul. Olchowa</t>
  </si>
  <si>
    <t>ul. Jaśminowa</t>
  </si>
  <si>
    <t>ul. Nad Śluzą</t>
  </si>
  <si>
    <t>ul. Kalinowa</t>
  </si>
  <si>
    <t>ul. Franciszkańska</t>
  </si>
  <si>
    <t>ul. Pocztowa</t>
  </si>
  <si>
    <t>ul. Kolejowa</t>
  </si>
  <si>
    <t>II</t>
  </si>
  <si>
    <t>ul. Jana Kilińskiego</t>
  </si>
  <si>
    <t>Rondo Rzemieślników</t>
  </si>
  <si>
    <t>ul. Stefczyka</t>
  </si>
  <si>
    <t>ul. Drzymały</t>
  </si>
  <si>
    <t>ul. Kosynierów</t>
  </si>
  <si>
    <t>ul. Kądzieli</t>
  </si>
  <si>
    <t>ul. Mikołajczyka</t>
  </si>
  <si>
    <t>ul. Banacha</t>
  </si>
  <si>
    <t>ul. Rataja</t>
  </si>
  <si>
    <t>ul. Parkowa</t>
  </si>
  <si>
    <t>ul. Krzywa</t>
  </si>
  <si>
    <t>ul. Polna</t>
  </si>
  <si>
    <t>ul. Kwiatowa</t>
  </si>
  <si>
    <t>ul. Rumiankowa</t>
  </si>
  <si>
    <t>ul. Fiołkowa</t>
  </si>
  <si>
    <t>ul. Różana</t>
  </si>
  <si>
    <t>ul. Liliowa</t>
  </si>
  <si>
    <t>ul. Makowa</t>
  </si>
  <si>
    <t>ul. Tulipanowa</t>
  </si>
  <si>
    <t>ul. Malwowa</t>
  </si>
  <si>
    <t>ul. Storczykowa</t>
  </si>
  <si>
    <t>ul. Konwaliowa</t>
  </si>
  <si>
    <t>ul. Główna</t>
  </si>
  <si>
    <t>ul. Prosta</t>
  </si>
  <si>
    <t>ul. Radosna</t>
  </si>
  <si>
    <t>ul. Wiatraczna</t>
  </si>
  <si>
    <t>ul. Lipowa</t>
  </si>
  <si>
    <t>ul. Modrzewiowa</t>
  </si>
  <si>
    <t>ul. Ku Słońcu</t>
  </si>
  <si>
    <t>ul. Akacjowa</t>
  </si>
  <si>
    <t>ul. Wichrowa</t>
  </si>
  <si>
    <t>ul. Dębowa</t>
  </si>
  <si>
    <t>ul. Starowiejska w str. mostu</t>
  </si>
  <si>
    <t>ul. Starowiejska w str. Zajączkowa</t>
  </si>
  <si>
    <t>ścieżka rowerowa</t>
  </si>
  <si>
    <t>sięgacz do „solaria”</t>
  </si>
  <si>
    <t>droga do b. PGR  (str. lewa)</t>
  </si>
  <si>
    <t>droga k/ osiedla  (str. prawa)</t>
  </si>
  <si>
    <t>ul. Cicha</t>
  </si>
  <si>
    <t>ul. Poziomkowa</t>
  </si>
  <si>
    <t>Kruszyna - Komiłowo</t>
  </si>
  <si>
    <t>Kruszyna - Lulemino</t>
  </si>
  <si>
    <t>drogi we wsi</t>
  </si>
  <si>
    <t>od drogi Nr 21</t>
  </si>
  <si>
    <t>Żelki -   Zelkówko</t>
  </si>
  <si>
    <t>droga do „Pstrąga”</t>
  </si>
  <si>
    <t xml:space="preserve">drogi we wsi  </t>
  </si>
  <si>
    <t>droga do cmentarza</t>
  </si>
  <si>
    <t xml:space="preserve">droga k/ „warsztatu” </t>
  </si>
  <si>
    <t>ulice osiedlowe</t>
  </si>
  <si>
    <t xml:space="preserve">ul. Szkolna </t>
  </si>
  <si>
    <t xml:space="preserve"> droga do Słonowic</t>
  </si>
  <si>
    <t>od drogi powiatowej</t>
  </si>
  <si>
    <t>droga do młyna</t>
  </si>
  <si>
    <t xml:space="preserve">droga (ul. Kozia/ str. prawa) </t>
  </si>
  <si>
    <t>Wrząca - Ścięgnica</t>
  </si>
  <si>
    <t>droga do zabudowań</t>
  </si>
  <si>
    <t xml:space="preserve">ul. Szczecińska </t>
  </si>
  <si>
    <t>ul. Sezamkowa</t>
  </si>
  <si>
    <t>ul. Jodłowa</t>
  </si>
  <si>
    <t>ul. Kręta</t>
  </si>
  <si>
    <t>ul. Nowa</t>
  </si>
  <si>
    <t>droga za stawem</t>
  </si>
  <si>
    <t>droga do zabudowań (str. lewa)</t>
  </si>
  <si>
    <t>pętla autobusowa (stary ślad drogi Nr 6)</t>
  </si>
  <si>
    <t>ul. Szkolna</t>
  </si>
  <si>
    <t>ul. Poprzeczna</t>
  </si>
  <si>
    <t>ul. Pogodna</t>
  </si>
  <si>
    <t>ul. Za Stawem</t>
  </si>
  <si>
    <t>ul. Kościelna</t>
  </si>
  <si>
    <t>ul. Dworcowa</t>
  </si>
  <si>
    <t xml:space="preserve">drogi we wsi </t>
  </si>
  <si>
    <t>ul. Słupska</t>
  </si>
  <si>
    <t>ul. Słupska - chodnik</t>
  </si>
  <si>
    <t>ul. Akacjowa - chodnik</t>
  </si>
  <si>
    <t>ul. Widzińska - chodnik</t>
  </si>
  <si>
    <t>droga serwisowa</t>
  </si>
  <si>
    <t>droga serwisowa - chodnik</t>
  </si>
  <si>
    <t>ul. Leśna - droga do Maszkowa</t>
  </si>
  <si>
    <t>drogi osiedlowe po byłym PGR</t>
  </si>
  <si>
    <t>ul. Nad Słupią</t>
  </si>
  <si>
    <t>Aleja Orzechowa do ul. Wodnej</t>
  </si>
  <si>
    <t>dojazd do „Reala”</t>
  </si>
  <si>
    <t>droga dojazdowa do garaży i boiska</t>
  </si>
  <si>
    <t>Rodzaj nawierzchni</t>
  </si>
  <si>
    <t>asfaltowa</t>
  </si>
  <si>
    <t>kostka betonowa</t>
  </si>
  <si>
    <t>gruntowa</t>
  </si>
  <si>
    <t>płyty betonowe</t>
  </si>
  <si>
    <t>ul. Kolejowa - chodnik</t>
  </si>
  <si>
    <t>ul. Jana Kilińskiego - chodnik</t>
  </si>
  <si>
    <t>płytki betonowe</t>
  </si>
  <si>
    <t>asfaltowa / gruntowa</t>
  </si>
  <si>
    <t>kamień polny</t>
  </si>
  <si>
    <t>ul. Wiązowa</t>
  </si>
  <si>
    <t>ul. Wspólna</t>
  </si>
  <si>
    <t>betonowa</t>
  </si>
  <si>
    <t>ul. Sportowa - chodnik</t>
  </si>
  <si>
    <t>płytki betonowe / kostka betonowa</t>
  </si>
  <si>
    <t>ul. Szkolna - chodnik</t>
  </si>
  <si>
    <t>ul. Poprzeczna - chodnik</t>
  </si>
  <si>
    <t>ul. Pocztowa - chodnik</t>
  </si>
  <si>
    <t>pętla - kolonia</t>
  </si>
  <si>
    <t>ul. Zielona</t>
  </si>
  <si>
    <t>Aleja Orzechowa od ul. Młyńskiej</t>
  </si>
  <si>
    <t>ul. Drogowców</t>
  </si>
  <si>
    <t>płyty jombo</t>
  </si>
  <si>
    <t>ul. Paderewskiego</t>
  </si>
  <si>
    <t>ul. Krokusowa</t>
  </si>
  <si>
    <t>beton</t>
  </si>
  <si>
    <t xml:space="preserve"> betonowa</t>
  </si>
  <si>
    <t>asfalt-240 m, kostka bet.-400 m</t>
  </si>
  <si>
    <t>kostka bet.</t>
  </si>
  <si>
    <t>sięgacz do Kościoła i cmentarza</t>
  </si>
  <si>
    <t>płyty/grunt</t>
  </si>
  <si>
    <t>kostka</t>
  </si>
  <si>
    <t>asfalt</t>
  </si>
  <si>
    <t>beton/grunt</t>
  </si>
  <si>
    <t>kostka / gruntowa</t>
  </si>
  <si>
    <t>kamień polny/ gruntowa</t>
  </si>
  <si>
    <t>kostka/ gruntowa</t>
  </si>
  <si>
    <t>gruntowa+ chodnik kostka</t>
  </si>
  <si>
    <t>beton -200</t>
  </si>
  <si>
    <t xml:space="preserve">ul. Akacjowa </t>
  </si>
  <si>
    <t>ul Cisowa</t>
  </si>
  <si>
    <t>ul.Grabskiego</t>
  </si>
  <si>
    <t>ul. Kościeliska</t>
  </si>
  <si>
    <t>ul. Leszczynowa</t>
  </si>
  <si>
    <t>ul. Przemęcka</t>
  </si>
  <si>
    <t>ul. Szałwiowa</t>
  </si>
  <si>
    <t>ul. Tymiankowa</t>
  </si>
  <si>
    <t>ul. Wiśniowa</t>
  </si>
  <si>
    <t>ul. Tetmajera</t>
  </si>
  <si>
    <t>ul. Zaciszna</t>
  </si>
  <si>
    <t xml:space="preserve">ul. Zaryszyńska </t>
  </si>
  <si>
    <t>ul. Żródlana</t>
  </si>
  <si>
    <t xml:space="preserve">ul. W. Chotomskiej </t>
  </si>
  <si>
    <t>ul. Jarzębinowa</t>
  </si>
  <si>
    <t>ul. Stefanii</t>
  </si>
  <si>
    <t>ul. Malinowa</t>
  </si>
  <si>
    <t>ul.Parkowa</t>
  </si>
  <si>
    <t xml:space="preserve">ul. Piękna </t>
  </si>
  <si>
    <t xml:space="preserve">ul. Brzozowa </t>
  </si>
  <si>
    <t>ul. Lisia</t>
  </si>
  <si>
    <t xml:space="preserve">ul. Ogrodowa </t>
  </si>
  <si>
    <t>ul. Spacerowa</t>
  </si>
  <si>
    <t xml:space="preserve">ul. Leśna </t>
  </si>
  <si>
    <t>ul.Polna</t>
  </si>
  <si>
    <t xml:space="preserve">gruntowa </t>
  </si>
  <si>
    <t>ul. al.. Dębowa</t>
  </si>
  <si>
    <t>400 m kostka/ grunt 540 m</t>
  </si>
  <si>
    <t>grunt</t>
  </si>
  <si>
    <t>ul. Al..Spacerowa</t>
  </si>
  <si>
    <t>kostka beton</t>
  </si>
  <si>
    <t xml:space="preserve">ul. Wrzosowa  </t>
  </si>
  <si>
    <t xml:space="preserve">kostka betonowa </t>
  </si>
  <si>
    <t>kostkabetonowa</t>
  </si>
  <si>
    <t>beton grunt</t>
  </si>
  <si>
    <t>200 grunt/beton 300</t>
  </si>
  <si>
    <t>kostkabeton</t>
  </si>
  <si>
    <t>betonowa-800 m, kamień polny-10010</t>
  </si>
  <si>
    <t>beton-400 m,</t>
  </si>
  <si>
    <t>kostka + kamień polny</t>
  </si>
  <si>
    <t>polna</t>
  </si>
  <si>
    <t>kostka/beton</t>
  </si>
  <si>
    <t>płyty/ beton</t>
  </si>
  <si>
    <t>ul. Lawendowa</t>
  </si>
  <si>
    <t xml:space="preserve">ul. W. Bartoszewskiego </t>
  </si>
  <si>
    <t>1) w trakcie budowy/zm.na bitumiczną (dł/GIF)
2) na całej długosci jest chodnik</t>
  </si>
  <si>
    <t>w latach 2021/2022 - planowana jest budowa kolejnych 320 m / do Franciszkańskiej</t>
  </si>
  <si>
    <t>ul. Migdałowa - sięgacz</t>
  </si>
  <si>
    <t>ul. Leśny Zakątek</t>
  </si>
  <si>
    <t>ul. Irysowa</t>
  </si>
  <si>
    <t xml:space="preserve">w latach 2021/2022.06.30 - realizowana  jest przebudowa: jezdnia+chodnik/ kostka betonowa+ścieżka rowerowa/bitumiczna  </t>
  </si>
  <si>
    <t xml:space="preserve">do 2022.08.30 - developer ma zakoń. budowę: jezdnia+chodnik/ kostka betonowa+ścieżka rowerowa/bitumiczna  </t>
  </si>
  <si>
    <t>w 2022 będzie zakończona budowa -zm.na kostke betonową</t>
  </si>
  <si>
    <t>do 23.12.2021 będzie zakończona budowa -zm.na kostkę betonową</t>
  </si>
  <si>
    <t>w 2021 zakończono budowę - zm. na kostkę betonową</t>
  </si>
  <si>
    <t xml:space="preserve">asfaltowa </t>
  </si>
  <si>
    <t>ul. Wodna - chodnik</t>
  </si>
  <si>
    <t>ul. Młyńska - chodnik</t>
  </si>
  <si>
    <t>ul. Cyprysowa</t>
  </si>
  <si>
    <t>równoległa do drogi prywatnej</t>
  </si>
  <si>
    <t>1) sięgacze - dr. Prywatna
2) odc. od ul. Głównej do szergówek - dr. prywatna</t>
  </si>
  <si>
    <t>w roku 2022 zm.na kostke betonową</t>
  </si>
  <si>
    <t>ul. Magnoliowa</t>
  </si>
  <si>
    <t>w roku 2022 zm.na  beton</t>
  </si>
  <si>
    <t>z poz. 94</t>
  </si>
  <si>
    <t>ul. Bukszpanowa</t>
  </si>
  <si>
    <t xml:space="preserve">ul. Mahoniowa </t>
  </si>
  <si>
    <t>w roku 2022 - przejęcie od Developera / kostka betonowa</t>
  </si>
  <si>
    <t>ul. Grabowa + droga dojazdowa od Widzińskiej</t>
  </si>
  <si>
    <t xml:space="preserve"> z poz. 35 - w roku 2022 - zm. na beton</t>
  </si>
  <si>
    <t>ul. Widzińska + siegacz / pętla do Źródlanej</t>
  </si>
  <si>
    <t>bitumiczna / grunt</t>
  </si>
  <si>
    <t>ul. Miła</t>
  </si>
  <si>
    <t>ul. Jabłoniowa</t>
  </si>
  <si>
    <t xml:space="preserve">w 2022- zm. Na kostke betonową </t>
  </si>
  <si>
    <t xml:space="preserve">ul. Kolejowa </t>
  </si>
  <si>
    <t>ul. Transportowa</t>
  </si>
  <si>
    <t>ul. Transportowa - chodnik</t>
  </si>
  <si>
    <t xml:space="preserve">bitumiczna </t>
  </si>
  <si>
    <t>2022/2023 - planowana przebudowa</t>
  </si>
  <si>
    <t>ul. Stefczyka - chodnik</t>
  </si>
  <si>
    <t xml:space="preserve">w 2021 - planowana do przejęcia </t>
  </si>
  <si>
    <t>W 2022 - BĘDZIE BUDOWANY ODC. DO Kołobrzeskiej + 80m</t>
  </si>
  <si>
    <t>w 2022/2023 zm. Na kostke betonową</t>
  </si>
  <si>
    <t>ul. Głowackiego - od ul. Stefczyka + sięgacz</t>
  </si>
  <si>
    <t>ul. Irysowa - chodnik + ściezka rowerowa</t>
  </si>
  <si>
    <t xml:space="preserve">koska betonowa </t>
  </si>
  <si>
    <t xml:space="preserve">ul. Chabrowa </t>
  </si>
  <si>
    <t>ul. Paderewskiego - chodnik + ścieżka rowerowa</t>
  </si>
  <si>
    <t>ul. Toskańska + sięgacze</t>
  </si>
  <si>
    <t>ul. Miętowa</t>
  </si>
  <si>
    <t>z poz. 63w 2021 zakończono budowę - zm. na kostkę betonową</t>
  </si>
  <si>
    <t>ul. Głowackiego - od ul. Witosa</t>
  </si>
  <si>
    <t>ul. Witosa</t>
  </si>
  <si>
    <t>bitumiczna</t>
  </si>
  <si>
    <t>ul. Witosa / chodnik - od torów do Szczecińskiej</t>
  </si>
  <si>
    <t>ul. Witosa / chodnik -od. Głównej do torów obustronny</t>
  </si>
  <si>
    <t>ul. Nad Słupią - od Rzecznej do Wodnej</t>
  </si>
  <si>
    <t>ul. Nad Słupia - od Świerkowej do wybudowania Otoki</t>
  </si>
  <si>
    <t>ul. T.Różewicza</t>
  </si>
  <si>
    <t>ul. Jarosława Iwaszkiewicza</t>
  </si>
  <si>
    <t>ul. Zbigniewa Herberta</t>
  </si>
  <si>
    <t>ul. Wodna + sięgacz</t>
  </si>
  <si>
    <t xml:space="preserve">ul. Główna - chodnik </t>
  </si>
  <si>
    <t>2022 zm. na kostkę betonowa</t>
  </si>
  <si>
    <t>2023 zm. na kostkę betonowa</t>
  </si>
  <si>
    <t>ul. Modrzewiowa - chodnik</t>
  </si>
  <si>
    <t>2023 zm. na beton</t>
  </si>
  <si>
    <t>2023 zm. na kostkę betonowa - w budowie</t>
  </si>
  <si>
    <t xml:space="preserve">ul. Borówkowa </t>
  </si>
  <si>
    <t>2023 zm. na kostkę betonowa + chodnik + sciezka rowerowa - w budowie</t>
  </si>
  <si>
    <t xml:space="preserve">ul. Pogodna </t>
  </si>
  <si>
    <t>beton - 470 m / grunt</t>
  </si>
  <si>
    <t>ul. Jesionowa</t>
  </si>
  <si>
    <t>w 2021 - planowane przejęcie dr</t>
  </si>
  <si>
    <t>asfaltowa - 800 m/ grunt</t>
  </si>
  <si>
    <t>ul. Leśna - chodnik</t>
  </si>
  <si>
    <t>płyty betonowe 460 m / kostka betonowa - 255 m</t>
  </si>
  <si>
    <t>ul. Oliwkowa</t>
  </si>
  <si>
    <t xml:space="preserve">ul. Turkusowa </t>
  </si>
  <si>
    <t xml:space="preserve">do 2022.08.30 - developer ma zakoń. budowę: jezdnia+chodnik/ kostka betonowa+ścieżka rowerowa/bitumiczna 
280m </t>
  </si>
  <si>
    <t>ul. Tęczowa</t>
  </si>
  <si>
    <t xml:space="preserve">płyty betonowe  </t>
  </si>
  <si>
    <t>do 2022.06.30 - developer ma zakoń. budowę: jezdnia+chodnik/ kostka betonowa - 120 m</t>
  </si>
  <si>
    <t>ul. Błękitna</t>
  </si>
  <si>
    <t>ul. Pastelowa</t>
  </si>
  <si>
    <t>ul. Kolorowa</t>
  </si>
  <si>
    <t>ul. Szmaragdowa</t>
  </si>
  <si>
    <t>w 2022 - przejecie drogi / kostka betonowa</t>
  </si>
  <si>
    <t>ul. Jaworowa</t>
  </si>
  <si>
    <t>ul. Aroniowa</t>
  </si>
  <si>
    <t>ul. Morelowa</t>
  </si>
  <si>
    <t>ul. Bursztynowa</t>
  </si>
  <si>
    <t>afaltowa</t>
  </si>
  <si>
    <t>ul. Akacjowa + sięgacz do Jaworowej</t>
  </si>
  <si>
    <t>ul. Jaworowa - chodnik</t>
  </si>
  <si>
    <t>kostka betonowa 80 m / grunt</t>
  </si>
  <si>
    <t xml:space="preserve">betonowa </t>
  </si>
  <si>
    <t xml:space="preserve">UL. Ulubiona </t>
  </si>
  <si>
    <t>droga dojazdowa do posesji nr 5</t>
  </si>
  <si>
    <t xml:space="preserve">droga dojazdowa do Serwis Bogusławski </t>
  </si>
  <si>
    <t>ul. Głowna dojazd do posesji nr 6</t>
  </si>
  <si>
    <t>asfaltowa/gruntowa</t>
  </si>
  <si>
    <t xml:space="preserve">betonowa /gruntowa </t>
  </si>
  <si>
    <t>kostka betonowa - /betonowa/grunt</t>
  </si>
  <si>
    <t xml:space="preserve">kostka betonowa - gruntowa </t>
  </si>
  <si>
    <t>płyty betonowe - 300 m/grunt - 900 m</t>
  </si>
  <si>
    <t xml:space="preserve">ul. Dębowa / pętla </t>
  </si>
  <si>
    <t>ul. Migdałowa - sięgacze (4)</t>
  </si>
  <si>
    <t>ul. Jaśminowa + sięgacze (3)</t>
  </si>
  <si>
    <t>ul. Bukowa + sięgacz</t>
  </si>
  <si>
    <t>150 m kostka betonowa /gruntowa</t>
  </si>
  <si>
    <t>ul. Wierzbowa + sięgacz</t>
  </si>
  <si>
    <t>ul. Widzińska - pętla przy kościele</t>
  </si>
  <si>
    <t>ul. Widzińska - chodnik / pętla przy kościele</t>
  </si>
  <si>
    <t>ul. Widzińska - parking na wprost pętli</t>
  </si>
  <si>
    <t xml:space="preserve"> beton / gruntowa</t>
  </si>
  <si>
    <t>ul. Kolejowa - miejsca postojowe</t>
  </si>
  <si>
    <t xml:space="preserve">ul. Szczecińska - chodnik obustronny </t>
  </si>
  <si>
    <t>płyty betonowe/ kostka betonowa</t>
  </si>
  <si>
    <t>ul. Sosnowa + siegacze (3)</t>
  </si>
  <si>
    <t xml:space="preserve">Wykaz dróg i powierzchni do odśnieżania </t>
  </si>
  <si>
    <t>beton /grumt</t>
  </si>
  <si>
    <t>Komorczyn</t>
  </si>
  <si>
    <t>Kuleszewo</t>
  </si>
  <si>
    <t>Zębowo</t>
  </si>
  <si>
    <t>Sycewice</t>
  </si>
  <si>
    <t>Runowo Sławieńskie</t>
  </si>
  <si>
    <t>Reblino</t>
  </si>
  <si>
    <t>Reblinko</t>
  </si>
  <si>
    <t>Bolesławice</t>
  </si>
  <si>
    <t>Zbyszewo</t>
  </si>
  <si>
    <t>Ścięgnica</t>
  </si>
  <si>
    <t>Wrząca</t>
  </si>
  <si>
    <t>Giełdoń</t>
  </si>
  <si>
    <t>Kończewo</t>
  </si>
  <si>
    <t>Sierakowo Słupskie</t>
  </si>
  <si>
    <t>Lulemino</t>
  </si>
  <si>
    <t>Lubuń</t>
  </si>
  <si>
    <t>Żelkówko</t>
  </si>
  <si>
    <t xml:space="preserve">Żelki </t>
  </si>
  <si>
    <t>Czerwony Kogut</t>
  </si>
  <si>
    <t>Płaszewo</t>
  </si>
  <si>
    <t>Kwakowo</t>
  </si>
  <si>
    <t>Zajączkowo</t>
  </si>
  <si>
    <t>Łosino</t>
  </si>
  <si>
    <t>Widzino</t>
  </si>
  <si>
    <t>Kobylnica</t>
  </si>
  <si>
    <r>
      <t>Sycewice - Komorczyn</t>
    </r>
    <r>
      <rPr>
        <sz val="11"/>
        <color rgb="FF000000"/>
        <rFont val="Arial"/>
        <family val="2"/>
        <charset val="238"/>
      </rPr>
      <t xml:space="preserve"> (skrót)</t>
    </r>
  </si>
  <si>
    <t>Lp.</t>
  </si>
  <si>
    <t>płyty betonowe -240 m, gruntowa-940 m</t>
  </si>
  <si>
    <t>kostka -800,  gruntowa 300</t>
  </si>
  <si>
    <t>ul. Aleja Przyjaźni (teren szkoły)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</si>
</sst>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4" borderId="1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/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/>
    <xf numFmtId="3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4" fillId="0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2" fillId="3" borderId="1" xfId="0" applyFont="1" applyFill="1" applyBorder="1"/>
    <xf numFmtId="3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justify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vertical="top"/>
    </xf>
    <xf numFmtId="0" fontId="8" fillId="2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8"/>
  <sheetViews>
    <sheetView tabSelected="1" view="pageLayout" zoomScaleNormal="120" workbookViewId="0">
      <selection activeCell="B19" sqref="B19"/>
    </sheetView>
  </sheetViews>
  <sheetFormatPr defaultRowHeight="15" x14ac:dyDescent="0.25"/>
  <cols>
    <col min="1" max="1" width="5.140625" style="2" customWidth="1"/>
    <col min="2" max="2" width="35.140625" style="1" bestFit="1" customWidth="1"/>
    <col min="3" max="3" width="9.42578125" style="3" customWidth="1"/>
    <col min="4" max="4" width="21.28515625" style="2" customWidth="1"/>
    <col min="5" max="5" width="9.85546875" style="2" customWidth="1"/>
    <col min="6" max="6" width="18" style="1" bestFit="1" customWidth="1"/>
    <col min="7" max="16384" width="9.140625" style="1"/>
  </cols>
  <sheetData>
    <row r="1" spans="1:6" ht="24" customHeight="1" x14ac:dyDescent="0.25">
      <c r="A1" s="5"/>
      <c r="B1" s="6"/>
      <c r="C1" s="7"/>
      <c r="D1" s="5"/>
      <c r="E1" s="105"/>
      <c r="F1" s="106"/>
    </row>
    <row r="2" spans="1:6" ht="21.75" customHeight="1" x14ac:dyDescent="0.25">
      <c r="A2" s="99" t="s">
        <v>316</v>
      </c>
      <c r="B2" s="99"/>
      <c r="C2" s="99"/>
      <c r="D2" s="99"/>
      <c r="E2" s="99"/>
      <c r="F2" s="99"/>
    </row>
    <row r="3" spans="1:6" ht="30.75" customHeight="1" x14ac:dyDescent="0.25">
      <c r="A3" s="11" t="s">
        <v>344</v>
      </c>
      <c r="B3" s="11" t="s">
        <v>0</v>
      </c>
      <c r="C3" s="100" t="s">
        <v>1</v>
      </c>
      <c r="D3" s="101" t="s">
        <v>116</v>
      </c>
      <c r="E3" s="101" t="s">
        <v>2</v>
      </c>
      <c r="F3" s="11" t="s">
        <v>3</v>
      </c>
    </row>
    <row r="4" spans="1:6" x14ac:dyDescent="0.25">
      <c r="A4" s="8"/>
      <c r="B4" s="57" t="s">
        <v>342</v>
      </c>
      <c r="C4" s="9"/>
      <c r="D4" s="8"/>
      <c r="E4" s="8"/>
      <c r="F4" s="10"/>
    </row>
    <row r="5" spans="1:6" ht="57.75" customHeight="1" x14ac:dyDescent="0.25">
      <c r="A5" s="25">
        <v>1</v>
      </c>
      <c r="B5" s="12" t="s">
        <v>257</v>
      </c>
      <c r="C5" s="13">
        <v>1408</v>
      </c>
      <c r="D5" s="14" t="s">
        <v>297</v>
      </c>
      <c r="E5" s="15" t="s">
        <v>4</v>
      </c>
      <c r="F5" s="16" t="s">
        <v>200</v>
      </c>
    </row>
    <row r="6" spans="1:6" ht="28.5" customHeight="1" x14ac:dyDescent="0.25">
      <c r="A6" s="25">
        <v>2</v>
      </c>
      <c r="B6" s="12" t="s">
        <v>211</v>
      </c>
      <c r="C6" s="13">
        <v>464</v>
      </c>
      <c r="D6" s="17" t="s">
        <v>118</v>
      </c>
      <c r="E6" s="15" t="s">
        <v>4</v>
      </c>
      <c r="F6" s="16"/>
    </row>
    <row r="7" spans="1:6" x14ac:dyDescent="0.25">
      <c r="A7" s="26">
        <v>3</v>
      </c>
      <c r="B7" s="12" t="s">
        <v>5</v>
      </c>
      <c r="C7" s="18">
        <v>310</v>
      </c>
      <c r="D7" s="19" t="s">
        <v>118</v>
      </c>
      <c r="E7" s="15" t="s">
        <v>6</v>
      </c>
      <c r="F7" s="20"/>
    </row>
    <row r="8" spans="1:6" x14ac:dyDescent="0.25">
      <c r="A8" s="26">
        <v>4</v>
      </c>
      <c r="B8" s="12" t="s">
        <v>7</v>
      </c>
      <c r="C8" s="18">
        <v>564</v>
      </c>
      <c r="D8" s="19" t="s">
        <v>117</v>
      </c>
      <c r="E8" s="15" t="s">
        <v>31</v>
      </c>
      <c r="F8" s="20"/>
    </row>
    <row r="9" spans="1:6" x14ac:dyDescent="0.25">
      <c r="A9" s="26">
        <v>5</v>
      </c>
      <c r="B9" s="12" t="s">
        <v>129</v>
      </c>
      <c r="C9" s="18"/>
      <c r="D9" s="19" t="s">
        <v>118</v>
      </c>
      <c r="E9" s="15" t="s">
        <v>4</v>
      </c>
      <c r="F9" s="20"/>
    </row>
    <row r="10" spans="1:6" ht="29.25" x14ac:dyDescent="0.25">
      <c r="A10" s="26">
        <v>6</v>
      </c>
      <c r="B10" s="12" t="s">
        <v>8</v>
      </c>
      <c r="C10" s="18">
        <v>940</v>
      </c>
      <c r="D10" s="24" t="s">
        <v>182</v>
      </c>
      <c r="E10" s="15" t="s">
        <v>6</v>
      </c>
      <c r="F10" s="20"/>
    </row>
    <row r="11" spans="1:6" x14ac:dyDescent="0.25">
      <c r="A11" s="26">
        <v>7</v>
      </c>
      <c r="B11" s="12" t="s">
        <v>135</v>
      </c>
      <c r="C11" s="18">
        <v>700</v>
      </c>
      <c r="D11" s="19" t="s">
        <v>119</v>
      </c>
      <c r="E11" s="15" t="s">
        <v>6</v>
      </c>
      <c r="F11" s="20"/>
    </row>
    <row r="12" spans="1:6" x14ac:dyDescent="0.25">
      <c r="A12" s="26">
        <v>8</v>
      </c>
      <c r="B12" s="12" t="s">
        <v>252</v>
      </c>
      <c r="C12" s="18">
        <v>540</v>
      </c>
      <c r="D12" s="19" t="s">
        <v>183</v>
      </c>
      <c r="E12" s="15" t="s">
        <v>6</v>
      </c>
      <c r="F12" s="16"/>
    </row>
    <row r="13" spans="1:6" x14ac:dyDescent="0.25">
      <c r="A13" s="26">
        <v>9</v>
      </c>
      <c r="B13" s="12" t="s">
        <v>9</v>
      </c>
      <c r="C13" s="18">
        <v>220</v>
      </c>
      <c r="D13" s="19" t="s">
        <v>119</v>
      </c>
      <c r="E13" s="15" t="s">
        <v>6</v>
      </c>
      <c r="F13" s="21"/>
    </row>
    <row r="14" spans="1:6" x14ac:dyDescent="0.25">
      <c r="A14" s="26">
        <v>10</v>
      </c>
      <c r="B14" s="12" t="s">
        <v>11</v>
      </c>
      <c r="C14" s="18">
        <v>280</v>
      </c>
      <c r="D14" s="19" t="s">
        <v>119</v>
      </c>
      <c r="E14" s="15" t="s">
        <v>6</v>
      </c>
      <c r="F14" s="21"/>
    </row>
    <row r="15" spans="1:6" x14ac:dyDescent="0.25">
      <c r="A15" s="26">
        <v>11</v>
      </c>
      <c r="B15" s="12" t="s">
        <v>10</v>
      </c>
      <c r="C15" s="18">
        <v>400</v>
      </c>
      <c r="D15" s="19" t="s">
        <v>119</v>
      </c>
      <c r="E15" s="15" t="s">
        <v>6</v>
      </c>
      <c r="F15" s="22"/>
    </row>
    <row r="16" spans="1:6" x14ac:dyDescent="0.25">
      <c r="A16" s="26">
        <v>12</v>
      </c>
      <c r="B16" s="12" t="s">
        <v>113</v>
      </c>
      <c r="C16" s="18">
        <v>150</v>
      </c>
      <c r="D16" s="19" t="s">
        <v>119</v>
      </c>
      <c r="E16" s="15" t="s">
        <v>6</v>
      </c>
      <c r="F16" s="23"/>
    </row>
    <row r="17" spans="1:6" x14ac:dyDescent="0.25">
      <c r="A17" s="26">
        <v>13</v>
      </c>
      <c r="B17" s="12" t="s">
        <v>12</v>
      </c>
      <c r="C17" s="18">
        <v>1440</v>
      </c>
      <c r="D17" s="19" t="s">
        <v>117</v>
      </c>
      <c r="E17" s="15" t="s">
        <v>31</v>
      </c>
      <c r="F17" s="23"/>
    </row>
    <row r="18" spans="1:6" x14ac:dyDescent="0.25">
      <c r="A18" s="26">
        <v>14</v>
      </c>
      <c r="B18" s="12" t="s">
        <v>212</v>
      </c>
      <c r="C18" s="18">
        <v>1120</v>
      </c>
      <c r="D18" s="19" t="s">
        <v>118</v>
      </c>
      <c r="E18" s="15" t="s">
        <v>4</v>
      </c>
      <c r="F18" s="23"/>
    </row>
    <row r="19" spans="1:6" x14ac:dyDescent="0.25">
      <c r="A19" s="26">
        <v>15</v>
      </c>
      <c r="B19" s="12" t="s">
        <v>347</v>
      </c>
      <c r="C19" s="18">
        <v>100</v>
      </c>
      <c r="D19" s="19" t="s">
        <v>118</v>
      </c>
      <c r="E19" s="15" t="s">
        <v>4</v>
      </c>
      <c r="F19" s="22"/>
    </row>
    <row r="20" spans="1:6" x14ac:dyDescent="0.25">
      <c r="A20" s="26">
        <v>16</v>
      </c>
      <c r="B20" s="12" t="s">
        <v>203</v>
      </c>
      <c r="C20" s="18">
        <v>170</v>
      </c>
      <c r="D20" s="19" t="s">
        <v>119</v>
      </c>
      <c r="E20" s="15" t="s">
        <v>6</v>
      </c>
      <c r="F20" s="22"/>
    </row>
    <row r="21" spans="1:6" x14ac:dyDescent="0.25">
      <c r="A21" s="26">
        <v>17</v>
      </c>
      <c r="B21" s="12" t="s">
        <v>155</v>
      </c>
      <c r="C21" s="18">
        <v>200</v>
      </c>
      <c r="D21" s="19" t="s">
        <v>119</v>
      </c>
      <c r="E21" s="15" t="s">
        <v>6</v>
      </c>
      <c r="F21" s="22"/>
    </row>
    <row r="22" spans="1:6" x14ac:dyDescent="0.25">
      <c r="A22" s="26">
        <v>18</v>
      </c>
      <c r="B22" s="12" t="s">
        <v>14</v>
      </c>
      <c r="C22" s="18">
        <v>600</v>
      </c>
      <c r="D22" s="24" t="s">
        <v>317</v>
      </c>
      <c r="E22" s="15" t="s">
        <v>6</v>
      </c>
      <c r="F22" s="22"/>
    </row>
    <row r="23" spans="1:6" x14ac:dyDescent="0.25">
      <c r="A23" s="26">
        <v>19</v>
      </c>
      <c r="B23" s="12" t="s">
        <v>159</v>
      </c>
      <c r="C23" s="18">
        <v>200</v>
      </c>
      <c r="D23" s="19" t="s">
        <v>183</v>
      </c>
      <c r="E23" s="15" t="s">
        <v>6</v>
      </c>
      <c r="F23" s="22"/>
    </row>
    <row r="24" spans="1:6" x14ac:dyDescent="0.25">
      <c r="A24" s="26">
        <v>20</v>
      </c>
      <c r="B24" s="12" t="s">
        <v>186</v>
      </c>
      <c r="C24" s="18">
        <v>200</v>
      </c>
      <c r="D24" s="19" t="s">
        <v>183</v>
      </c>
      <c r="E24" s="15" t="s">
        <v>6</v>
      </c>
      <c r="F24" s="22"/>
    </row>
    <row r="25" spans="1:6" x14ac:dyDescent="0.25">
      <c r="A25" s="26">
        <v>21</v>
      </c>
      <c r="B25" s="12" t="s">
        <v>13</v>
      </c>
      <c r="C25" s="18">
        <v>140</v>
      </c>
      <c r="D25" s="19" t="s">
        <v>119</v>
      </c>
      <c r="E25" s="15" t="s">
        <v>6</v>
      </c>
      <c r="F25" s="23"/>
    </row>
    <row r="26" spans="1:6" x14ac:dyDescent="0.25">
      <c r="A26" s="26">
        <v>22</v>
      </c>
      <c r="B26" s="12" t="s">
        <v>136</v>
      </c>
      <c r="C26" s="18">
        <v>270</v>
      </c>
      <c r="D26" s="19" t="s">
        <v>119</v>
      </c>
      <c r="E26" s="15" t="s">
        <v>6</v>
      </c>
      <c r="F26" s="27"/>
    </row>
    <row r="27" spans="1:6" ht="36.75" x14ac:dyDescent="0.25">
      <c r="A27" s="25">
        <v>23</v>
      </c>
      <c r="B27" s="12" t="s">
        <v>15</v>
      </c>
      <c r="C27" s="28">
        <v>150</v>
      </c>
      <c r="D27" s="17" t="s">
        <v>118</v>
      </c>
      <c r="E27" s="15" t="s">
        <v>6</v>
      </c>
      <c r="F27" s="22" t="s">
        <v>209</v>
      </c>
    </row>
    <row r="28" spans="1:6" ht="36.75" x14ac:dyDescent="0.25">
      <c r="A28" s="25">
        <v>24</v>
      </c>
      <c r="B28" s="12" t="s">
        <v>16</v>
      </c>
      <c r="C28" s="28">
        <v>80</v>
      </c>
      <c r="D28" s="17" t="s">
        <v>118</v>
      </c>
      <c r="E28" s="15" t="s">
        <v>6</v>
      </c>
      <c r="F28" s="22" t="s">
        <v>209</v>
      </c>
    </row>
    <row r="29" spans="1:6" ht="36.75" x14ac:dyDescent="0.25">
      <c r="A29" s="25">
        <v>25</v>
      </c>
      <c r="B29" s="12" t="s">
        <v>17</v>
      </c>
      <c r="C29" s="28">
        <v>170</v>
      </c>
      <c r="D29" s="17" t="s">
        <v>118</v>
      </c>
      <c r="E29" s="15" t="s">
        <v>6</v>
      </c>
      <c r="F29" s="22" t="s">
        <v>209</v>
      </c>
    </row>
    <row r="30" spans="1:6" x14ac:dyDescent="0.25">
      <c r="A30" s="26">
        <v>26</v>
      </c>
      <c r="B30" s="12" t="s">
        <v>18</v>
      </c>
      <c r="C30" s="18">
        <v>260</v>
      </c>
      <c r="D30" s="19" t="s">
        <v>119</v>
      </c>
      <c r="E30" s="15" t="s">
        <v>6</v>
      </c>
      <c r="F30" s="27"/>
    </row>
    <row r="31" spans="1:6" ht="29.25" x14ac:dyDescent="0.25">
      <c r="A31" s="26">
        <v>27</v>
      </c>
      <c r="B31" s="12" t="s">
        <v>19</v>
      </c>
      <c r="C31" s="18">
        <v>1200</v>
      </c>
      <c r="D31" s="24" t="s">
        <v>301</v>
      </c>
      <c r="E31" s="15" t="s">
        <v>6</v>
      </c>
      <c r="F31" s="27"/>
    </row>
    <row r="32" spans="1:6" ht="24" x14ac:dyDescent="0.25">
      <c r="A32" s="25">
        <v>28</v>
      </c>
      <c r="B32" s="12" t="s">
        <v>213</v>
      </c>
      <c r="C32" s="18">
        <v>320</v>
      </c>
      <c r="D32" s="19" t="s">
        <v>119</v>
      </c>
      <c r="E32" s="15" t="s">
        <v>6</v>
      </c>
      <c r="F32" s="16" t="s">
        <v>214</v>
      </c>
    </row>
    <row r="33" spans="1:6" ht="72" x14ac:dyDescent="0.25">
      <c r="A33" s="25">
        <v>29</v>
      </c>
      <c r="B33" s="12" t="s">
        <v>156</v>
      </c>
      <c r="C33" s="28">
        <v>350</v>
      </c>
      <c r="D33" s="17" t="s">
        <v>118</v>
      </c>
      <c r="E33" s="15" t="s">
        <v>6</v>
      </c>
      <c r="F33" s="29" t="s">
        <v>215</v>
      </c>
    </row>
    <row r="34" spans="1:6" x14ac:dyDescent="0.25">
      <c r="A34" s="26">
        <v>30</v>
      </c>
      <c r="B34" s="12" t="s">
        <v>20</v>
      </c>
      <c r="C34" s="18">
        <v>510</v>
      </c>
      <c r="D34" s="19" t="s">
        <v>119</v>
      </c>
      <c r="E34" s="15" t="s">
        <v>6</v>
      </c>
      <c r="F34" s="27"/>
    </row>
    <row r="35" spans="1:6" x14ac:dyDescent="0.25">
      <c r="A35" s="26">
        <v>31</v>
      </c>
      <c r="B35" s="12" t="s">
        <v>21</v>
      </c>
      <c r="C35" s="18">
        <v>1050</v>
      </c>
      <c r="D35" s="19" t="s">
        <v>117</v>
      </c>
      <c r="E35" s="15" t="s">
        <v>6</v>
      </c>
      <c r="F35" s="27"/>
    </row>
    <row r="36" spans="1:6" ht="29.25" x14ac:dyDescent="0.25">
      <c r="A36" s="25">
        <v>32</v>
      </c>
      <c r="B36" s="30" t="s">
        <v>253</v>
      </c>
      <c r="C36" s="18">
        <v>870</v>
      </c>
      <c r="D36" s="19" t="s">
        <v>119</v>
      </c>
      <c r="E36" s="15" t="s">
        <v>6</v>
      </c>
      <c r="F36" s="27"/>
    </row>
    <row r="37" spans="1:6" x14ac:dyDescent="0.25">
      <c r="A37" s="26">
        <v>33</v>
      </c>
      <c r="B37" s="31" t="s">
        <v>22</v>
      </c>
      <c r="C37" s="18">
        <v>400</v>
      </c>
      <c r="D37" s="19" t="s">
        <v>128</v>
      </c>
      <c r="E37" s="15" t="s">
        <v>4</v>
      </c>
      <c r="F37" s="27"/>
    </row>
    <row r="38" spans="1:6" x14ac:dyDescent="0.25">
      <c r="A38" s="26">
        <v>34</v>
      </c>
      <c r="B38" s="31" t="s">
        <v>302</v>
      </c>
      <c r="C38" s="18">
        <v>250</v>
      </c>
      <c r="D38" s="19" t="s">
        <v>119</v>
      </c>
      <c r="E38" s="15" t="s">
        <v>6</v>
      </c>
      <c r="F38" s="16"/>
    </row>
    <row r="39" spans="1:6" ht="60.75" x14ac:dyDescent="0.25">
      <c r="A39" s="25">
        <v>35</v>
      </c>
      <c r="B39" s="12" t="s">
        <v>27</v>
      </c>
      <c r="C39" s="18">
        <f>800+180</f>
        <v>980</v>
      </c>
      <c r="D39" s="14" t="s">
        <v>298</v>
      </c>
      <c r="E39" s="15" t="s">
        <v>6</v>
      </c>
      <c r="F39" s="22" t="s">
        <v>201</v>
      </c>
    </row>
    <row r="40" spans="1:6" x14ac:dyDescent="0.25">
      <c r="A40" s="26">
        <v>36</v>
      </c>
      <c r="B40" s="31" t="s">
        <v>303</v>
      </c>
      <c r="C40" s="18">
        <v>690</v>
      </c>
      <c r="D40" s="19" t="s">
        <v>292</v>
      </c>
      <c r="E40" s="15" t="s">
        <v>4</v>
      </c>
      <c r="F40" s="16"/>
    </row>
    <row r="41" spans="1:6" x14ac:dyDescent="0.25">
      <c r="A41" s="26">
        <v>37</v>
      </c>
      <c r="B41" s="31" t="s">
        <v>202</v>
      </c>
      <c r="C41" s="18">
        <v>95</v>
      </c>
      <c r="D41" s="19" t="s">
        <v>187</v>
      </c>
      <c r="E41" s="15" t="s">
        <v>6</v>
      </c>
      <c r="F41" s="27"/>
    </row>
    <row r="42" spans="1:6" x14ac:dyDescent="0.25">
      <c r="A42" s="26">
        <v>38</v>
      </c>
      <c r="B42" s="31" t="s">
        <v>304</v>
      </c>
      <c r="C42" s="18">
        <v>900</v>
      </c>
      <c r="D42" s="19" t="s">
        <v>119</v>
      </c>
      <c r="E42" s="15" t="s">
        <v>6</v>
      </c>
      <c r="F42" s="27"/>
    </row>
    <row r="43" spans="1:6" ht="29.25" x14ac:dyDescent="0.25">
      <c r="A43" s="26">
        <v>39</v>
      </c>
      <c r="B43" s="31" t="s">
        <v>305</v>
      </c>
      <c r="C43" s="18">
        <f>630+150</f>
        <v>780</v>
      </c>
      <c r="D43" s="24" t="s">
        <v>306</v>
      </c>
      <c r="E43" s="15" t="s">
        <v>6</v>
      </c>
      <c r="F43" s="27"/>
    </row>
    <row r="44" spans="1:6" ht="24" x14ac:dyDescent="0.25">
      <c r="A44" s="25">
        <v>40</v>
      </c>
      <c r="B44" s="12" t="s">
        <v>24</v>
      </c>
      <c r="C44" s="18">
        <v>240</v>
      </c>
      <c r="D44" s="17" t="s">
        <v>119</v>
      </c>
      <c r="E44" s="15" t="s">
        <v>6</v>
      </c>
      <c r="F44" s="16" t="s">
        <v>216</v>
      </c>
    </row>
    <row r="45" spans="1:6" ht="24" x14ac:dyDescent="0.25">
      <c r="A45" s="25">
        <v>41</v>
      </c>
      <c r="B45" s="12" t="s">
        <v>217</v>
      </c>
      <c r="C45" s="18">
        <v>250</v>
      </c>
      <c r="D45" s="19" t="s">
        <v>119</v>
      </c>
      <c r="E45" s="15" t="s">
        <v>6</v>
      </c>
      <c r="F45" s="16" t="s">
        <v>218</v>
      </c>
    </row>
    <row r="46" spans="1:6" x14ac:dyDescent="0.25">
      <c r="A46" s="26">
        <v>42</v>
      </c>
      <c r="B46" s="31" t="s">
        <v>91</v>
      </c>
      <c r="C46" s="18">
        <v>330</v>
      </c>
      <c r="D46" s="19" t="s">
        <v>119</v>
      </c>
      <c r="E46" s="15" t="s">
        <v>6</v>
      </c>
      <c r="F46" s="16" t="s">
        <v>219</v>
      </c>
    </row>
    <row r="47" spans="1:6" x14ac:dyDescent="0.25">
      <c r="A47" s="26">
        <v>43</v>
      </c>
      <c r="B47" s="31" t="s">
        <v>220</v>
      </c>
      <c r="C47" s="18">
        <v>160</v>
      </c>
      <c r="D47" s="19" t="s">
        <v>119</v>
      </c>
      <c r="E47" s="15" t="s">
        <v>6</v>
      </c>
      <c r="F47" s="16"/>
    </row>
    <row r="48" spans="1:6" x14ac:dyDescent="0.25">
      <c r="A48" s="26">
        <v>44</v>
      </c>
      <c r="B48" s="31" t="s">
        <v>221</v>
      </c>
      <c r="C48" s="18">
        <v>140</v>
      </c>
      <c r="D48" s="19" t="s">
        <v>119</v>
      </c>
      <c r="E48" s="15" t="s">
        <v>6</v>
      </c>
      <c r="F48" s="16"/>
    </row>
    <row r="49" spans="1:6" ht="48" x14ac:dyDescent="0.25">
      <c r="A49" s="25">
        <v>45</v>
      </c>
      <c r="B49" s="32" t="s">
        <v>223</v>
      </c>
      <c r="C49" s="33">
        <f>220+70</f>
        <v>290</v>
      </c>
      <c r="D49" s="34" t="s">
        <v>118</v>
      </c>
      <c r="E49" s="15" t="s">
        <v>6</v>
      </c>
      <c r="F49" s="16" t="s">
        <v>222</v>
      </c>
    </row>
    <row r="50" spans="1:6" ht="24" x14ac:dyDescent="0.25">
      <c r="A50" s="25">
        <v>46</v>
      </c>
      <c r="B50" s="12" t="s">
        <v>307</v>
      </c>
      <c r="C50" s="18">
        <v>530</v>
      </c>
      <c r="D50" s="19" t="s">
        <v>119</v>
      </c>
      <c r="E50" s="15" t="s">
        <v>6</v>
      </c>
      <c r="F50" s="16" t="s">
        <v>224</v>
      </c>
    </row>
    <row r="51" spans="1:6" x14ac:dyDescent="0.25">
      <c r="A51" s="26">
        <v>47</v>
      </c>
      <c r="B51" s="31" t="s">
        <v>184</v>
      </c>
      <c r="C51" s="18">
        <v>390</v>
      </c>
      <c r="D51" s="19" t="s">
        <v>119</v>
      </c>
      <c r="E51" s="15" t="s">
        <v>6</v>
      </c>
      <c r="F51" s="22"/>
    </row>
    <row r="52" spans="1:6" x14ac:dyDescent="0.25">
      <c r="A52" s="26">
        <v>48</v>
      </c>
      <c r="B52" s="31" t="s">
        <v>308</v>
      </c>
      <c r="C52" s="18">
        <v>100</v>
      </c>
      <c r="D52" s="19" t="s">
        <v>119</v>
      </c>
      <c r="E52" s="15" t="s">
        <v>4</v>
      </c>
      <c r="F52" s="27"/>
    </row>
    <row r="53" spans="1:6" x14ac:dyDescent="0.25">
      <c r="A53" s="26">
        <v>49</v>
      </c>
      <c r="B53" s="31" t="s">
        <v>309</v>
      </c>
      <c r="C53" s="18">
        <v>60</v>
      </c>
      <c r="D53" s="19" t="s">
        <v>118</v>
      </c>
      <c r="E53" s="15" t="s">
        <v>4</v>
      </c>
      <c r="F53" s="27"/>
    </row>
    <row r="54" spans="1:6" ht="29.25" x14ac:dyDescent="0.25">
      <c r="A54" s="26">
        <v>50</v>
      </c>
      <c r="B54" s="30" t="s">
        <v>310</v>
      </c>
      <c r="C54" s="18">
        <v>40</v>
      </c>
      <c r="D54" s="19" t="s">
        <v>118</v>
      </c>
      <c r="E54" s="15" t="s">
        <v>4</v>
      </c>
      <c r="F54" s="27"/>
    </row>
    <row r="55" spans="1:6" x14ac:dyDescent="0.25">
      <c r="A55" s="26">
        <v>51</v>
      </c>
      <c r="B55" s="31" t="s">
        <v>26</v>
      </c>
      <c r="C55" s="18">
        <v>200</v>
      </c>
      <c r="D55" s="19" t="s">
        <v>117</v>
      </c>
      <c r="E55" s="15" t="s">
        <v>6</v>
      </c>
      <c r="F55" s="27"/>
    </row>
    <row r="56" spans="1:6" x14ac:dyDescent="0.25">
      <c r="A56" s="26">
        <v>52</v>
      </c>
      <c r="B56" s="31" t="s">
        <v>225</v>
      </c>
      <c r="C56" s="18">
        <f>1330+160</f>
        <v>1490</v>
      </c>
      <c r="D56" s="19" t="s">
        <v>117</v>
      </c>
      <c r="E56" s="15" t="s">
        <v>4</v>
      </c>
      <c r="F56" s="27"/>
    </row>
    <row r="57" spans="1:6" x14ac:dyDescent="0.25">
      <c r="A57" s="26">
        <v>53</v>
      </c>
      <c r="B57" s="31" t="s">
        <v>107</v>
      </c>
      <c r="C57" s="18">
        <v>1330</v>
      </c>
      <c r="D57" s="19" t="s">
        <v>118</v>
      </c>
      <c r="E57" s="15" t="s">
        <v>4</v>
      </c>
      <c r="F57" s="27"/>
    </row>
    <row r="58" spans="1:6" x14ac:dyDescent="0.25">
      <c r="A58" s="26">
        <v>54</v>
      </c>
      <c r="B58" s="31" t="s">
        <v>167</v>
      </c>
      <c r="C58" s="18">
        <v>800</v>
      </c>
      <c r="D58" s="19" t="s">
        <v>226</v>
      </c>
      <c r="E58" s="15" t="s">
        <v>6</v>
      </c>
      <c r="F58" s="27"/>
    </row>
    <row r="59" spans="1:6" x14ac:dyDescent="0.25">
      <c r="A59" s="26">
        <v>55</v>
      </c>
      <c r="B59" s="31" t="s">
        <v>227</v>
      </c>
      <c r="C59" s="18">
        <v>150</v>
      </c>
      <c r="D59" s="19" t="s">
        <v>119</v>
      </c>
      <c r="E59" s="15" t="s">
        <v>6</v>
      </c>
      <c r="F59" s="27"/>
    </row>
    <row r="60" spans="1:6" x14ac:dyDescent="0.25">
      <c r="A60" s="26">
        <v>56</v>
      </c>
      <c r="B60" s="31" t="s">
        <v>165</v>
      </c>
      <c r="C60" s="18">
        <v>250</v>
      </c>
      <c r="D60" s="19" t="s">
        <v>119</v>
      </c>
      <c r="E60" s="15" t="s">
        <v>6</v>
      </c>
      <c r="F60" s="27"/>
    </row>
    <row r="61" spans="1:6" x14ac:dyDescent="0.25">
      <c r="A61" s="26">
        <v>57</v>
      </c>
      <c r="B61" s="31" t="s">
        <v>228</v>
      </c>
      <c r="C61" s="18">
        <v>200</v>
      </c>
      <c r="D61" s="19" t="s">
        <v>119</v>
      </c>
      <c r="E61" s="15" t="s">
        <v>6</v>
      </c>
      <c r="F61" s="27"/>
    </row>
    <row r="62" spans="1:6" x14ac:dyDescent="0.25">
      <c r="A62" s="26">
        <v>58</v>
      </c>
      <c r="B62" s="31" t="s">
        <v>163</v>
      </c>
      <c r="C62" s="18">
        <v>200</v>
      </c>
      <c r="D62" s="19" t="s">
        <v>119</v>
      </c>
      <c r="E62" s="15" t="s">
        <v>6</v>
      </c>
      <c r="F62" s="27"/>
    </row>
    <row r="63" spans="1:6" x14ac:dyDescent="0.25">
      <c r="A63" s="26">
        <v>59</v>
      </c>
      <c r="B63" s="31" t="s">
        <v>28</v>
      </c>
      <c r="C63" s="18">
        <v>290</v>
      </c>
      <c r="D63" s="35" t="s">
        <v>311</v>
      </c>
      <c r="E63" s="15" t="s">
        <v>6</v>
      </c>
      <c r="F63" s="27"/>
    </row>
    <row r="64" spans="1:6" x14ac:dyDescent="0.25">
      <c r="A64" s="26">
        <v>60</v>
      </c>
      <c r="B64" s="31" t="s">
        <v>29</v>
      </c>
      <c r="C64" s="18">
        <v>450</v>
      </c>
      <c r="D64" s="19" t="s">
        <v>118</v>
      </c>
      <c r="E64" s="15" t="s">
        <v>6</v>
      </c>
      <c r="F64" s="27"/>
    </row>
    <row r="65" spans="1:6" x14ac:dyDescent="0.25">
      <c r="A65" s="26">
        <v>61</v>
      </c>
      <c r="B65" s="31" t="s">
        <v>230</v>
      </c>
      <c r="C65" s="18">
        <v>150</v>
      </c>
      <c r="D65" s="19" t="s">
        <v>117</v>
      </c>
      <c r="E65" s="15" t="s">
        <v>31</v>
      </c>
      <c r="F65" s="27"/>
    </row>
    <row r="66" spans="1:6" ht="24" x14ac:dyDescent="0.25">
      <c r="A66" s="25">
        <v>62</v>
      </c>
      <c r="B66" s="12" t="s">
        <v>121</v>
      </c>
      <c r="C66" s="18">
        <v>150</v>
      </c>
      <c r="D66" s="19" t="s">
        <v>123</v>
      </c>
      <c r="E66" s="15" t="s">
        <v>31</v>
      </c>
      <c r="F66" s="16" t="s">
        <v>229</v>
      </c>
    </row>
    <row r="67" spans="1:6" x14ac:dyDescent="0.25">
      <c r="A67" s="26">
        <v>63</v>
      </c>
      <c r="B67" s="31" t="s">
        <v>312</v>
      </c>
      <c r="C67" s="18">
        <v>60</v>
      </c>
      <c r="D67" s="19" t="s">
        <v>117</v>
      </c>
      <c r="E67" s="15" t="s">
        <v>31</v>
      </c>
      <c r="F67" s="27"/>
    </row>
    <row r="68" spans="1:6" x14ac:dyDescent="0.25">
      <c r="A68" s="26">
        <v>64</v>
      </c>
      <c r="B68" s="31" t="s">
        <v>32</v>
      </c>
      <c r="C68" s="18">
        <v>800</v>
      </c>
      <c r="D68" s="19" t="s">
        <v>117</v>
      </c>
      <c r="E68" s="15" t="s">
        <v>31</v>
      </c>
      <c r="F68" s="27"/>
    </row>
    <row r="69" spans="1:6" x14ac:dyDescent="0.25">
      <c r="A69" s="26">
        <v>65</v>
      </c>
      <c r="B69" s="31" t="s">
        <v>122</v>
      </c>
      <c r="C69" s="18">
        <f>800+200</f>
        <v>1000</v>
      </c>
      <c r="D69" s="19" t="s">
        <v>118</v>
      </c>
      <c r="E69" s="15" t="s">
        <v>31</v>
      </c>
      <c r="F69" s="27"/>
    </row>
    <row r="70" spans="1:6" x14ac:dyDescent="0.25">
      <c r="A70" s="26">
        <v>66</v>
      </c>
      <c r="B70" s="31" t="s">
        <v>33</v>
      </c>
      <c r="C70" s="18">
        <v>120</v>
      </c>
      <c r="D70" s="19" t="s">
        <v>117</v>
      </c>
      <c r="E70" s="15" t="s">
        <v>31</v>
      </c>
      <c r="F70" s="27"/>
    </row>
    <row r="71" spans="1:6" x14ac:dyDescent="0.25">
      <c r="A71" s="26">
        <v>67</v>
      </c>
      <c r="B71" s="31" t="s">
        <v>137</v>
      </c>
      <c r="C71" s="18">
        <v>45</v>
      </c>
      <c r="D71" s="19" t="s">
        <v>117</v>
      </c>
      <c r="E71" s="15" t="s">
        <v>31</v>
      </c>
      <c r="F71" s="27"/>
    </row>
    <row r="72" spans="1:6" x14ac:dyDescent="0.25">
      <c r="A72" s="26">
        <v>68</v>
      </c>
      <c r="B72" s="31" t="s">
        <v>137</v>
      </c>
      <c r="C72" s="18">
        <v>270</v>
      </c>
      <c r="D72" s="19" t="s">
        <v>142</v>
      </c>
      <c r="E72" s="15" t="s">
        <v>6</v>
      </c>
      <c r="F72" s="27"/>
    </row>
    <row r="73" spans="1:6" ht="36.75" x14ac:dyDescent="0.25">
      <c r="A73" s="26">
        <v>69</v>
      </c>
      <c r="B73" s="12" t="s">
        <v>231</v>
      </c>
      <c r="C73" s="18">
        <v>1300</v>
      </c>
      <c r="D73" s="19" t="s">
        <v>233</v>
      </c>
      <c r="E73" s="15" t="s">
        <v>31</v>
      </c>
      <c r="F73" s="22" t="s">
        <v>234</v>
      </c>
    </row>
    <row r="74" spans="1:6" x14ac:dyDescent="0.25">
      <c r="A74" s="26">
        <v>70</v>
      </c>
      <c r="B74" s="12" t="s">
        <v>232</v>
      </c>
      <c r="C74" s="18">
        <f>1300+100</f>
        <v>1400</v>
      </c>
      <c r="D74" s="19" t="s">
        <v>123</v>
      </c>
      <c r="E74" s="15" t="s">
        <v>31</v>
      </c>
      <c r="F74" s="27"/>
    </row>
    <row r="75" spans="1:6" ht="24.75" x14ac:dyDescent="0.25">
      <c r="A75" s="25">
        <v>71</v>
      </c>
      <c r="B75" s="12" t="s">
        <v>168</v>
      </c>
      <c r="C75" s="18">
        <v>170</v>
      </c>
      <c r="D75" s="19" t="s">
        <v>118</v>
      </c>
      <c r="E75" s="15" t="s">
        <v>4</v>
      </c>
      <c r="F75" s="22" t="s">
        <v>236</v>
      </c>
    </row>
    <row r="76" spans="1:6" ht="24.75" x14ac:dyDescent="0.25">
      <c r="A76" s="25">
        <v>72</v>
      </c>
      <c r="B76" s="12" t="s">
        <v>254</v>
      </c>
      <c r="C76" s="18">
        <v>80</v>
      </c>
      <c r="D76" s="19" t="s">
        <v>118</v>
      </c>
      <c r="E76" s="15" t="s">
        <v>4</v>
      </c>
      <c r="F76" s="22" t="s">
        <v>236</v>
      </c>
    </row>
    <row r="77" spans="1:6" ht="24.75" x14ac:dyDescent="0.25">
      <c r="A77" s="25">
        <v>73</v>
      </c>
      <c r="B77" s="12" t="s">
        <v>255</v>
      </c>
      <c r="C77" s="18">
        <v>210</v>
      </c>
      <c r="D77" s="19" t="s">
        <v>118</v>
      </c>
      <c r="E77" s="15" t="s">
        <v>4</v>
      </c>
      <c r="F77" s="22" t="s">
        <v>236</v>
      </c>
    </row>
    <row r="78" spans="1:6" ht="24.75" x14ac:dyDescent="0.25">
      <c r="A78" s="25">
        <v>74</v>
      </c>
      <c r="B78" s="12" t="s">
        <v>256</v>
      </c>
      <c r="C78" s="18">
        <v>210</v>
      </c>
      <c r="D78" s="19" t="s">
        <v>118</v>
      </c>
      <c r="E78" s="15" t="s">
        <v>4</v>
      </c>
      <c r="F78" s="22" t="s">
        <v>236</v>
      </c>
    </row>
    <row r="79" spans="1:6" ht="39.75" customHeight="1" x14ac:dyDescent="0.25">
      <c r="A79" s="25">
        <v>75</v>
      </c>
      <c r="B79" s="12" t="s">
        <v>158</v>
      </c>
      <c r="C79" s="18">
        <v>110</v>
      </c>
      <c r="D79" s="19" t="s">
        <v>118</v>
      </c>
      <c r="E79" s="15" t="s">
        <v>4</v>
      </c>
      <c r="F79" s="16" t="s">
        <v>237</v>
      </c>
    </row>
    <row r="80" spans="1:6" x14ac:dyDescent="0.25">
      <c r="A80" s="26">
        <v>76</v>
      </c>
      <c r="B80" s="31" t="s">
        <v>166</v>
      </c>
      <c r="C80" s="18">
        <v>150</v>
      </c>
      <c r="D80" s="19" t="s">
        <v>118</v>
      </c>
      <c r="E80" s="15" t="s">
        <v>4</v>
      </c>
      <c r="F80" s="16"/>
    </row>
    <row r="81" spans="1:6" x14ac:dyDescent="0.25">
      <c r="A81" s="26">
        <v>77</v>
      </c>
      <c r="B81" s="31" t="s">
        <v>160</v>
      </c>
      <c r="C81" s="18">
        <v>150</v>
      </c>
      <c r="D81" s="19" t="s">
        <v>187</v>
      </c>
      <c r="E81" s="15" t="s">
        <v>4</v>
      </c>
      <c r="F81" s="16"/>
    </row>
    <row r="82" spans="1:6" x14ac:dyDescent="0.25">
      <c r="A82" s="26">
        <v>78</v>
      </c>
      <c r="B82" s="31" t="s">
        <v>313</v>
      </c>
      <c r="C82" s="18">
        <f>720+700</f>
        <v>1420</v>
      </c>
      <c r="D82" s="19" t="s">
        <v>118</v>
      </c>
      <c r="E82" s="15" t="s">
        <v>31</v>
      </c>
      <c r="F82" s="16"/>
    </row>
    <row r="83" spans="1:6" s="4" customFormat="1" ht="32.25" customHeight="1" x14ac:dyDescent="0.25">
      <c r="A83" s="25">
        <v>79</v>
      </c>
      <c r="B83" s="36" t="s">
        <v>89</v>
      </c>
      <c r="C83" s="28">
        <v>720</v>
      </c>
      <c r="D83" s="17" t="s">
        <v>210</v>
      </c>
      <c r="E83" s="15" t="s">
        <v>31</v>
      </c>
      <c r="F83" s="37"/>
    </row>
    <row r="84" spans="1:6" s="4" customFormat="1" ht="15" customHeight="1" x14ac:dyDescent="0.2">
      <c r="A84" s="26">
        <v>80</v>
      </c>
      <c r="B84" s="31" t="s">
        <v>114</v>
      </c>
      <c r="C84" s="18">
        <v>170</v>
      </c>
      <c r="D84" s="19" t="s">
        <v>117</v>
      </c>
      <c r="E84" s="15" t="s">
        <v>31</v>
      </c>
      <c r="F84" s="38"/>
    </row>
    <row r="85" spans="1:6" x14ac:dyDescent="0.25">
      <c r="A85" s="26">
        <v>81</v>
      </c>
      <c r="B85" s="31" t="s">
        <v>34</v>
      </c>
      <c r="C85" s="18">
        <v>630</v>
      </c>
      <c r="D85" s="19" t="s">
        <v>148</v>
      </c>
      <c r="E85" s="15" t="s">
        <v>31</v>
      </c>
      <c r="F85" s="16"/>
    </row>
    <row r="86" spans="1:6" x14ac:dyDescent="0.25">
      <c r="A86" s="26">
        <v>82</v>
      </c>
      <c r="B86" s="31" t="s">
        <v>235</v>
      </c>
      <c r="C86" s="18">
        <f>630+265+130</f>
        <v>1025</v>
      </c>
      <c r="D86" s="19" t="s">
        <v>118</v>
      </c>
      <c r="E86" s="15" t="s">
        <v>4</v>
      </c>
      <c r="F86" s="16"/>
    </row>
    <row r="87" spans="1:6" x14ac:dyDescent="0.25">
      <c r="A87" s="26">
        <v>83</v>
      </c>
      <c r="B87" s="31" t="s">
        <v>199</v>
      </c>
      <c r="C87" s="18">
        <v>70</v>
      </c>
      <c r="D87" s="19" t="s">
        <v>118</v>
      </c>
      <c r="E87" s="15" t="s">
        <v>4</v>
      </c>
      <c r="F87" s="16"/>
    </row>
    <row r="88" spans="1:6" x14ac:dyDescent="0.25">
      <c r="A88" s="26">
        <v>84</v>
      </c>
      <c r="B88" s="31" t="s">
        <v>157</v>
      </c>
      <c r="C88" s="18">
        <v>200</v>
      </c>
      <c r="D88" s="19" t="s">
        <v>119</v>
      </c>
      <c r="E88" s="15" t="s">
        <v>6</v>
      </c>
      <c r="F88" s="16"/>
    </row>
    <row r="89" spans="1:6" x14ac:dyDescent="0.25">
      <c r="A89" s="26">
        <v>85</v>
      </c>
      <c r="B89" s="31" t="s">
        <v>35</v>
      </c>
      <c r="C89" s="18">
        <v>280</v>
      </c>
      <c r="D89" s="19" t="s">
        <v>119</v>
      </c>
      <c r="E89" s="15" t="s">
        <v>6</v>
      </c>
      <c r="F89" s="16"/>
    </row>
    <row r="90" spans="1:6" x14ac:dyDescent="0.25">
      <c r="A90" s="26">
        <v>86</v>
      </c>
      <c r="B90" s="31" t="s">
        <v>36</v>
      </c>
      <c r="C90" s="18">
        <v>410</v>
      </c>
      <c r="D90" s="19" t="s">
        <v>118</v>
      </c>
      <c r="E90" s="15" t="s">
        <v>6</v>
      </c>
      <c r="F90" s="16"/>
    </row>
    <row r="91" spans="1:6" ht="24" x14ac:dyDescent="0.25">
      <c r="A91" s="25">
        <v>87</v>
      </c>
      <c r="B91" s="12" t="s">
        <v>37</v>
      </c>
      <c r="C91" s="18">
        <v>340</v>
      </c>
      <c r="D91" s="19" t="s">
        <v>138</v>
      </c>
      <c r="E91" s="15" t="s">
        <v>6</v>
      </c>
      <c r="F91" s="16" t="s">
        <v>238</v>
      </c>
    </row>
    <row r="92" spans="1:6" x14ac:dyDescent="0.25">
      <c r="A92" s="26">
        <v>88</v>
      </c>
      <c r="B92" s="31" t="s">
        <v>38</v>
      </c>
      <c r="C92" s="18">
        <v>950</v>
      </c>
      <c r="D92" s="19" t="s">
        <v>118</v>
      </c>
      <c r="E92" s="15" t="s">
        <v>6</v>
      </c>
      <c r="F92" s="16"/>
    </row>
    <row r="93" spans="1:6" x14ac:dyDescent="0.25">
      <c r="A93" s="26">
        <v>89</v>
      </c>
      <c r="B93" s="31" t="s">
        <v>239</v>
      </c>
      <c r="C93" s="18">
        <v>330</v>
      </c>
      <c r="D93" s="19" t="s">
        <v>141</v>
      </c>
      <c r="E93" s="15" t="s">
        <v>4</v>
      </c>
      <c r="F93" s="16"/>
    </row>
    <row r="94" spans="1:6" x14ac:dyDescent="0.25">
      <c r="A94" s="26">
        <v>90</v>
      </c>
      <c r="B94" s="31" t="s">
        <v>164</v>
      </c>
      <c r="C94" s="18">
        <v>230</v>
      </c>
      <c r="D94" s="19" t="s">
        <v>187</v>
      </c>
      <c r="E94" s="15" t="s">
        <v>4</v>
      </c>
      <c r="F94" s="16"/>
    </row>
    <row r="95" spans="1:6" x14ac:dyDescent="0.25">
      <c r="A95" s="26">
        <v>91</v>
      </c>
      <c r="B95" s="31" t="s">
        <v>39</v>
      </c>
      <c r="C95" s="18">
        <v>120</v>
      </c>
      <c r="D95" s="19" t="s">
        <v>119</v>
      </c>
      <c r="E95" s="15" t="s">
        <v>6</v>
      </c>
      <c r="F95" s="16"/>
    </row>
    <row r="96" spans="1:6" ht="26.25" x14ac:dyDescent="0.25">
      <c r="A96" s="26">
        <v>92</v>
      </c>
      <c r="B96" s="31" t="s">
        <v>40</v>
      </c>
      <c r="C96" s="18">
        <v>1180</v>
      </c>
      <c r="D96" s="102" t="s">
        <v>345</v>
      </c>
      <c r="E96" s="15" t="s">
        <v>6</v>
      </c>
      <c r="F96" s="16"/>
    </row>
    <row r="97" spans="1:6" ht="63" customHeight="1" x14ac:dyDescent="0.25">
      <c r="A97" s="25">
        <v>93</v>
      </c>
      <c r="B97" s="12" t="s">
        <v>204</v>
      </c>
      <c r="C97" s="28">
        <v>220</v>
      </c>
      <c r="D97" s="17" t="s">
        <v>119</v>
      </c>
      <c r="E97" s="15" t="s">
        <v>6</v>
      </c>
      <c r="F97" s="16" t="s">
        <v>206</v>
      </c>
    </row>
    <row r="98" spans="1:6" ht="18" customHeight="1" x14ac:dyDescent="0.25">
      <c r="A98" s="26">
        <v>94</v>
      </c>
      <c r="B98" s="31" t="s">
        <v>240</v>
      </c>
      <c r="C98" s="18">
        <v>220</v>
      </c>
      <c r="D98" s="19" t="s">
        <v>241</v>
      </c>
      <c r="E98" s="15" t="s">
        <v>4</v>
      </c>
      <c r="F98" s="16"/>
    </row>
    <row r="99" spans="1:6" x14ac:dyDescent="0.25">
      <c r="A99" s="26">
        <v>95</v>
      </c>
      <c r="B99" s="31" t="s">
        <v>242</v>
      </c>
      <c r="C99" s="18">
        <v>870</v>
      </c>
      <c r="D99" s="19" t="s">
        <v>118</v>
      </c>
      <c r="E99" s="15" t="s">
        <v>4</v>
      </c>
      <c r="F99" s="16"/>
    </row>
    <row r="100" spans="1:6" ht="94.5" customHeight="1" x14ac:dyDescent="0.25">
      <c r="A100" s="25">
        <v>96</v>
      </c>
      <c r="B100" s="12" t="s">
        <v>139</v>
      </c>
      <c r="C100" s="28">
        <v>500</v>
      </c>
      <c r="D100" s="17" t="s">
        <v>120</v>
      </c>
      <c r="E100" s="15" t="s">
        <v>6</v>
      </c>
      <c r="F100" s="16" t="s">
        <v>205</v>
      </c>
    </row>
    <row r="101" spans="1:6" ht="29.25" x14ac:dyDescent="0.25">
      <c r="A101" s="26">
        <v>97</v>
      </c>
      <c r="B101" s="30" t="s">
        <v>243</v>
      </c>
      <c r="C101" s="18">
        <v>500</v>
      </c>
      <c r="D101" s="17" t="s">
        <v>118</v>
      </c>
      <c r="E101" s="39" t="s">
        <v>4</v>
      </c>
      <c r="F101" s="16"/>
    </row>
    <row r="102" spans="1:6" x14ac:dyDescent="0.25">
      <c r="A102" s="26">
        <v>98</v>
      </c>
      <c r="B102" s="40" t="s">
        <v>244</v>
      </c>
      <c r="C102" s="18">
        <v>695</v>
      </c>
      <c r="D102" s="19" t="s">
        <v>118</v>
      </c>
      <c r="E102" s="15" t="s">
        <v>4</v>
      </c>
      <c r="F102" s="16"/>
    </row>
    <row r="103" spans="1:6" x14ac:dyDescent="0.25">
      <c r="A103" s="26">
        <v>99</v>
      </c>
      <c r="B103" s="31" t="s">
        <v>162</v>
      </c>
      <c r="C103" s="18">
        <v>70</v>
      </c>
      <c r="D103" s="19" t="s">
        <v>118</v>
      </c>
      <c r="E103" s="15" t="s">
        <v>4</v>
      </c>
      <c r="F103" s="16"/>
    </row>
    <row r="104" spans="1:6" x14ac:dyDescent="0.25">
      <c r="A104" s="26">
        <v>100</v>
      </c>
      <c r="B104" s="31" t="s">
        <v>161</v>
      </c>
      <c r="C104" s="18">
        <v>100</v>
      </c>
      <c r="D104" s="19" t="s">
        <v>118</v>
      </c>
      <c r="E104" s="15" t="s">
        <v>4</v>
      </c>
      <c r="F104" s="16"/>
    </row>
    <row r="105" spans="1:6" x14ac:dyDescent="0.25">
      <c r="A105" s="26">
        <v>101</v>
      </c>
      <c r="B105" s="31" t="s">
        <v>245</v>
      </c>
      <c r="C105" s="18">
        <v>100</v>
      </c>
      <c r="D105" s="19" t="s">
        <v>118</v>
      </c>
      <c r="E105" s="15" t="s">
        <v>4</v>
      </c>
      <c r="F105" s="16"/>
    </row>
    <row r="106" spans="1:6" ht="48.75" customHeight="1" x14ac:dyDescent="0.25">
      <c r="A106" s="25">
        <v>102</v>
      </c>
      <c r="B106" s="12" t="s">
        <v>45</v>
      </c>
      <c r="C106" s="28">
        <v>290</v>
      </c>
      <c r="D106" s="14" t="s">
        <v>314</v>
      </c>
      <c r="E106" s="15" t="s">
        <v>6</v>
      </c>
      <c r="F106" s="16" t="s">
        <v>246</v>
      </c>
    </row>
    <row r="107" spans="1:6" ht="48" customHeight="1" x14ac:dyDescent="0.25">
      <c r="A107" s="25">
        <v>103</v>
      </c>
      <c r="B107" s="12" t="s">
        <v>140</v>
      </c>
      <c r="C107" s="28">
        <v>290</v>
      </c>
      <c r="D107" s="17" t="s">
        <v>180</v>
      </c>
      <c r="E107" s="15" t="s">
        <v>6</v>
      </c>
      <c r="F107" s="41" t="s">
        <v>207</v>
      </c>
    </row>
    <row r="108" spans="1:6" x14ac:dyDescent="0.25">
      <c r="A108" s="26">
        <v>104</v>
      </c>
      <c r="B108" s="31" t="s">
        <v>44</v>
      </c>
      <c r="C108" s="18">
        <v>550</v>
      </c>
      <c r="D108" s="19" t="s">
        <v>118</v>
      </c>
      <c r="E108" s="42" t="s">
        <v>4</v>
      </c>
      <c r="F108" s="16"/>
    </row>
    <row r="109" spans="1:6" x14ac:dyDescent="0.25">
      <c r="A109" s="26">
        <v>105</v>
      </c>
      <c r="B109" s="31" t="s">
        <v>198</v>
      </c>
      <c r="C109" s="18">
        <v>140</v>
      </c>
      <c r="D109" s="19" t="s">
        <v>118</v>
      </c>
      <c r="E109" s="15" t="s">
        <v>4</v>
      </c>
      <c r="F109" s="16"/>
    </row>
    <row r="110" spans="1:6" x14ac:dyDescent="0.25">
      <c r="A110" s="26">
        <v>106</v>
      </c>
      <c r="B110" s="31" t="s">
        <v>46</v>
      </c>
      <c r="C110" s="18">
        <v>100</v>
      </c>
      <c r="D110" s="19" t="s">
        <v>118</v>
      </c>
      <c r="E110" s="15" t="s">
        <v>4</v>
      </c>
      <c r="F110" s="16"/>
    </row>
    <row r="111" spans="1:6" x14ac:dyDescent="0.25">
      <c r="A111" s="26">
        <v>107</v>
      </c>
      <c r="B111" s="31" t="s">
        <v>47</v>
      </c>
      <c r="C111" s="18">
        <v>240</v>
      </c>
      <c r="D111" s="19" t="s">
        <v>118</v>
      </c>
      <c r="E111" s="15" t="s">
        <v>4</v>
      </c>
      <c r="F111" s="16"/>
    </row>
    <row r="112" spans="1:6" x14ac:dyDescent="0.25">
      <c r="A112" s="26">
        <v>108</v>
      </c>
      <c r="B112" s="31" t="s">
        <v>48</v>
      </c>
      <c r="C112" s="18">
        <v>130</v>
      </c>
      <c r="D112" s="19" t="s">
        <v>118</v>
      </c>
      <c r="E112" s="15" t="s">
        <v>4</v>
      </c>
      <c r="F112" s="16"/>
    </row>
    <row r="113" spans="1:6" x14ac:dyDescent="0.25">
      <c r="A113" s="26">
        <v>109</v>
      </c>
      <c r="B113" s="31" t="s">
        <v>49</v>
      </c>
      <c r="C113" s="18">
        <v>310</v>
      </c>
      <c r="D113" s="19" t="s">
        <v>118</v>
      </c>
      <c r="E113" s="15" t="s">
        <v>4</v>
      </c>
      <c r="F113" s="16"/>
    </row>
    <row r="114" spans="1:6" x14ac:dyDescent="0.25">
      <c r="A114" s="26">
        <v>110</v>
      </c>
      <c r="B114" s="31" t="s">
        <v>50</v>
      </c>
      <c r="C114" s="18">
        <v>200</v>
      </c>
      <c r="D114" s="19" t="s">
        <v>118</v>
      </c>
      <c r="E114" s="15" t="s">
        <v>4</v>
      </c>
      <c r="F114" s="16"/>
    </row>
    <row r="115" spans="1:6" x14ac:dyDescent="0.25">
      <c r="A115" s="26">
        <v>111</v>
      </c>
      <c r="B115" s="31" t="s">
        <v>51</v>
      </c>
      <c r="C115" s="18">
        <v>180</v>
      </c>
      <c r="D115" s="19" t="s">
        <v>118</v>
      </c>
      <c r="E115" s="15" t="s">
        <v>4</v>
      </c>
      <c r="F115" s="16"/>
    </row>
    <row r="116" spans="1:6" x14ac:dyDescent="0.25">
      <c r="A116" s="26">
        <v>112</v>
      </c>
      <c r="B116" s="31" t="s">
        <v>52</v>
      </c>
      <c r="C116" s="18">
        <v>200</v>
      </c>
      <c r="D116" s="19" t="s">
        <v>118</v>
      </c>
      <c r="E116" s="15" t="s">
        <v>4</v>
      </c>
      <c r="F116" s="16"/>
    </row>
    <row r="117" spans="1:6" ht="29.25" x14ac:dyDescent="0.25">
      <c r="A117" s="26">
        <v>113</v>
      </c>
      <c r="B117" s="12" t="s">
        <v>53</v>
      </c>
      <c r="C117" s="18">
        <f>250+105</f>
        <v>355</v>
      </c>
      <c r="D117" s="24" t="s">
        <v>300</v>
      </c>
      <c r="E117" s="15" t="s">
        <v>6</v>
      </c>
      <c r="F117" s="16"/>
    </row>
    <row r="118" spans="1:6" x14ac:dyDescent="0.25">
      <c r="A118" s="26">
        <v>114</v>
      </c>
      <c r="B118" s="31" t="s">
        <v>247</v>
      </c>
      <c r="C118" s="18">
        <v>110</v>
      </c>
      <c r="D118" s="19" t="s">
        <v>118</v>
      </c>
      <c r="E118" s="15" t="s">
        <v>4</v>
      </c>
      <c r="F118" s="16"/>
    </row>
    <row r="119" spans="1:6" x14ac:dyDescent="0.25">
      <c r="A119" s="26">
        <v>115</v>
      </c>
      <c r="B119" s="31" t="s">
        <v>41</v>
      </c>
      <c r="C119" s="18">
        <v>190</v>
      </c>
      <c r="D119" s="19" t="s">
        <v>118</v>
      </c>
      <c r="E119" s="15" t="s">
        <v>4</v>
      </c>
      <c r="F119" s="16"/>
    </row>
    <row r="120" spans="1:6" x14ac:dyDescent="0.25">
      <c r="A120" s="26">
        <v>116</v>
      </c>
      <c r="B120" s="31" t="s">
        <v>42</v>
      </c>
      <c r="C120" s="18">
        <v>400</v>
      </c>
      <c r="D120" s="19" t="s">
        <v>118</v>
      </c>
      <c r="E120" s="15" t="s">
        <v>4</v>
      </c>
      <c r="F120" s="16"/>
    </row>
    <row r="121" spans="1:6" ht="48" x14ac:dyDescent="0.25">
      <c r="A121" s="25">
        <v>117</v>
      </c>
      <c r="B121" s="12" t="s">
        <v>43</v>
      </c>
      <c r="C121" s="28">
        <v>380</v>
      </c>
      <c r="D121" s="17" t="s">
        <v>119</v>
      </c>
      <c r="E121" s="15" t="s">
        <v>6</v>
      </c>
      <c r="F121" s="41" t="s">
        <v>208</v>
      </c>
    </row>
    <row r="122" spans="1:6" x14ac:dyDescent="0.25">
      <c r="A122" s="25">
        <v>118</v>
      </c>
      <c r="B122" s="31" t="s">
        <v>248</v>
      </c>
      <c r="C122" s="18">
        <v>2200</v>
      </c>
      <c r="D122" s="19" t="s">
        <v>249</v>
      </c>
      <c r="E122" s="42" t="s">
        <v>4</v>
      </c>
      <c r="F122" s="16"/>
    </row>
    <row r="123" spans="1:6" ht="29.25" x14ac:dyDescent="0.25">
      <c r="A123" s="25">
        <v>119</v>
      </c>
      <c r="B123" s="30" t="s">
        <v>251</v>
      </c>
      <c r="C123" s="18">
        <v>1360</v>
      </c>
      <c r="D123" s="19" t="s">
        <v>118</v>
      </c>
      <c r="E123" s="15" t="s">
        <v>4</v>
      </c>
      <c r="F123" s="16"/>
    </row>
    <row r="124" spans="1:6" ht="29.25" x14ac:dyDescent="0.25">
      <c r="A124" s="25">
        <v>120</v>
      </c>
      <c r="B124" s="30" t="s">
        <v>250</v>
      </c>
      <c r="C124" s="18">
        <v>1390</v>
      </c>
      <c r="D124" s="19" t="s">
        <v>118</v>
      </c>
      <c r="E124" s="15" t="s">
        <v>4</v>
      </c>
      <c r="F124" s="16"/>
    </row>
    <row r="125" spans="1:6" x14ac:dyDescent="0.25">
      <c r="A125" s="26"/>
      <c r="B125" s="31"/>
      <c r="C125" s="18"/>
      <c r="D125" s="19"/>
      <c r="E125" s="42"/>
      <c r="F125" s="43"/>
    </row>
    <row r="126" spans="1:6" x14ac:dyDescent="0.25">
      <c r="A126" s="44"/>
      <c r="B126" s="45" t="s">
        <v>341</v>
      </c>
      <c r="C126" s="46"/>
      <c r="D126" s="47"/>
      <c r="E126" s="48"/>
      <c r="F126" s="49"/>
    </row>
    <row r="127" spans="1:6" x14ac:dyDescent="0.25">
      <c r="A127" s="44"/>
      <c r="B127" s="45"/>
      <c r="C127" s="46"/>
      <c r="D127" s="47"/>
      <c r="E127" s="48"/>
      <c r="F127" s="49"/>
    </row>
    <row r="128" spans="1:6" x14ac:dyDescent="0.25">
      <c r="A128" s="44">
        <v>121</v>
      </c>
      <c r="B128" s="45" t="s">
        <v>296</v>
      </c>
      <c r="C128" s="46">
        <v>200</v>
      </c>
      <c r="D128" s="47" t="s">
        <v>180</v>
      </c>
      <c r="E128" s="48"/>
      <c r="F128" s="49"/>
    </row>
    <row r="129" spans="1:6" x14ac:dyDescent="0.25">
      <c r="A129" s="50">
        <v>122</v>
      </c>
      <c r="B129" s="31" t="s">
        <v>54</v>
      </c>
      <c r="C129" s="18">
        <v>1780</v>
      </c>
      <c r="D129" s="19" t="s">
        <v>117</v>
      </c>
      <c r="E129" s="42" t="s">
        <v>4</v>
      </c>
      <c r="F129" s="51"/>
    </row>
    <row r="130" spans="1:6" x14ac:dyDescent="0.25">
      <c r="A130" s="50">
        <v>123</v>
      </c>
      <c r="B130" s="31" t="s">
        <v>258</v>
      </c>
      <c r="C130" s="18">
        <f>1780-340</f>
        <v>1440</v>
      </c>
      <c r="D130" s="19" t="s">
        <v>118</v>
      </c>
      <c r="E130" s="42" t="s">
        <v>4</v>
      </c>
      <c r="F130" s="51"/>
    </row>
    <row r="131" spans="1:6" x14ac:dyDescent="0.25">
      <c r="A131" s="50">
        <v>124</v>
      </c>
      <c r="B131" s="31" t="s">
        <v>55</v>
      </c>
      <c r="C131" s="18">
        <v>300</v>
      </c>
      <c r="D131" s="19" t="s">
        <v>149</v>
      </c>
      <c r="E131" s="42" t="s">
        <v>6</v>
      </c>
      <c r="F131" s="51"/>
    </row>
    <row r="132" spans="1:6" ht="29.25" x14ac:dyDescent="0.25">
      <c r="A132" s="50">
        <v>125</v>
      </c>
      <c r="B132" s="12" t="s">
        <v>43</v>
      </c>
      <c r="C132" s="28">
        <v>864</v>
      </c>
      <c r="D132" s="52" t="s">
        <v>299</v>
      </c>
      <c r="E132" s="42" t="s">
        <v>6</v>
      </c>
      <c r="F132" s="51"/>
    </row>
    <row r="133" spans="1:6" x14ac:dyDescent="0.25">
      <c r="A133" s="50">
        <v>126</v>
      </c>
      <c r="B133" s="31" t="s">
        <v>42</v>
      </c>
      <c r="C133" s="18">
        <v>440</v>
      </c>
      <c r="D133" s="19" t="s">
        <v>117</v>
      </c>
      <c r="E133" s="42" t="s">
        <v>6</v>
      </c>
      <c r="F133" s="51"/>
    </row>
    <row r="134" spans="1:6" x14ac:dyDescent="0.25">
      <c r="A134" s="50">
        <v>127</v>
      </c>
      <c r="B134" s="31" t="s">
        <v>8</v>
      </c>
      <c r="C134" s="18">
        <v>380</v>
      </c>
      <c r="D134" s="19" t="s">
        <v>117</v>
      </c>
      <c r="E134" s="42" t="s">
        <v>6</v>
      </c>
      <c r="F134" s="51"/>
    </row>
    <row r="135" spans="1:6" x14ac:dyDescent="0.25">
      <c r="A135" s="50">
        <v>128</v>
      </c>
      <c r="B135" s="31" t="s">
        <v>30</v>
      </c>
      <c r="C135" s="18">
        <v>470</v>
      </c>
      <c r="D135" s="19" t="s">
        <v>117</v>
      </c>
      <c r="E135" s="42" t="s">
        <v>6</v>
      </c>
      <c r="F135" s="51"/>
    </row>
    <row r="136" spans="1:6" x14ac:dyDescent="0.25">
      <c r="A136" s="50">
        <v>129</v>
      </c>
      <c r="B136" s="31" t="s">
        <v>16</v>
      </c>
      <c r="C136" s="18">
        <v>170</v>
      </c>
      <c r="D136" s="19" t="s">
        <v>128</v>
      </c>
      <c r="E136" s="42" t="s">
        <v>6</v>
      </c>
      <c r="F136" s="51"/>
    </row>
    <row r="137" spans="1:6" x14ac:dyDescent="0.25">
      <c r="A137" s="44"/>
      <c r="B137" s="45" t="s">
        <v>340</v>
      </c>
      <c r="C137" s="46"/>
      <c r="D137" s="47"/>
      <c r="E137" s="48"/>
      <c r="F137" s="49"/>
    </row>
    <row r="138" spans="1:6" x14ac:dyDescent="0.25">
      <c r="A138" s="26">
        <v>130</v>
      </c>
      <c r="B138" s="31" t="s">
        <v>56</v>
      </c>
      <c r="C138" s="18">
        <v>450</v>
      </c>
      <c r="D138" s="19" t="s">
        <v>119</v>
      </c>
      <c r="E138" s="42" t="s">
        <v>6</v>
      </c>
      <c r="F138" s="22"/>
    </row>
    <row r="139" spans="1:6" x14ac:dyDescent="0.25">
      <c r="A139" s="50">
        <v>131</v>
      </c>
      <c r="B139" s="31" t="s">
        <v>57</v>
      </c>
      <c r="C139" s="18">
        <v>470</v>
      </c>
      <c r="D139" s="19" t="s">
        <v>185</v>
      </c>
      <c r="E139" s="42" t="s">
        <v>6</v>
      </c>
      <c r="F139" s="22"/>
    </row>
    <row r="140" spans="1:6" x14ac:dyDescent="0.25">
      <c r="A140" s="26">
        <v>132</v>
      </c>
      <c r="B140" s="31" t="s">
        <v>58</v>
      </c>
      <c r="C140" s="18">
        <v>250</v>
      </c>
      <c r="D140" s="19" t="s">
        <v>119</v>
      </c>
      <c r="E140" s="42" t="s">
        <v>6</v>
      </c>
      <c r="F140" s="22"/>
    </row>
    <row r="141" spans="1:6" ht="24" x14ac:dyDescent="0.25">
      <c r="A141" s="53">
        <v>133</v>
      </c>
      <c r="B141" s="12" t="s">
        <v>59</v>
      </c>
      <c r="C141" s="18">
        <v>480</v>
      </c>
      <c r="D141" s="19" t="s">
        <v>149</v>
      </c>
      <c r="E141" s="42" t="s">
        <v>6</v>
      </c>
      <c r="F141" s="38" t="s">
        <v>260</v>
      </c>
    </row>
    <row r="142" spans="1:6" x14ac:dyDescent="0.25">
      <c r="A142" s="25">
        <v>134</v>
      </c>
      <c r="B142" s="31" t="s">
        <v>261</v>
      </c>
      <c r="C142" s="18"/>
      <c r="D142" s="19"/>
      <c r="E142" s="42" t="s">
        <v>6</v>
      </c>
      <c r="F142" s="38"/>
    </row>
    <row r="143" spans="1:6" ht="24" x14ac:dyDescent="0.25">
      <c r="A143" s="53">
        <v>135</v>
      </c>
      <c r="B143" s="12" t="s">
        <v>60</v>
      </c>
      <c r="C143" s="28">
        <v>450</v>
      </c>
      <c r="D143" s="17" t="s">
        <v>119</v>
      </c>
      <c r="E143" s="15" t="s">
        <v>6</v>
      </c>
      <c r="F143" s="38" t="s">
        <v>259</v>
      </c>
    </row>
    <row r="144" spans="1:6" x14ac:dyDescent="0.25">
      <c r="A144" s="25">
        <v>136</v>
      </c>
      <c r="B144" s="31" t="s">
        <v>61</v>
      </c>
      <c r="C144" s="18">
        <v>400</v>
      </c>
      <c r="D144" s="19" t="s">
        <v>119</v>
      </c>
      <c r="E144" s="42" t="s">
        <v>6</v>
      </c>
      <c r="F144" s="22"/>
    </row>
    <row r="145" spans="1:6" x14ac:dyDescent="0.25">
      <c r="A145" s="53">
        <v>137</v>
      </c>
      <c r="B145" s="31" t="s">
        <v>22</v>
      </c>
      <c r="C145" s="18">
        <v>480</v>
      </c>
      <c r="D145" s="19" t="s">
        <v>119</v>
      </c>
      <c r="E145" s="42" t="s">
        <v>6</v>
      </c>
      <c r="F145" s="22"/>
    </row>
    <row r="146" spans="1:6" x14ac:dyDescent="0.25">
      <c r="A146" s="25">
        <v>138</v>
      </c>
      <c r="B146" s="31" t="s">
        <v>18</v>
      </c>
      <c r="C146" s="18">
        <v>480</v>
      </c>
      <c r="D146" s="19" t="s">
        <v>119</v>
      </c>
      <c r="E146" s="42" t="s">
        <v>6</v>
      </c>
      <c r="F146" s="22"/>
    </row>
    <row r="147" spans="1:6" x14ac:dyDescent="0.25">
      <c r="A147" s="53">
        <v>139</v>
      </c>
      <c r="B147" s="31" t="s">
        <v>62</v>
      </c>
      <c r="C147" s="18">
        <v>500</v>
      </c>
      <c r="D147" s="19" t="s">
        <v>119</v>
      </c>
      <c r="E147" s="42" t="s">
        <v>6</v>
      </c>
      <c r="F147" s="22"/>
    </row>
    <row r="148" spans="1:6" x14ac:dyDescent="0.25">
      <c r="A148" s="25">
        <v>140</v>
      </c>
      <c r="B148" s="31" t="s">
        <v>23</v>
      </c>
      <c r="C148" s="18">
        <v>260</v>
      </c>
      <c r="D148" s="19" t="s">
        <v>119</v>
      </c>
      <c r="E148" s="42" t="s">
        <v>6</v>
      </c>
      <c r="F148" s="22"/>
    </row>
    <row r="149" spans="1:6" ht="36" x14ac:dyDescent="0.25">
      <c r="A149" s="53">
        <v>141</v>
      </c>
      <c r="B149" s="12" t="s">
        <v>23</v>
      </c>
      <c r="C149" s="28">
        <v>70</v>
      </c>
      <c r="D149" s="17" t="s">
        <v>119</v>
      </c>
      <c r="E149" s="15" t="s">
        <v>6</v>
      </c>
      <c r="F149" s="98" t="s">
        <v>263</v>
      </c>
    </row>
    <row r="150" spans="1:6" ht="48" x14ac:dyDescent="0.25">
      <c r="A150" s="25">
        <v>142</v>
      </c>
      <c r="B150" s="36" t="s">
        <v>264</v>
      </c>
      <c r="C150" s="28">
        <v>120</v>
      </c>
      <c r="D150" s="17" t="s">
        <v>119</v>
      </c>
      <c r="E150" s="15" t="s">
        <v>6</v>
      </c>
      <c r="F150" s="38" t="s">
        <v>265</v>
      </c>
    </row>
    <row r="151" spans="1:6" x14ac:dyDescent="0.25">
      <c r="A151" s="50">
        <v>143</v>
      </c>
      <c r="B151" s="31" t="s">
        <v>63</v>
      </c>
      <c r="C151" s="18">
        <v>250</v>
      </c>
      <c r="D151" s="19" t="s">
        <v>119</v>
      </c>
      <c r="E151" s="42" t="s">
        <v>6</v>
      </c>
      <c r="F151" s="22"/>
    </row>
    <row r="152" spans="1:6" ht="29.25" x14ac:dyDescent="0.25">
      <c r="A152" s="26">
        <v>144</v>
      </c>
      <c r="B152" s="31" t="s">
        <v>64</v>
      </c>
      <c r="C152" s="18">
        <v>1000</v>
      </c>
      <c r="D152" s="24" t="s">
        <v>346</v>
      </c>
      <c r="E152" s="42" t="s">
        <v>6</v>
      </c>
      <c r="F152" s="22"/>
    </row>
    <row r="153" spans="1:6" x14ac:dyDescent="0.25">
      <c r="A153" s="50">
        <v>145</v>
      </c>
      <c r="B153" s="31" t="s">
        <v>65</v>
      </c>
      <c r="C153" s="18">
        <v>250</v>
      </c>
      <c r="D153" s="19" t="s">
        <v>150</v>
      </c>
      <c r="E153" s="42" t="s">
        <v>6</v>
      </c>
      <c r="F153" s="22"/>
    </row>
    <row r="154" spans="1:6" x14ac:dyDescent="0.25">
      <c r="A154" s="26">
        <v>146</v>
      </c>
      <c r="B154" s="31" t="s">
        <v>112</v>
      </c>
      <c r="C154" s="18">
        <v>700</v>
      </c>
      <c r="D154" s="19" t="s">
        <v>124</v>
      </c>
      <c r="E154" s="42" t="s">
        <v>6</v>
      </c>
      <c r="F154" s="51"/>
    </row>
    <row r="155" spans="1:6" x14ac:dyDescent="0.25">
      <c r="A155" s="50">
        <v>147</v>
      </c>
      <c r="B155" s="31" t="s">
        <v>173</v>
      </c>
      <c r="C155" s="18">
        <v>1000</v>
      </c>
      <c r="D155" s="19" t="s">
        <v>183</v>
      </c>
      <c r="E155" s="42" t="s">
        <v>6</v>
      </c>
      <c r="F155" s="51"/>
    </row>
    <row r="156" spans="1:6" x14ac:dyDescent="0.25">
      <c r="A156" s="26">
        <v>148</v>
      </c>
      <c r="B156" s="31" t="s">
        <v>172</v>
      </c>
      <c r="C156" s="18">
        <v>300</v>
      </c>
      <c r="D156" s="19" t="s">
        <v>188</v>
      </c>
      <c r="E156" s="42" t="s">
        <v>6</v>
      </c>
      <c r="F156" s="51"/>
    </row>
    <row r="157" spans="1:6" x14ac:dyDescent="0.25">
      <c r="A157" s="50">
        <v>149</v>
      </c>
      <c r="B157" s="31" t="s">
        <v>171</v>
      </c>
      <c r="C157" s="18">
        <v>200</v>
      </c>
      <c r="D157" s="19" t="s">
        <v>183</v>
      </c>
      <c r="E157" s="42" t="s">
        <v>6</v>
      </c>
      <c r="F157" s="38" t="s">
        <v>262</v>
      </c>
    </row>
    <row r="158" spans="1:6" x14ac:dyDescent="0.25">
      <c r="A158" s="26">
        <v>150</v>
      </c>
      <c r="B158" s="31" t="s">
        <v>170</v>
      </c>
      <c r="C158" s="18"/>
      <c r="D158" s="19" t="s">
        <v>183</v>
      </c>
      <c r="E158" s="42" t="s">
        <v>6</v>
      </c>
      <c r="F158" s="38" t="s">
        <v>262</v>
      </c>
    </row>
    <row r="159" spans="1:6" x14ac:dyDescent="0.25">
      <c r="A159" s="50">
        <v>151</v>
      </c>
      <c r="B159" s="31" t="s">
        <v>25</v>
      </c>
      <c r="C159" s="18">
        <v>200</v>
      </c>
      <c r="D159" s="19" t="s">
        <v>183</v>
      </c>
      <c r="E159" s="42" t="s">
        <v>6</v>
      </c>
      <c r="F159" s="51"/>
    </row>
    <row r="160" spans="1:6" x14ac:dyDescent="0.25">
      <c r="A160" s="26">
        <v>152</v>
      </c>
      <c r="B160" s="51" t="s">
        <v>169</v>
      </c>
      <c r="C160" s="54">
        <v>400</v>
      </c>
      <c r="D160" s="55" t="s">
        <v>189</v>
      </c>
      <c r="E160" s="26" t="s">
        <v>6</v>
      </c>
      <c r="F160" s="51"/>
    </row>
    <row r="161" spans="1:6" x14ac:dyDescent="0.25">
      <c r="A161" s="50">
        <v>153</v>
      </c>
      <c r="B161" s="56" t="s">
        <v>293</v>
      </c>
      <c r="C161" s="54">
        <v>543</v>
      </c>
      <c r="D161" s="55" t="s">
        <v>119</v>
      </c>
      <c r="E161" s="26" t="s">
        <v>6</v>
      </c>
      <c r="F161" s="51"/>
    </row>
    <row r="162" spans="1:6" x14ac:dyDescent="0.25">
      <c r="A162" s="26">
        <v>154</v>
      </c>
      <c r="B162" s="51" t="s">
        <v>66</v>
      </c>
      <c r="C162" s="54">
        <v>1125</v>
      </c>
      <c r="D162" s="55" t="s">
        <v>119</v>
      </c>
      <c r="E162" s="26" t="s">
        <v>6</v>
      </c>
      <c r="F162" s="51"/>
    </row>
    <row r="163" spans="1:6" x14ac:dyDescent="0.25">
      <c r="A163" s="44"/>
      <c r="B163" s="57" t="s">
        <v>339</v>
      </c>
      <c r="C163" s="58"/>
      <c r="D163" s="59"/>
      <c r="E163" s="44"/>
      <c r="F163" s="49"/>
    </row>
    <row r="164" spans="1:6" x14ac:dyDescent="0.25">
      <c r="A164" s="26">
        <v>155</v>
      </c>
      <c r="B164" s="51" t="s">
        <v>67</v>
      </c>
      <c r="C164" s="54">
        <v>123</v>
      </c>
      <c r="D164" s="55" t="s">
        <v>119</v>
      </c>
      <c r="E164" s="26" t="s">
        <v>6</v>
      </c>
      <c r="F164" s="51"/>
    </row>
    <row r="165" spans="1:6" x14ac:dyDescent="0.25">
      <c r="A165" s="26">
        <v>156</v>
      </c>
      <c r="B165" s="51" t="s">
        <v>176</v>
      </c>
      <c r="C165" s="54">
        <v>500</v>
      </c>
      <c r="D165" s="55" t="s">
        <v>190</v>
      </c>
      <c r="E165" s="26" t="s">
        <v>6</v>
      </c>
      <c r="F165" s="51"/>
    </row>
    <row r="166" spans="1:6" x14ac:dyDescent="0.25">
      <c r="A166" s="26">
        <v>157</v>
      </c>
      <c r="B166" s="51" t="s">
        <v>175</v>
      </c>
      <c r="C166" s="54">
        <v>600</v>
      </c>
      <c r="D166" s="55" t="s">
        <v>183</v>
      </c>
      <c r="E166" s="26" t="s">
        <v>6</v>
      </c>
      <c r="F166" s="51"/>
    </row>
    <row r="167" spans="1:6" x14ac:dyDescent="0.25">
      <c r="A167" s="26">
        <v>158</v>
      </c>
      <c r="B167" s="51" t="s">
        <v>174</v>
      </c>
      <c r="C167" s="54">
        <v>500</v>
      </c>
      <c r="D167" s="55" t="s">
        <v>183</v>
      </c>
      <c r="E167" s="26" t="s">
        <v>6</v>
      </c>
      <c r="F167" s="51"/>
    </row>
    <row r="168" spans="1:6" x14ac:dyDescent="0.25">
      <c r="A168" s="26">
        <v>159</v>
      </c>
      <c r="B168" s="51" t="s">
        <v>68</v>
      </c>
      <c r="C168" s="54">
        <v>120</v>
      </c>
      <c r="D168" s="55" t="s">
        <v>125</v>
      </c>
      <c r="E168" s="26" t="s">
        <v>6</v>
      </c>
      <c r="F168" s="51"/>
    </row>
    <row r="169" spans="1:6" x14ac:dyDescent="0.25">
      <c r="A169" s="26">
        <v>160</v>
      </c>
      <c r="B169" s="51" t="s">
        <v>69</v>
      </c>
      <c r="C169" s="54">
        <v>200</v>
      </c>
      <c r="D169" s="55" t="s">
        <v>142</v>
      </c>
      <c r="E169" s="26" t="s">
        <v>6</v>
      </c>
      <c r="F169" s="51"/>
    </row>
    <row r="170" spans="1:6" x14ac:dyDescent="0.25">
      <c r="A170" s="44"/>
      <c r="B170" s="57" t="s">
        <v>338</v>
      </c>
      <c r="C170" s="58"/>
      <c r="D170" s="59"/>
      <c r="E170" s="44"/>
      <c r="F170" s="49"/>
    </row>
    <row r="171" spans="1:6" x14ac:dyDescent="0.25">
      <c r="A171" s="26">
        <v>161</v>
      </c>
      <c r="B171" s="51" t="s">
        <v>111</v>
      </c>
      <c r="C171" s="54">
        <v>700</v>
      </c>
      <c r="D171" s="55" t="s">
        <v>118</v>
      </c>
      <c r="E171" s="26" t="s">
        <v>6</v>
      </c>
      <c r="F171" s="51"/>
    </row>
    <row r="172" spans="1:6" x14ac:dyDescent="0.25">
      <c r="A172" s="26">
        <v>162</v>
      </c>
      <c r="B172" s="51" t="s">
        <v>177</v>
      </c>
      <c r="C172" s="54">
        <v>300</v>
      </c>
      <c r="D172" s="55" t="s">
        <v>118</v>
      </c>
      <c r="E172" s="26" t="s">
        <v>6</v>
      </c>
      <c r="F172" s="51"/>
    </row>
    <row r="173" spans="1:6" x14ac:dyDescent="0.25">
      <c r="A173" s="26">
        <v>164</v>
      </c>
      <c r="B173" s="51" t="s">
        <v>176</v>
      </c>
      <c r="C173" s="54">
        <v>200</v>
      </c>
      <c r="D173" s="55" t="s">
        <v>191</v>
      </c>
      <c r="E173" s="26" t="s">
        <v>6</v>
      </c>
      <c r="F173" s="51"/>
    </row>
    <row r="174" spans="1:6" x14ac:dyDescent="0.25">
      <c r="A174" s="26">
        <v>165</v>
      </c>
      <c r="B174" s="51" t="s">
        <v>70</v>
      </c>
      <c r="C174" s="54">
        <v>200</v>
      </c>
      <c r="D174" s="55" t="s">
        <v>118</v>
      </c>
      <c r="E174" s="26" t="s">
        <v>6</v>
      </c>
      <c r="F174" s="51"/>
    </row>
    <row r="175" spans="1:6" x14ac:dyDescent="0.25">
      <c r="A175" s="26">
        <v>166</v>
      </c>
      <c r="B175" s="51" t="s">
        <v>16</v>
      </c>
      <c r="C175" s="54">
        <v>150</v>
      </c>
      <c r="D175" s="55" t="s">
        <v>118</v>
      </c>
      <c r="E175" s="26" t="s">
        <v>6</v>
      </c>
      <c r="F175" s="51"/>
    </row>
    <row r="176" spans="1:6" x14ac:dyDescent="0.25">
      <c r="A176" s="26">
        <v>167</v>
      </c>
      <c r="B176" s="51" t="s">
        <v>71</v>
      </c>
      <c r="C176" s="54">
        <v>350</v>
      </c>
      <c r="D176" s="55" t="s">
        <v>118</v>
      </c>
      <c r="E176" s="26" t="s">
        <v>6</v>
      </c>
      <c r="F176" s="51"/>
    </row>
    <row r="177" spans="1:6" x14ac:dyDescent="0.25">
      <c r="A177" s="26">
        <v>168</v>
      </c>
      <c r="B177" s="51" t="s">
        <v>110</v>
      </c>
      <c r="C177" s="54">
        <v>2520</v>
      </c>
      <c r="D177" s="55" t="s">
        <v>119</v>
      </c>
      <c r="E177" s="26" t="s">
        <v>6</v>
      </c>
      <c r="F177" s="51"/>
    </row>
    <row r="178" spans="1:6" x14ac:dyDescent="0.25">
      <c r="A178" s="26">
        <v>169</v>
      </c>
      <c r="B178" s="60" t="s">
        <v>72</v>
      </c>
      <c r="C178" s="54">
        <v>1600</v>
      </c>
      <c r="D178" s="55" t="s">
        <v>128</v>
      </c>
      <c r="E178" s="26" t="s">
        <v>6</v>
      </c>
      <c r="F178" s="51"/>
    </row>
    <row r="179" spans="1:6" x14ac:dyDescent="0.25">
      <c r="A179" s="26">
        <v>170</v>
      </c>
      <c r="B179" s="60" t="s">
        <v>73</v>
      </c>
      <c r="C179" s="54">
        <v>1750</v>
      </c>
      <c r="D179" s="55" t="s">
        <v>141</v>
      </c>
      <c r="E179" s="26" t="s">
        <v>6</v>
      </c>
      <c r="F179" s="51"/>
    </row>
    <row r="180" spans="1:6" x14ac:dyDescent="0.25">
      <c r="A180" s="44"/>
      <c r="B180" s="57" t="s">
        <v>337</v>
      </c>
      <c r="C180" s="58"/>
      <c r="D180" s="59"/>
      <c r="E180" s="44"/>
      <c r="F180" s="49"/>
    </row>
    <row r="181" spans="1:6" x14ac:dyDescent="0.25">
      <c r="A181" s="26">
        <v>171</v>
      </c>
      <c r="B181" s="51" t="s">
        <v>74</v>
      </c>
      <c r="C181" s="54">
        <v>400</v>
      </c>
      <c r="D181" s="55" t="s">
        <v>125</v>
      </c>
      <c r="E181" s="26" t="s">
        <v>6</v>
      </c>
      <c r="F181" s="51"/>
    </row>
    <row r="182" spans="1:6" x14ac:dyDescent="0.25">
      <c r="A182" s="44"/>
      <c r="B182" s="57" t="s">
        <v>336</v>
      </c>
      <c r="C182" s="58"/>
      <c r="D182" s="59"/>
      <c r="E182" s="44"/>
      <c r="F182" s="49"/>
    </row>
    <row r="183" spans="1:6" x14ac:dyDescent="0.25">
      <c r="A183" s="26">
        <v>172</v>
      </c>
      <c r="B183" s="51" t="s">
        <v>75</v>
      </c>
      <c r="C183" s="54">
        <v>650</v>
      </c>
      <c r="D183" s="55" t="s">
        <v>119</v>
      </c>
      <c r="E183" s="26" t="s">
        <v>6</v>
      </c>
      <c r="F183" s="51"/>
    </row>
    <row r="184" spans="1:6" x14ac:dyDescent="0.25">
      <c r="A184" s="44"/>
      <c r="B184" s="57" t="s">
        <v>335</v>
      </c>
      <c r="C184" s="58"/>
      <c r="D184" s="59"/>
      <c r="E184" s="44"/>
      <c r="F184" s="49"/>
    </row>
    <row r="185" spans="1:6" x14ac:dyDescent="0.25">
      <c r="A185" s="26">
        <v>173</v>
      </c>
      <c r="B185" s="51" t="s">
        <v>74</v>
      </c>
      <c r="C185" s="54">
        <v>400</v>
      </c>
      <c r="D185" s="55" t="s">
        <v>125</v>
      </c>
      <c r="E185" s="26" t="s">
        <v>6</v>
      </c>
      <c r="F185" s="51"/>
    </row>
    <row r="186" spans="1:6" x14ac:dyDescent="0.25">
      <c r="A186" s="26">
        <v>174</v>
      </c>
      <c r="B186" s="60" t="s">
        <v>76</v>
      </c>
      <c r="C186" s="54">
        <v>2500</v>
      </c>
      <c r="D186" s="55" t="s">
        <v>117</v>
      </c>
      <c r="E186" s="26" t="s">
        <v>4</v>
      </c>
      <c r="F186" s="51"/>
    </row>
    <row r="187" spans="1:6" x14ac:dyDescent="0.25">
      <c r="A187" s="44"/>
      <c r="B187" s="57" t="s">
        <v>334</v>
      </c>
      <c r="C187" s="58"/>
      <c r="D187" s="59"/>
      <c r="E187" s="44"/>
      <c r="F187" s="49"/>
    </row>
    <row r="188" spans="1:6" x14ac:dyDescent="0.25">
      <c r="A188" s="26">
        <v>175</v>
      </c>
      <c r="B188" s="51" t="s">
        <v>77</v>
      </c>
      <c r="C188" s="54">
        <v>250</v>
      </c>
      <c r="D188" s="55" t="s">
        <v>125</v>
      </c>
      <c r="E188" s="26" t="s">
        <v>6</v>
      </c>
      <c r="F188" s="51"/>
    </row>
    <row r="189" spans="1:6" x14ac:dyDescent="0.25">
      <c r="A189" s="44"/>
      <c r="B189" s="57" t="s">
        <v>333</v>
      </c>
      <c r="C189" s="58"/>
      <c r="D189" s="59"/>
      <c r="E189" s="44"/>
      <c r="F189" s="49"/>
    </row>
    <row r="190" spans="1:6" ht="29.25" x14ac:dyDescent="0.25">
      <c r="A190" s="26">
        <v>176</v>
      </c>
      <c r="B190" s="51" t="s">
        <v>74</v>
      </c>
      <c r="C190" s="54">
        <v>310</v>
      </c>
      <c r="D190" s="103" t="s">
        <v>192</v>
      </c>
      <c r="E190" s="26" t="s">
        <v>6</v>
      </c>
      <c r="F190" s="51"/>
    </row>
    <row r="191" spans="1:6" x14ac:dyDescent="0.25">
      <c r="A191" s="44"/>
      <c r="B191" s="57" t="s">
        <v>332</v>
      </c>
      <c r="C191" s="58"/>
      <c r="D191" s="104"/>
      <c r="E191" s="44"/>
      <c r="F191" s="49"/>
    </row>
    <row r="192" spans="1:6" x14ac:dyDescent="0.25">
      <c r="A192" s="26">
        <v>177</v>
      </c>
      <c r="B192" s="51" t="s">
        <v>78</v>
      </c>
      <c r="C192" s="54">
        <v>850</v>
      </c>
      <c r="D192" s="103" t="s">
        <v>118</v>
      </c>
      <c r="E192" s="26" t="s">
        <v>6</v>
      </c>
      <c r="F192" s="51"/>
    </row>
    <row r="193" spans="1:6" x14ac:dyDescent="0.25">
      <c r="A193" s="44"/>
      <c r="B193" s="57" t="s">
        <v>331</v>
      </c>
      <c r="C193" s="58"/>
      <c r="D193" s="104"/>
      <c r="E193" s="44"/>
      <c r="F193" s="49"/>
    </row>
    <row r="194" spans="1:6" x14ac:dyDescent="0.25">
      <c r="A194" s="26">
        <v>178</v>
      </c>
      <c r="B194" s="51" t="s">
        <v>79</v>
      </c>
      <c r="C194" s="54">
        <v>500</v>
      </c>
      <c r="D194" s="103" t="s">
        <v>193</v>
      </c>
      <c r="E194" s="26" t="s">
        <v>6</v>
      </c>
      <c r="F194" s="51"/>
    </row>
    <row r="195" spans="1:6" ht="29.25" x14ac:dyDescent="0.25">
      <c r="A195" s="26">
        <v>179</v>
      </c>
      <c r="B195" s="51" t="s">
        <v>80</v>
      </c>
      <c r="C195" s="54">
        <v>240</v>
      </c>
      <c r="D195" s="103" t="s">
        <v>194</v>
      </c>
      <c r="E195" s="26" t="s">
        <v>6</v>
      </c>
      <c r="F195" s="51"/>
    </row>
    <row r="196" spans="1:6" x14ac:dyDescent="0.25">
      <c r="A196" s="44"/>
      <c r="B196" s="57" t="s">
        <v>330</v>
      </c>
      <c r="C196" s="58"/>
      <c r="D196" s="104"/>
      <c r="E196" s="44"/>
      <c r="F196" s="49"/>
    </row>
    <row r="197" spans="1:6" x14ac:dyDescent="0.25">
      <c r="A197" s="26">
        <v>180</v>
      </c>
      <c r="B197" s="51" t="s">
        <v>81</v>
      </c>
      <c r="C197" s="54">
        <v>250</v>
      </c>
      <c r="D197" s="103" t="s">
        <v>118</v>
      </c>
      <c r="E197" s="26" t="s">
        <v>4</v>
      </c>
      <c r="F197" s="51"/>
    </row>
    <row r="198" spans="1:6" x14ac:dyDescent="0.25">
      <c r="A198" s="26">
        <v>181</v>
      </c>
      <c r="B198" s="51" t="s">
        <v>115</v>
      </c>
      <c r="C198" s="54">
        <v>250</v>
      </c>
      <c r="D198" s="103" t="s">
        <v>118</v>
      </c>
      <c r="E198" s="26" t="s">
        <v>6</v>
      </c>
      <c r="F198" s="51"/>
    </row>
    <row r="199" spans="1:6" x14ac:dyDescent="0.25">
      <c r="A199" s="26">
        <v>182</v>
      </c>
      <c r="B199" s="51" t="s">
        <v>178</v>
      </c>
      <c r="C199" s="54"/>
      <c r="D199" s="103" t="s">
        <v>195</v>
      </c>
      <c r="E199" s="26" t="s">
        <v>6</v>
      </c>
      <c r="F199" s="51"/>
    </row>
    <row r="200" spans="1:6" x14ac:dyDescent="0.25">
      <c r="A200" s="26">
        <v>183</v>
      </c>
      <c r="B200" s="51" t="s">
        <v>82</v>
      </c>
      <c r="C200" s="54">
        <v>200</v>
      </c>
      <c r="D200" s="103" t="s">
        <v>147</v>
      </c>
      <c r="E200" s="26" t="s">
        <v>4</v>
      </c>
      <c r="F200" s="51"/>
    </row>
    <row r="201" spans="1:6" ht="29.25" x14ac:dyDescent="0.25">
      <c r="A201" s="26">
        <v>184</v>
      </c>
      <c r="B201" s="51" t="s">
        <v>43</v>
      </c>
      <c r="C201" s="54">
        <v>640</v>
      </c>
      <c r="D201" s="103" t="s">
        <v>143</v>
      </c>
      <c r="E201" s="26" t="s">
        <v>4</v>
      </c>
      <c r="F201" s="51"/>
    </row>
    <row r="202" spans="1:6" x14ac:dyDescent="0.25">
      <c r="A202" s="26">
        <v>185</v>
      </c>
      <c r="B202" s="51" t="s">
        <v>41</v>
      </c>
      <c r="C202" s="54">
        <v>230</v>
      </c>
      <c r="D202" s="103" t="s">
        <v>144</v>
      </c>
      <c r="E202" s="26" t="s">
        <v>4</v>
      </c>
      <c r="F202" s="51"/>
    </row>
    <row r="203" spans="1:6" x14ac:dyDescent="0.25">
      <c r="A203" s="26">
        <v>186</v>
      </c>
      <c r="B203" s="51" t="s">
        <v>30</v>
      </c>
      <c r="C203" s="54">
        <v>900</v>
      </c>
      <c r="D203" s="103" t="s">
        <v>117</v>
      </c>
      <c r="E203" s="26" t="s">
        <v>4</v>
      </c>
      <c r="F203" s="51"/>
    </row>
    <row r="204" spans="1:6" x14ac:dyDescent="0.25">
      <c r="A204" s="26">
        <v>187</v>
      </c>
      <c r="B204" s="51" t="s">
        <v>83</v>
      </c>
      <c r="C204" s="54">
        <v>2000</v>
      </c>
      <c r="D204" s="103" t="s">
        <v>119</v>
      </c>
      <c r="E204" s="26" t="s">
        <v>6</v>
      </c>
      <c r="F204" s="51"/>
    </row>
    <row r="205" spans="1:6" x14ac:dyDescent="0.25">
      <c r="A205" s="44"/>
      <c r="B205" s="57" t="s">
        <v>329</v>
      </c>
      <c r="C205" s="58"/>
      <c r="D205" s="104"/>
      <c r="E205" s="44"/>
      <c r="F205" s="49"/>
    </row>
    <row r="206" spans="1:6" x14ac:dyDescent="0.25">
      <c r="A206" s="26">
        <v>188</v>
      </c>
      <c r="B206" s="51" t="s">
        <v>84</v>
      </c>
      <c r="C206" s="54">
        <v>1200</v>
      </c>
      <c r="D206" s="103" t="s">
        <v>119</v>
      </c>
      <c r="E206" s="26" t="s">
        <v>6</v>
      </c>
      <c r="F206" s="51"/>
    </row>
    <row r="207" spans="1:6" x14ac:dyDescent="0.25">
      <c r="A207" s="44"/>
      <c r="B207" s="57" t="s">
        <v>328</v>
      </c>
      <c r="C207" s="58"/>
      <c r="D207" s="104"/>
      <c r="E207" s="44"/>
      <c r="F207" s="49"/>
    </row>
    <row r="208" spans="1:6" x14ac:dyDescent="0.25">
      <c r="A208" s="26">
        <v>189</v>
      </c>
      <c r="B208" s="51" t="s">
        <v>85</v>
      </c>
      <c r="C208" s="54">
        <v>2500</v>
      </c>
      <c r="D208" s="103" t="s">
        <v>125</v>
      </c>
      <c r="E208" s="26" t="s">
        <v>6</v>
      </c>
      <c r="F208" s="51"/>
    </row>
    <row r="209" spans="1:6" x14ac:dyDescent="0.25">
      <c r="A209" s="26">
        <v>190</v>
      </c>
      <c r="B209" s="51" t="s">
        <v>86</v>
      </c>
      <c r="C209" s="54">
        <v>200</v>
      </c>
      <c r="D209" s="103" t="s">
        <v>119</v>
      </c>
      <c r="E209" s="26" t="s">
        <v>6</v>
      </c>
      <c r="F209" s="51"/>
    </row>
    <row r="210" spans="1:6" x14ac:dyDescent="0.25">
      <c r="A210" s="26">
        <v>191</v>
      </c>
      <c r="B210" s="60" t="s">
        <v>87</v>
      </c>
      <c r="C210" s="54">
        <v>2200</v>
      </c>
      <c r="D210" s="103" t="s">
        <v>117</v>
      </c>
      <c r="E210" s="26" t="s">
        <v>6</v>
      </c>
      <c r="F210" s="51"/>
    </row>
    <row r="211" spans="1:6" x14ac:dyDescent="0.25">
      <c r="A211" s="44"/>
      <c r="B211" s="57" t="s">
        <v>327</v>
      </c>
      <c r="C211" s="58"/>
      <c r="D211" s="104"/>
      <c r="E211" s="44"/>
      <c r="F211" s="49"/>
    </row>
    <row r="212" spans="1:6" x14ac:dyDescent="0.25">
      <c r="A212" s="26">
        <v>192</v>
      </c>
      <c r="B212" s="51" t="s">
        <v>88</v>
      </c>
      <c r="C212" s="54">
        <v>1200</v>
      </c>
      <c r="D212" s="103" t="s">
        <v>196</v>
      </c>
      <c r="E212" s="26" t="s">
        <v>4</v>
      </c>
      <c r="F212" s="51"/>
    </row>
    <row r="213" spans="1:6" x14ac:dyDescent="0.25">
      <c r="A213" s="44"/>
      <c r="B213" s="57" t="s">
        <v>326</v>
      </c>
      <c r="C213" s="58"/>
      <c r="D213" s="104"/>
      <c r="E213" s="44"/>
      <c r="F213" s="49"/>
    </row>
    <row r="214" spans="1:6" x14ac:dyDescent="0.25">
      <c r="A214" s="26">
        <v>193</v>
      </c>
      <c r="B214" s="51" t="s">
        <v>88</v>
      </c>
      <c r="C214" s="54">
        <v>100</v>
      </c>
      <c r="D214" s="103" t="s">
        <v>125</v>
      </c>
      <c r="E214" s="26" t="s">
        <v>6</v>
      </c>
      <c r="F214" s="51"/>
    </row>
    <row r="215" spans="1:6" x14ac:dyDescent="0.25">
      <c r="A215" s="61"/>
      <c r="B215" s="62" t="s">
        <v>325</v>
      </c>
      <c r="C215" s="63"/>
      <c r="D215" s="61"/>
      <c r="E215" s="64"/>
      <c r="F215" s="65"/>
    </row>
    <row r="216" spans="1:6" x14ac:dyDescent="0.25">
      <c r="A216" s="66">
        <v>194</v>
      </c>
      <c r="B216" s="67" t="s">
        <v>104</v>
      </c>
      <c r="C216" s="68">
        <v>2040</v>
      </c>
      <c r="D216" s="66" t="s">
        <v>117</v>
      </c>
      <c r="E216" s="69" t="s">
        <v>31</v>
      </c>
      <c r="F216" s="70"/>
    </row>
    <row r="217" spans="1:6" x14ac:dyDescent="0.25">
      <c r="A217" s="66">
        <v>195</v>
      </c>
      <c r="B217" s="67" t="s">
        <v>105</v>
      </c>
      <c r="C217" s="68">
        <f>2040-290</f>
        <v>1750</v>
      </c>
      <c r="D217" s="66" t="s">
        <v>118</v>
      </c>
      <c r="E217" s="69" t="s">
        <v>31</v>
      </c>
      <c r="F217" s="70"/>
    </row>
    <row r="218" spans="1:6" ht="28.5" x14ac:dyDescent="0.25">
      <c r="A218" s="66">
        <v>196</v>
      </c>
      <c r="B218" s="71" t="s">
        <v>17</v>
      </c>
      <c r="C218" s="72">
        <f>800+675</f>
        <v>1475</v>
      </c>
      <c r="D218" s="73" t="s">
        <v>270</v>
      </c>
      <c r="E218" s="74" t="s">
        <v>4</v>
      </c>
      <c r="F218" s="70"/>
    </row>
    <row r="219" spans="1:6" x14ac:dyDescent="0.25">
      <c r="A219" s="66">
        <v>197</v>
      </c>
      <c r="B219" s="71" t="s">
        <v>271</v>
      </c>
      <c r="C219" s="72">
        <v>170</v>
      </c>
      <c r="D219" s="73" t="s">
        <v>147</v>
      </c>
      <c r="E219" s="74" t="s">
        <v>4</v>
      </c>
      <c r="F219" s="70"/>
    </row>
    <row r="220" spans="1:6" x14ac:dyDescent="0.25">
      <c r="A220" s="66">
        <v>198</v>
      </c>
      <c r="B220" s="71" t="s">
        <v>126</v>
      </c>
      <c r="C220" s="72">
        <v>500</v>
      </c>
      <c r="D220" s="73" t="s">
        <v>118</v>
      </c>
      <c r="E220" s="74" t="s">
        <v>4</v>
      </c>
      <c r="F220" s="75"/>
    </row>
    <row r="221" spans="1:6" x14ac:dyDescent="0.25">
      <c r="A221" s="66">
        <v>199</v>
      </c>
      <c r="B221" s="71" t="s">
        <v>127</v>
      </c>
      <c r="C221" s="72">
        <v>350</v>
      </c>
      <c r="D221" s="73" t="s">
        <v>118</v>
      </c>
      <c r="E221" s="74" t="s">
        <v>4</v>
      </c>
      <c r="F221" s="75"/>
    </row>
    <row r="222" spans="1:6" x14ac:dyDescent="0.25">
      <c r="A222" s="66">
        <v>200</v>
      </c>
      <c r="B222" s="71" t="s">
        <v>22</v>
      </c>
      <c r="C222" s="72">
        <v>400</v>
      </c>
      <c r="D222" s="73" t="s">
        <v>146</v>
      </c>
      <c r="E222" s="74" t="s">
        <v>6</v>
      </c>
      <c r="F222" s="75"/>
    </row>
    <row r="223" spans="1:6" x14ac:dyDescent="0.25">
      <c r="A223" s="66">
        <v>201</v>
      </c>
      <c r="B223" s="76" t="s">
        <v>266</v>
      </c>
      <c r="C223" s="72">
        <v>940</v>
      </c>
      <c r="D223" s="73" t="s">
        <v>267</v>
      </c>
      <c r="E223" s="73" t="s">
        <v>6</v>
      </c>
      <c r="F223" s="75"/>
    </row>
    <row r="224" spans="1:6" ht="24" x14ac:dyDescent="0.25">
      <c r="A224" s="66">
        <v>202</v>
      </c>
      <c r="B224" s="76" t="s">
        <v>268</v>
      </c>
      <c r="C224" s="72">
        <v>570</v>
      </c>
      <c r="D224" s="73" t="s">
        <v>118</v>
      </c>
      <c r="E224" s="73" t="s">
        <v>4</v>
      </c>
      <c r="F224" s="38" t="s">
        <v>269</v>
      </c>
    </row>
    <row r="225" spans="1:6" ht="42.75" x14ac:dyDescent="0.25">
      <c r="A225" s="66">
        <v>203</v>
      </c>
      <c r="B225" s="77" t="s">
        <v>315</v>
      </c>
      <c r="C225" s="72">
        <f>460+255</f>
        <v>715</v>
      </c>
      <c r="D225" s="73" t="s">
        <v>272</v>
      </c>
      <c r="E225" s="74" t="s">
        <v>6</v>
      </c>
      <c r="F225" s="75"/>
    </row>
    <row r="226" spans="1:6" x14ac:dyDescent="0.25">
      <c r="A226" s="66">
        <v>204</v>
      </c>
      <c r="B226" s="71" t="s">
        <v>91</v>
      </c>
      <c r="C226" s="72">
        <v>290</v>
      </c>
      <c r="D226" s="73" t="s">
        <v>119</v>
      </c>
      <c r="E226" s="74" t="s">
        <v>6</v>
      </c>
      <c r="F226" s="75"/>
    </row>
    <row r="227" spans="1:6" x14ac:dyDescent="0.25">
      <c r="A227" s="66">
        <v>205</v>
      </c>
      <c r="B227" s="71" t="s">
        <v>21</v>
      </c>
      <c r="C227" s="72">
        <v>235</v>
      </c>
      <c r="D227" s="73" t="s">
        <v>118</v>
      </c>
      <c r="E227" s="74" t="s">
        <v>4</v>
      </c>
      <c r="F227" s="75"/>
    </row>
    <row r="228" spans="1:6" x14ac:dyDescent="0.25">
      <c r="A228" s="66">
        <v>206</v>
      </c>
      <c r="B228" s="71" t="s">
        <v>90</v>
      </c>
      <c r="C228" s="72">
        <v>200</v>
      </c>
      <c r="D228" s="73" t="s">
        <v>118</v>
      </c>
      <c r="E228" s="74" t="s">
        <v>4</v>
      </c>
      <c r="F228" s="75"/>
    </row>
    <row r="229" spans="1:6" x14ac:dyDescent="0.25">
      <c r="A229" s="66">
        <v>207</v>
      </c>
      <c r="B229" s="78" t="s">
        <v>23</v>
      </c>
      <c r="C229" s="72">
        <v>250</v>
      </c>
      <c r="D229" s="73" t="s">
        <v>119</v>
      </c>
      <c r="E229" s="74" t="s">
        <v>6</v>
      </c>
      <c r="F229" s="75"/>
    </row>
    <row r="230" spans="1:6" x14ac:dyDescent="0.25">
      <c r="A230" s="66">
        <v>208</v>
      </c>
      <c r="B230" s="79" t="s">
        <v>273</v>
      </c>
      <c r="C230" s="15">
        <v>200</v>
      </c>
      <c r="D230" s="73" t="s">
        <v>119</v>
      </c>
      <c r="E230" s="73" t="s">
        <v>6</v>
      </c>
      <c r="F230" s="80"/>
    </row>
    <row r="231" spans="1:6" ht="84.75" customHeight="1" x14ac:dyDescent="0.25">
      <c r="A231" s="66">
        <v>209</v>
      </c>
      <c r="B231" s="12" t="s">
        <v>274</v>
      </c>
      <c r="C231" s="15">
        <v>90</v>
      </c>
      <c r="D231" s="73" t="s">
        <v>119</v>
      </c>
      <c r="E231" s="73" t="s">
        <v>6</v>
      </c>
      <c r="F231" s="16" t="s">
        <v>275</v>
      </c>
    </row>
    <row r="232" spans="1:6" ht="65.25" customHeight="1" x14ac:dyDescent="0.25">
      <c r="A232" s="66">
        <v>210</v>
      </c>
      <c r="B232" s="12" t="s">
        <v>276</v>
      </c>
      <c r="C232" s="15">
        <v>590</v>
      </c>
      <c r="D232" s="15" t="s">
        <v>277</v>
      </c>
      <c r="E232" s="73" t="s">
        <v>6</v>
      </c>
      <c r="F232" s="16" t="s">
        <v>278</v>
      </c>
    </row>
    <row r="233" spans="1:6" x14ac:dyDescent="0.25">
      <c r="A233" s="66">
        <v>211</v>
      </c>
      <c r="B233" s="81" t="s">
        <v>279</v>
      </c>
      <c r="C233" s="42">
        <v>235</v>
      </c>
      <c r="D233" s="42" t="s">
        <v>118</v>
      </c>
      <c r="E233" s="73" t="s">
        <v>4</v>
      </c>
      <c r="F233" s="51"/>
    </row>
    <row r="234" spans="1:6" x14ac:dyDescent="0.25">
      <c r="A234" s="66">
        <v>212</v>
      </c>
      <c r="B234" s="81" t="s">
        <v>280</v>
      </c>
      <c r="C234" s="42">
        <v>240</v>
      </c>
      <c r="D234" s="42" t="s">
        <v>118</v>
      </c>
      <c r="E234" s="73" t="s">
        <v>4</v>
      </c>
      <c r="F234" s="51"/>
    </row>
    <row r="235" spans="1:6" x14ac:dyDescent="0.25">
      <c r="A235" s="66">
        <v>213</v>
      </c>
      <c r="B235" s="76" t="s">
        <v>281</v>
      </c>
      <c r="C235" s="72">
        <v>240</v>
      </c>
      <c r="D235" s="42" t="s">
        <v>118</v>
      </c>
      <c r="E235" s="73" t="s">
        <v>4</v>
      </c>
      <c r="F235" s="75"/>
    </row>
    <row r="236" spans="1:6" x14ac:dyDescent="0.25">
      <c r="A236" s="66">
        <v>214</v>
      </c>
      <c r="B236" s="76" t="s">
        <v>287</v>
      </c>
      <c r="C236" s="72">
        <v>240</v>
      </c>
      <c r="D236" s="42" t="s">
        <v>119</v>
      </c>
      <c r="E236" s="73" t="s">
        <v>6</v>
      </c>
      <c r="F236" s="75"/>
    </row>
    <row r="237" spans="1:6" ht="42.75" x14ac:dyDescent="0.25">
      <c r="A237" s="66">
        <v>215</v>
      </c>
      <c r="B237" s="82" t="s">
        <v>282</v>
      </c>
      <c r="C237" s="83">
        <v>280</v>
      </c>
      <c r="D237" s="84" t="s">
        <v>187</v>
      </c>
      <c r="E237" s="85" t="s">
        <v>6</v>
      </c>
      <c r="F237" s="86" t="s">
        <v>283</v>
      </c>
    </row>
    <row r="238" spans="1:6" ht="28.5" x14ac:dyDescent="0.25">
      <c r="A238" s="66">
        <v>216</v>
      </c>
      <c r="B238" s="76" t="s">
        <v>289</v>
      </c>
      <c r="C238" s="72">
        <f>900+70</f>
        <v>970</v>
      </c>
      <c r="D238" s="73" t="s">
        <v>288</v>
      </c>
      <c r="E238" s="73" t="s">
        <v>4</v>
      </c>
      <c r="F238" s="87"/>
    </row>
    <row r="239" spans="1:6" x14ac:dyDescent="0.25">
      <c r="A239" s="66">
        <v>217</v>
      </c>
      <c r="B239" s="76" t="s">
        <v>106</v>
      </c>
      <c r="C239" s="72">
        <f>900+900-140</f>
        <v>1660</v>
      </c>
      <c r="D239" s="73" t="s">
        <v>118</v>
      </c>
      <c r="E239" s="73" t="s">
        <v>4</v>
      </c>
      <c r="F239" s="75"/>
    </row>
    <row r="240" spans="1:6" x14ac:dyDescent="0.25">
      <c r="A240" s="66">
        <v>218</v>
      </c>
      <c r="B240" s="76" t="s">
        <v>284</v>
      </c>
      <c r="C240" s="72">
        <v>360</v>
      </c>
      <c r="D240" s="73" t="s">
        <v>118</v>
      </c>
      <c r="E240" s="73" t="s">
        <v>6</v>
      </c>
      <c r="F240" s="75"/>
    </row>
    <row r="241" spans="1:6" x14ac:dyDescent="0.25">
      <c r="A241" s="66">
        <v>219</v>
      </c>
      <c r="B241" s="76" t="s">
        <v>290</v>
      </c>
      <c r="C241" s="72">
        <f>360-40</f>
        <v>320</v>
      </c>
      <c r="D241" s="73" t="s">
        <v>118</v>
      </c>
      <c r="E241" s="73" t="s">
        <v>6</v>
      </c>
      <c r="F241" s="75"/>
    </row>
    <row r="242" spans="1:6" ht="34.5" customHeight="1" x14ac:dyDescent="0.25">
      <c r="A242" s="66">
        <v>220</v>
      </c>
      <c r="B242" s="31" t="s">
        <v>285</v>
      </c>
      <c r="C242" s="88">
        <v>340</v>
      </c>
      <c r="D242" s="73" t="s">
        <v>291</v>
      </c>
      <c r="E242" s="73" t="s">
        <v>6</v>
      </c>
      <c r="F242" s="51"/>
    </row>
    <row r="243" spans="1:6" x14ac:dyDescent="0.25">
      <c r="A243" s="66">
        <v>221</v>
      </c>
      <c r="B243" s="31" t="s">
        <v>286</v>
      </c>
      <c r="C243" s="15">
        <v>560</v>
      </c>
      <c r="D243" s="15" t="s">
        <v>249</v>
      </c>
      <c r="E243" s="73" t="s">
        <v>6</v>
      </c>
      <c r="F243" s="51"/>
    </row>
    <row r="244" spans="1:6" x14ac:dyDescent="0.25">
      <c r="A244" s="66">
        <v>222</v>
      </c>
      <c r="B244" s="76" t="s">
        <v>25</v>
      </c>
      <c r="C244" s="72">
        <v>120</v>
      </c>
      <c r="D244" s="73" t="s">
        <v>119</v>
      </c>
      <c r="E244" s="73" t="s">
        <v>6</v>
      </c>
      <c r="F244" s="75"/>
    </row>
    <row r="245" spans="1:6" x14ac:dyDescent="0.25">
      <c r="A245" s="61"/>
      <c r="B245" s="62" t="s">
        <v>324</v>
      </c>
      <c r="C245" s="63"/>
      <c r="D245" s="61"/>
      <c r="E245" s="64"/>
      <c r="F245" s="65"/>
    </row>
    <row r="246" spans="1:6" x14ac:dyDescent="0.25">
      <c r="A246" s="89">
        <v>223</v>
      </c>
      <c r="B246" s="90" t="s">
        <v>108</v>
      </c>
      <c r="C246" s="91">
        <v>1200</v>
      </c>
      <c r="D246" s="89" t="s">
        <v>117</v>
      </c>
      <c r="E246" s="74" t="s">
        <v>6</v>
      </c>
      <c r="F246" s="75"/>
    </row>
    <row r="247" spans="1:6" x14ac:dyDescent="0.25">
      <c r="A247" s="89">
        <v>224</v>
      </c>
      <c r="B247" s="90" t="s">
        <v>294</v>
      </c>
      <c r="C247" s="91">
        <v>250</v>
      </c>
      <c r="D247" s="89" t="s">
        <v>180</v>
      </c>
      <c r="E247" s="74" t="s">
        <v>6</v>
      </c>
      <c r="F247" s="75"/>
    </row>
    <row r="248" spans="1:6" ht="28.5" x14ac:dyDescent="0.25">
      <c r="A248" s="89">
        <v>225</v>
      </c>
      <c r="B248" s="90" t="s">
        <v>295</v>
      </c>
      <c r="C248" s="91">
        <v>250</v>
      </c>
      <c r="D248" s="89" t="s">
        <v>119</v>
      </c>
      <c r="E248" s="74" t="s">
        <v>6</v>
      </c>
      <c r="F248" s="75"/>
    </row>
    <row r="249" spans="1:6" x14ac:dyDescent="0.25">
      <c r="A249" s="89">
        <v>226</v>
      </c>
      <c r="B249" s="90" t="s">
        <v>109</v>
      </c>
      <c r="C249" s="91">
        <v>400</v>
      </c>
      <c r="D249" s="89" t="s">
        <v>118</v>
      </c>
      <c r="E249" s="74" t="s">
        <v>6</v>
      </c>
      <c r="F249" s="75"/>
    </row>
    <row r="250" spans="1:6" x14ac:dyDescent="0.25">
      <c r="A250" s="61"/>
      <c r="B250" s="62" t="s">
        <v>323</v>
      </c>
      <c r="C250" s="63"/>
      <c r="D250" s="61"/>
      <c r="E250" s="64"/>
      <c r="F250" s="65"/>
    </row>
    <row r="251" spans="1:6" x14ac:dyDescent="0.25">
      <c r="A251" s="89">
        <v>227</v>
      </c>
      <c r="B251" s="92" t="s">
        <v>92</v>
      </c>
      <c r="C251" s="91">
        <v>550</v>
      </c>
      <c r="D251" s="89" t="s">
        <v>117</v>
      </c>
      <c r="E251" s="74" t="s">
        <v>4</v>
      </c>
      <c r="F251" s="75"/>
    </row>
    <row r="252" spans="1:6" x14ac:dyDescent="0.25">
      <c r="A252" s="89">
        <v>228</v>
      </c>
      <c r="B252" s="90" t="s">
        <v>63</v>
      </c>
      <c r="C252" s="91">
        <v>200</v>
      </c>
      <c r="D252" s="89" t="s">
        <v>119</v>
      </c>
      <c r="E252" s="74" t="s">
        <v>4</v>
      </c>
      <c r="F252" s="75"/>
    </row>
    <row r="253" spans="1:6" x14ac:dyDescent="0.25">
      <c r="A253" s="89">
        <v>229</v>
      </c>
      <c r="B253" s="90" t="s">
        <v>93</v>
      </c>
      <c r="C253" s="91">
        <v>200</v>
      </c>
      <c r="D253" s="89" t="s">
        <v>197</v>
      </c>
      <c r="E253" s="74" t="s">
        <v>6</v>
      </c>
      <c r="F253" s="75"/>
    </row>
    <row r="254" spans="1:6" x14ac:dyDescent="0.25">
      <c r="A254" s="89">
        <v>230</v>
      </c>
      <c r="B254" s="90" t="s">
        <v>30</v>
      </c>
      <c r="C254" s="91">
        <v>300</v>
      </c>
      <c r="D254" s="89" t="s">
        <v>117</v>
      </c>
      <c r="E254" s="74" t="s">
        <v>4</v>
      </c>
      <c r="F254" s="75"/>
    </row>
    <row r="255" spans="1:6" x14ac:dyDescent="0.25">
      <c r="A255" s="89">
        <v>231</v>
      </c>
      <c r="B255" s="90" t="s">
        <v>47</v>
      </c>
      <c r="C255" s="91">
        <v>220</v>
      </c>
      <c r="D255" s="89" t="s">
        <v>180</v>
      </c>
      <c r="E255" s="74" t="s">
        <v>6</v>
      </c>
      <c r="F255" s="75"/>
    </row>
    <row r="256" spans="1:6" x14ac:dyDescent="0.25">
      <c r="A256" s="89">
        <v>232</v>
      </c>
      <c r="B256" s="90" t="s">
        <v>121</v>
      </c>
      <c r="C256" s="91">
        <v>100</v>
      </c>
      <c r="D256" s="89" t="s">
        <v>118</v>
      </c>
      <c r="E256" s="74" t="s">
        <v>4</v>
      </c>
      <c r="F256" s="75"/>
    </row>
    <row r="257" spans="1:6" x14ac:dyDescent="0.25">
      <c r="A257" s="61"/>
      <c r="B257" s="62" t="s">
        <v>322</v>
      </c>
      <c r="C257" s="63"/>
      <c r="D257" s="61"/>
      <c r="E257" s="64"/>
      <c r="F257" s="65"/>
    </row>
    <row r="258" spans="1:6" x14ac:dyDescent="0.25">
      <c r="A258" s="89">
        <v>233</v>
      </c>
      <c r="B258" s="90" t="s">
        <v>94</v>
      </c>
      <c r="C258" s="91">
        <v>300</v>
      </c>
      <c r="D258" s="93" t="s">
        <v>125</v>
      </c>
      <c r="E258" s="74" t="s">
        <v>6</v>
      </c>
      <c r="F258" s="75"/>
    </row>
    <row r="259" spans="1:6" ht="30" x14ac:dyDescent="0.25">
      <c r="A259" s="89">
        <v>234</v>
      </c>
      <c r="B259" s="94" t="s">
        <v>95</v>
      </c>
      <c r="C259" s="91">
        <v>250</v>
      </c>
      <c r="D259" s="93" t="s">
        <v>151</v>
      </c>
      <c r="E259" s="74" t="s">
        <v>6</v>
      </c>
      <c r="F259" s="75"/>
    </row>
    <row r="260" spans="1:6" x14ac:dyDescent="0.25">
      <c r="A260" s="61"/>
      <c r="B260" s="62" t="s">
        <v>321</v>
      </c>
      <c r="C260" s="63"/>
      <c r="D260" s="61"/>
      <c r="E260" s="64"/>
      <c r="F260" s="65"/>
    </row>
    <row r="261" spans="1:6" ht="28.5" x14ac:dyDescent="0.25">
      <c r="A261" s="89">
        <v>235</v>
      </c>
      <c r="B261" s="90" t="s">
        <v>96</v>
      </c>
      <c r="C261" s="91">
        <v>200</v>
      </c>
      <c r="D261" s="89" t="s">
        <v>125</v>
      </c>
      <c r="E261" s="74" t="s">
        <v>6</v>
      </c>
      <c r="F261" s="75"/>
    </row>
    <row r="262" spans="1:6" x14ac:dyDescent="0.25">
      <c r="A262" s="89">
        <v>236</v>
      </c>
      <c r="B262" s="90" t="s">
        <v>43</v>
      </c>
      <c r="C262" s="91">
        <v>500</v>
      </c>
      <c r="D262" s="89" t="s">
        <v>152</v>
      </c>
      <c r="E262" s="74" t="s">
        <v>6</v>
      </c>
      <c r="F262" s="75"/>
    </row>
    <row r="263" spans="1:6" x14ac:dyDescent="0.25">
      <c r="A263" s="89">
        <v>237</v>
      </c>
      <c r="B263" s="90" t="s">
        <v>7</v>
      </c>
      <c r="C263" s="91">
        <v>400</v>
      </c>
      <c r="D263" s="89" t="s">
        <v>148</v>
      </c>
      <c r="E263" s="74" t="s">
        <v>6</v>
      </c>
      <c r="F263" s="75"/>
    </row>
    <row r="264" spans="1:6" ht="28.5" x14ac:dyDescent="0.25">
      <c r="A264" s="89">
        <v>238</v>
      </c>
      <c r="B264" s="90" t="s">
        <v>129</v>
      </c>
      <c r="C264" s="91">
        <v>600</v>
      </c>
      <c r="D264" s="89" t="s">
        <v>130</v>
      </c>
      <c r="E264" s="74" t="s">
        <v>6</v>
      </c>
      <c r="F264" s="75"/>
    </row>
    <row r="265" spans="1:6" x14ac:dyDescent="0.25">
      <c r="A265" s="89">
        <v>239</v>
      </c>
      <c r="B265" s="90" t="s">
        <v>97</v>
      </c>
      <c r="C265" s="91">
        <v>100</v>
      </c>
      <c r="D265" s="89" t="s">
        <v>117</v>
      </c>
      <c r="E265" s="74" t="s">
        <v>6</v>
      </c>
      <c r="F265" s="75"/>
    </row>
    <row r="266" spans="1:6" x14ac:dyDescent="0.25">
      <c r="A266" s="89">
        <v>240</v>
      </c>
      <c r="B266" s="90" t="s">
        <v>131</v>
      </c>
      <c r="C266" s="91">
        <v>100</v>
      </c>
      <c r="D266" s="89" t="s">
        <v>123</v>
      </c>
      <c r="E266" s="74" t="s">
        <v>6</v>
      </c>
      <c r="F266" s="75"/>
    </row>
    <row r="267" spans="1:6" x14ac:dyDescent="0.25">
      <c r="A267" s="89">
        <v>241</v>
      </c>
      <c r="B267" s="90" t="s">
        <v>98</v>
      </c>
      <c r="C267" s="91">
        <v>250</v>
      </c>
      <c r="D267" s="89" t="s">
        <v>128</v>
      </c>
      <c r="E267" s="74" t="s">
        <v>6</v>
      </c>
      <c r="F267" s="75"/>
    </row>
    <row r="268" spans="1:6" x14ac:dyDescent="0.25">
      <c r="A268" s="89">
        <v>242</v>
      </c>
      <c r="B268" s="90" t="s">
        <v>132</v>
      </c>
      <c r="C268" s="91">
        <v>400</v>
      </c>
      <c r="D268" s="89" t="s">
        <v>123</v>
      </c>
      <c r="E268" s="74" t="s">
        <v>6</v>
      </c>
      <c r="F268" s="75"/>
    </row>
    <row r="269" spans="1:6" x14ac:dyDescent="0.25">
      <c r="A269" s="89">
        <v>243</v>
      </c>
      <c r="B269" s="90" t="s">
        <v>29</v>
      </c>
      <c r="C269" s="91">
        <v>250</v>
      </c>
      <c r="D269" s="89" t="s">
        <v>117</v>
      </c>
      <c r="E269" s="74" t="s">
        <v>6</v>
      </c>
      <c r="F269" s="75"/>
    </row>
    <row r="270" spans="1:6" x14ac:dyDescent="0.25">
      <c r="A270" s="89">
        <v>244</v>
      </c>
      <c r="B270" s="90" t="s">
        <v>133</v>
      </c>
      <c r="C270" s="91">
        <v>150</v>
      </c>
      <c r="D270" s="89" t="s">
        <v>123</v>
      </c>
      <c r="E270" s="74" t="s">
        <v>6</v>
      </c>
      <c r="F270" s="75"/>
    </row>
    <row r="271" spans="1:6" x14ac:dyDescent="0.25">
      <c r="A271" s="89">
        <v>245</v>
      </c>
      <c r="B271" s="90" t="s">
        <v>99</v>
      </c>
      <c r="C271" s="91">
        <v>400</v>
      </c>
      <c r="D271" s="93" t="s">
        <v>128</v>
      </c>
      <c r="E271" s="74" t="s">
        <v>6</v>
      </c>
      <c r="F271" s="75"/>
    </row>
    <row r="272" spans="1:6" x14ac:dyDescent="0.25">
      <c r="A272" s="89">
        <v>246</v>
      </c>
      <c r="B272" s="90" t="s">
        <v>41</v>
      </c>
      <c r="C272" s="91">
        <v>350</v>
      </c>
      <c r="D272" s="93" t="s">
        <v>119</v>
      </c>
      <c r="E272" s="95" t="s">
        <v>6</v>
      </c>
      <c r="F272" s="75"/>
    </row>
    <row r="273" spans="1:6" x14ac:dyDescent="0.25">
      <c r="A273" s="89">
        <v>247</v>
      </c>
      <c r="B273" s="90" t="s">
        <v>100</v>
      </c>
      <c r="C273" s="91">
        <v>350</v>
      </c>
      <c r="D273" s="93" t="s">
        <v>128</v>
      </c>
      <c r="E273" s="74" t="s">
        <v>6</v>
      </c>
      <c r="F273" s="75"/>
    </row>
    <row r="274" spans="1:6" ht="30" x14ac:dyDescent="0.25">
      <c r="A274" s="89">
        <v>248</v>
      </c>
      <c r="B274" s="90" t="s">
        <v>101</v>
      </c>
      <c r="C274" s="91">
        <v>150</v>
      </c>
      <c r="D274" s="93" t="s">
        <v>153</v>
      </c>
      <c r="E274" s="74" t="s">
        <v>6</v>
      </c>
      <c r="F274" s="75"/>
    </row>
    <row r="275" spans="1:6" x14ac:dyDescent="0.25">
      <c r="A275" s="89">
        <v>249</v>
      </c>
      <c r="B275" s="90" t="s">
        <v>19</v>
      </c>
      <c r="C275" s="91">
        <v>280</v>
      </c>
      <c r="D275" s="93" t="s">
        <v>119</v>
      </c>
      <c r="E275" s="74" t="s">
        <v>6</v>
      </c>
      <c r="F275" s="75"/>
    </row>
    <row r="276" spans="1:6" x14ac:dyDescent="0.25">
      <c r="A276" s="89">
        <v>250</v>
      </c>
      <c r="B276" s="90" t="s">
        <v>58</v>
      </c>
      <c r="C276" s="91">
        <v>260</v>
      </c>
      <c r="D276" s="93" t="s">
        <v>119</v>
      </c>
      <c r="E276" s="74" t="s">
        <v>6</v>
      </c>
      <c r="F276" s="75"/>
    </row>
    <row r="277" spans="1:6" x14ac:dyDescent="0.25">
      <c r="A277" s="89">
        <v>251</v>
      </c>
      <c r="B277" s="90" t="s">
        <v>9</v>
      </c>
      <c r="C277" s="91">
        <v>590</v>
      </c>
      <c r="D277" s="93" t="s">
        <v>119</v>
      </c>
      <c r="E277" s="74" t="s">
        <v>6</v>
      </c>
      <c r="F277" s="75"/>
    </row>
    <row r="278" spans="1:6" x14ac:dyDescent="0.25">
      <c r="A278" s="89">
        <v>252</v>
      </c>
      <c r="B278" s="90" t="s">
        <v>181</v>
      </c>
      <c r="C278" s="91">
        <v>500</v>
      </c>
      <c r="D278" s="93" t="s">
        <v>120</v>
      </c>
      <c r="E278" s="74"/>
      <c r="F278" s="75"/>
    </row>
    <row r="279" spans="1:6" x14ac:dyDescent="0.25">
      <c r="A279" s="89">
        <v>253</v>
      </c>
      <c r="B279" s="90" t="s">
        <v>102</v>
      </c>
      <c r="C279" s="91">
        <v>200</v>
      </c>
      <c r="D279" s="93" t="s">
        <v>128</v>
      </c>
      <c r="E279" s="74" t="s">
        <v>6</v>
      </c>
      <c r="F279" s="75"/>
    </row>
    <row r="280" spans="1:6" x14ac:dyDescent="0.25">
      <c r="A280" s="61"/>
      <c r="B280" s="62" t="s">
        <v>320</v>
      </c>
      <c r="C280" s="63"/>
      <c r="D280" s="61"/>
      <c r="E280" s="64"/>
      <c r="F280" s="65"/>
    </row>
    <row r="281" spans="1:6" x14ac:dyDescent="0.25">
      <c r="A281" s="89">
        <v>254</v>
      </c>
      <c r="B281" s="90" t="s">
        <v>134</v>
      </c>
      <c r="C281" s="91">
        <v>2000</v>
      </c>
      <c r="D281" s="89" t="s">
        <v>128</v>
      </c>
      <c r="E281" s="74" t="s">
        <v>6</v>
      </c>
      <c r="F281" s="75"/>
    </row>
    <row r="282" spans="1:6" x14ac:dyDescent="0.25">
      <c r="A282" s="89">
        <v>255</v>
      </c>
      <c r="B282" s="94" t="s">
        <v>145</v>
      </c>
      <c r="C282" s="91">
        <v>300</v>
      </c>
      <c r="D282" s="89" t="s">
        <v>128</v>
      </c>
      <c r="E282" s="74" t="s">
        <v>6</v>
      </c>
      <c r="F282" s="75"/>
    </row>
    <row r="283" spans="1:6" x14ac:dyDescent="0.25">
      <c r="A283" s="61"/>
      <c r="B283" s="96" t="s">
        <v>319</v>
      </c>
      <c r="C283" s="91"/>
      <c r="D283" s="89"/>
      <c r="E283" s="74"/>
      <c r="F283" s="75"/>
    </row>
    <row r="284" spans="1:6" x14ac:dyDescent="0.25">
      <c r="A284" s="89">
        <v>256</v>
      </c>
      <c r="B284" s="94" t="s">
        <v>179</v>
      </c>
      <c r="C284" s="91">
        <v>200</v>
      </c>
      <c r="D284" s="89" t="s">
        <v>183</v>
      </c>
      <c r="E284" s="74" t="s">
        <v>6</v>
      </c>
      <c r="F284" s="75"/>
    </row>
    <row r="285" spans="1:6" x14ac:dyDescent="0.25">
      <c r="A285" s="61"/>
      <c r="B285" s="62" t="s">
        <v>318</v>
      </c>
      <c r="C285" s="63"/>
      <c r="D285" s="61"/>
      <c r="E285" s="64"/>
      <c r="F285" s="65"/>
    </row>
    <row r="286" spans="1:6" x14ac:dyDescent="0.25">
      <c r="A286" s="89">
        <v>257</v>
      </c>
      <c r="B286" s="90" t="s">
        <v>103</v>
      </c>
      <c r="C286" s="91">
        <v>800</v>
      </c>
      <c r="D286" s="89" t="s">
        <v>154</v>
      </c>
      <c r="E286" s="74" t="s">
        <v>6</v>
      </c>
      <c r="F286" s="75"/>
    </row>
    <row r="287" spans="1:6" x14ac:dyDescent="0.25">
      <c r="A287" s="89">
        <v>258</v>
      </c>
      <c r="B287" s="97" t="s">
        <v>343</v>
      </c>
      <c r="C287" s="91">
        <v>900</v>
      </c>
      <c r="D287" s="89" t="s">
        <v>119</v>
      </c>
      <c r="E287" s="74" t="s">
        <v>6</v>
      </c>
      <c r="F287" s="75"/>
    </row>
    <row r="288" spans="1:6" x14ac:dyDescent="0.25">
      <c r="B288" s="2"/>
      <c r="C288" s="2"/>
      <c r="D288" s="1"/>
      <c r="E288" s="1"/>
    </row>
  </sheetData>
  <mergeCells count="1">
    <mergeCell ref="E1:F1"/>
  </mergeCells>
  <pageMargins left="0.25" right="0.25" top="0.75" bottom="0.75" header="0.3" footer="0.3"/>
  <pageSetup paperSize="9" orientation="portrait" horizontalDpi="360" verticalDpi="360" r:id="rId1"/>
  <headerFooter>
    <oddHeader>&amp;RZałącznik nr  1 do SWZ stanowiacy Załącznik nr 1 do umowy</oddHeader>
    <oddFooter xml:space="preserve">&amp;C
&amp;"Garamond,Kursywa"
&amp;"Garamond,Normalny"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Agnieszka Skwira</cp:lastModifiedBy>
  <cp:lastPrinted>2021-10-13T12:50:29Z</cp:lastPrinted>
  <dcterms:created xsi:type="dcterms:W3CDTF">2011-07-27T13:17:38Z</dcterms:created>
  <dcterms:modified xsi:type="dcterms:W3CDTF">2021-10-13T13:18:34Z</dcterms:modified>
</cp:coreProperties>
</file>