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Pakiet 1" sheetId="1" r:id="rId1"/>
    <sheet name="Pakiet 2" sheetId="2" r:id="rId2"/>
    <sheet name="Pakiet 3" sheetId="3" r:id="rId3"/>
    <sheet name="Pakiet 4" sheetId="4" r:id="rId4"/>
  </sheets>
  <calcPr calcId="144525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0" i="4" l="1"/>
  <c r="H30" i="4" s="1"/>
  <c r="G29" i="4"/>
  <c r="H29" i="4" s="1"/>
  <c r="G28" i="4"/>
  <c r="H28" i="4" s="1"/>
  <c r="G27" i="4"/>
  <c r="H27" i="4" s="1"/>
  <c r="H26" i="4"/>
  <c r="G26" i="4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H18" i="4"/>
  <c r="G18" i="4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H10" i="4"/>
  <c r="G10" i="4"/>
  <c r="G9" i="4"/>
  <c r="G8" i="4"/>
  <c r="H8" i="4" s="1"/>
  <c r="G7" i="4"/>
  <c r="H7" i="4" s="1"/>
  <c r="G6" i="4"/>
  <c r="H6" i="4" s="1"/>
  <c r="G4" i="4"/>
  <c r="G31" i="4" s="1"/>
  <c r="G16" i="3"/>
  <c r="H16" i="3" s="1"/>
  <c r="G15" i="3"/>
  <c r="H15" i="3" s="1"/>
  <c r="G14" i="3"/>
  <c r="H14" i="3" s="1"/>
  <c r="H13" i="3"/>
  <c r="G13" i="3"/>
  <c r="G12" i="3"/>
  <c r="H12" i="3" s="1"/>
  <c r="G11" i="3"/>
  <c r="H11" i="3" s="1"/>
  <c r="G10" i="3"/>
  <c r="H10" i="3" s="1"/>
  <c r="G9" i="3"/>
  <c r="H9" i="3" s="1"/>
  <c r="G8" i="3"/>
  <c r="H8" i="3" s="1"/>
  <c r="H7" i="3"/>
  <c r="G7" i="3"/>
  <c r="G6" i="3"/>
  <c r="H6" i="3" s="1"/>
  <c r="G5" i="3"/>
  <c r="G18" i="3" s="1"/>
  <c r="H9" i="2"/>
  <c r="I9" i="2" s="1"/>
  <c r="H8" i="2"/>
  <c r="I8" i="2" s="1"/>
  <c r="H7" i="2"/>
  <c r="I7" i="2" s="1"/>
  <c r="H6" i="2"/>
  <c r="I6" i="2" s="1"/>
  <c r="I5" i="2"/>
  <c r="H5" i="2"/>
  <c r="H4" i="2"/>
  <c r="I4" i="2" s="1"/>
  <c r="H6" i="1"/>
  <c r="I6" i="1" s="1"/>
  <c r="H5" i="1"/>
  <c r="I5" i="1" s="1"/>
  <c r="H4" i="1"/>
  <c r="H7" i="1" s="1"/>
  <c r="H5" i="3" l="1"/>
  <c r="H18" i="3"/>
  <c r="I10" i="2"/>
  <c r="H10" i="2"/>
  <c r="I4" i="1"/>
  <c r="I7" i="1" s="1"/>
  <c r="H4" i="4"/>
  <c r="H31" i="4" s="1"/>
</calcChain>
</file>

<file path=xl/sharedStrings.xml><?xml version="1.0" encoding="utf-8"?>
<sst xmlns="http://schemas.openxmlformats.org/spreadsheetml/2006/main" count="196" uniqueCount="102">
  <si>
    <r>
      <rPr>
        <b/>
        <sz val="12"/>
        <rFont val="Times New Roman"/>
        <family val="1"/>
        <charset val="238"/>
      </rPr>
      <t xml:space="preserve">Załącznik nr 2 do SIWZ – formularz asortymentowo-cenowy wraz z opisem przedmiotu zamówienia    
do postępowania na sukcesywną dostawę materiałów do sterylizacji  dla SPZOZ w Grodzisku Wielkopolskim; 
</t>
    </r>
    <r>
      <rPr>
        <sz val="12"/>
        <rFont val="Times New Roman"/>
        <family val="1"/>
        <charset val="238"/>
      </rPr>
      <t xml:space="preserve">nr sprawy: SPZOZ.DLA.2300.02.2024 
</t>
    </r>
    <r>
      <rPr>
        <b/>
        <sz val="12"/>
        <rFont val="Times New Roman"/>
        <family val="1"/>
        <charset val="238"/>
      </rPr>
      <t xml:space="preserve">Zamawiający: </t>
    </r>
    <r>
      <rPr>
        <sz val="12"/>
        <rFont val="Times New Roman"/>
        <family val="1"/>
        <charset val="238"/>
      </rPr>
      <t xml:space="preserve">Samodzielny Publiczny Zakład Opieki Zdrowotnej, ul. Mossego 17, 62-065 Grodzisk Wlkp. 
</t>
    </r>
    <r>
      <rPr>
        <b/>
        <sz val="12"/>
        <rFont val="Times New Roman"/>
        <family val="1"/>
        <charset val="238"/>
      </rPr>
      <t>Wykonawca ……………………………………………………………………………………………………………………………</t>
    </r>
  </si>
  <si>
    <t>PAKIET 1 - WŁÓKNINA 1</t>
  </si>
  <si>
    <t>l.p.</t>
  </si>
  <si>
    <t>Opis przedmiotu zamówienia</t>
  </si>
  <si>
    <t>ROZMIAR</t>
  </si>
  <si>
    <t>j.m.</t>
  </si>
  <si>
    <t>szacunkowe zapotrz. na 36-miesięcy</t>
  </si>
  <si>
    <t>cena jedn. netto</t>
  </si>
  <si>
    <t>stawka
 VAT
%</t>
  </si>
  <si>
    <t>wartość
 netto</t>
  </si>
  <si>
    <t xml:space="preserve">wartość brutto </t>
  </si>
  <si>
    <t>nazwa  i kraj producenta
PODAĆ</t>
  </si>
  <si>
    <t xml:space="preserve">Włóknina sterylizacyjna SMS przeznaczona do sterylizacji parowej i plazmowej, gramatura 55 g, kolor zielony, rozmiar 75 x 75cm, op. a 150 szt. Jednorazowe opakowanie ze specjalnej włókniny nowej generacji o gramaturze 55g/m² pozwalające na bezpieczne sterylizowanie i przechowywanie materiałów medycznych takich jak narzędzia chirurgiczne, bielizna operacyjna, tekstylia, o różnych rozmiarach i typach. Włóknina przeznaczona do sterylizacji parowej, plazmowej, średnich i dużych zestawów. Surowce użyte do produkcji włókniny charakteryzujące się doskonałą przepuszczalnością czynnika sterylizującego połączoną z wysoką barierowością bakteriologiczną (przy podwójnym pakowaniu). Włóknina cechująca się dużą miękkością i łatwością w układaniu, nie zawierająca lateksu. NORMY: ISO 11607-1:2006, EN 868, Dyrektywa 93/42/EEC, kl. 1 medyczna EN ISO 9001. Okres przydatności: 5 lat od daty produkcji </t>
  </si>
  <si>
    <t>75x75</t>
  </si>
  <si>
    <t>op.</t>
  </si>
  <si>
    <t xml:space="preserve">Włóknina sterylizacyjna SMS przeznaczona do sterylizacji parowej i plazmowej, gramatura 55 g, kolor zielony, rozmiar 120 x 120cm, op. a 50 szt. Jednorazowe opakowanie ze specjalnej włókniny nowej generacji o gramaturze 55g/m² pozwalające na bezpieczne sterylizowanie i przechowywanie materiałów medycznych takich jak narzędzia chirurgiczne, bielizna operacyjna, tekstylia, o różnych rozmiarach i typach. Włóknina przeznaczona  do sterylizacji parowej, plazmowej, średnich i dużych zestawów. Surowce użyte do produkcji włókniny charakteryzujące się doskonałą przepuszczalnością czynnika sterylizującego połączoną z wysoką barierowością bakteriologiczną (przy podwójnym pakowaniu). Włóknina cechująca się dużą miękkością i łatwością w układaniu, nie zawierająca lateksu. NORMY: ISO 11607-1:2006, EN 868, Dyrektywa 93/42/EEC, kl. 1 medyczna EN ISO 9001. Okres przydatności: 5 lat od daty produkcji </t>
  </si>
  <si>
    <t>120x120</t>
  </si>
  <si>
    <t xml:space="preserve">Włóknina sterylizacyjna SMS przeznaczona do sterylizacji parowej i plazmowej, gramatura 55 g, kolor niebieski, rozmiar 90 x 90cm, op. a 200 szt. Jednorazowe opakowanie ze specjalnej włókniny nowej generacji o gramaturze 55g/m² pozwalające na bezpieczne sterylizowanie i przechowywanie materiałów medycznych takich jak narzędzia chirurgiczne, bielizna operacyjna, tekstylia, o różnych rozmiarach i typach. Włóknina przeznaczona do sterylizacji parowej, plazmowej, średnich i dużych zestawów. Surowce użyte do produkcji włókniny charakteryzujące się doskonałą przepuszczalnością czynnika sterylizującego połączoną z wysoką barierowością bakteriologiczną (przy podwójnym pakowaniu). Włóknina cechująca się dużą miękkością i łatwością w układaniu, nie zawierająca lateksu. NORMY: ISO 11607-1:2006, EN 868, Dyrektywa 93/42/EEC, kl. 1 medyczna EN ISO 9001. Okres przydatności: 5 lat od daty produkcji </t>
  </si>
  <si>
    <t>90x90</t>
  </si>
  <si>
    <t>Razem</t>
  </si>
  <si>
    <t>PAKIET 2 - WŁÓKNINA 2</t>
  </si>
  <si>
    <r>
      <rPr>
        <sz val="8"/>
        <rFont val="Arial CE"/>
        <family val="2"/>
        <charset val="238"/>
      </rPr>
      <t xml:space="preserve">nazwa  i kraj producenta
</t>
    </r>
    <r>
      <rPr>
        <b/>
        <sz val="10"/>
        <rFont val="Arial CE"/>
        <family val="2"/>
        <charset val="238"/>
      </rPr>
      <t>PODAĆ</t>
    </r>
  </si>
  <si>
    <t>1.</t>
  </si>
  <si>
    <t>Włoknina zielona wykonana  w 100% ze stopionych antystatycznych włókien polipropylenowych o gramaturze 55gm² zgodne z poniższymi parametrami:
- przeznaczone do sterylizacji parowej, gazowej, formaldehydowej, plazmowej
- kolor zielony, niebieski                                                                                                                                                                     - przepuszczalność powietrza min.18 m3/m2/min; wytrzymałość na rozciaganie min.48,5N                                                                                                                                                      - zgodność z normami ISO 11607-1:2017 oraz EN 868-2:2017                                                                                                                                                                                                                                                                                    Mocne i wytrzymałe o niskim poziomie strzępienia i wysokiej barierze
Włóknina SMS to w 100% polipropylen odporny na gromadzenie się ładunków elektrostatycznych. Nie zawiera włókien naturalnych (celulozy) ani syntetycznej substancji wiążącej.</t>
  </si>
  <si>
    <t xml:space="preserve">75 x 75 cm </t>
  </si>
  <si>
    <t>op.250 szt</t>
  </si>
  <si>
    <t>2.</t>
  </si>
  <si>
    <t>90 x 90 cm</t>
  </si>
  <si>
    <t>3.</t>
  </si>
  <si>
    <t>120 x 120 cm</t>
  </si>
  <si>
    <t>op.200 szt</t>
  </si>
  <si>
    <t>4.</t>
  </si>
  <si>
    <t>Włóknina niebieska  w 100% ze stopionych antystatycznych włókien polipropylenowych o gramaturze 55gm² zgodne z poniższymi parametrami:
- przeznaczone do sterylizacji parowej, gazowej, formaldehydowej, plazmowej
- kolor zielony, niebieski                                                                                                                                                                     - przepuszczalność powietrza min.18 m3/m2/min; wytrzymałość na rozciaganie min.48,5N                                                                                                                                                      - zgodność z normami ISO 11607-1:2017 oraz EN 868-2:2017                                                                                                                                                                                                                                                                                    Mocne i wytrzymałe o niskim poziomie strzępienia i wysokiej barierze
Włóknina SMS to w 100% polipropylen odporny na gromadzenie się ładunków elektrostatycznych. Nie zawiera włókien naturalnych (celulozy) ani syntetycznej substancji wiążącej.</t>
  </si>
  <si>
    <t>75 x 75 cm</t>
  </si>
  <si>
    <t>op. 250 szt</t>
  </si>
  <si>
    <t>5.</t>
  </si>
  <si>
    <t>6.</t>
  </si>
  <si>
    <t>PAKIET 3 - MATERIAŁY DO STERYLIZACJI PLAZMOWEJ</t>
  </si>
  <si>
    <t>Biologiczne testy ampułkowe Spor View plazma. Wskażnik biologiczny suży do kontroli procesów sterylizacji plazmowej.Test wykonany jest w formie jednorazowej ampułki zawierającej okresloną spor Geobacillus Stearothermophillus Czas inkubacji to 24 h, co pozwala na szybkie i bezpieczne zwalnianie wysterylizowanego materiału Sterim Biological Indicator , opakowanie zawierające 50 szt.</t>
  </si>
  <si>
    <t xml:space="preserve">Chemiczne testy paskowe. Wieloparametrowe testy chemiczne typ 4 PN EN11140-1 w formie paska Tyvek z naniesioną substancją chemiczną koloru różowego. Opakowanie zawierajace 250 szt. </t>
  </si>
  <si>
    <t>Taśmy ze wskażnikiem do sterylizacji plazmowej przebarwia się z koloru  różowego na niebieski. Wymiary to 19 mmx55m</t>
  </si>
  <si>
    <t>szt</t>
  </si>
  <si>
    <t>Czynnik sterylizacyjny H202 do sterylizacji plazmowej S-20 Jednorazowe naboje w formie plastikowych kaset, wypełnione czynnikiem sterylizacyjnym o stężeniu 50% nadtlenku wodoru. Opakowanie zawierające 20 szt.</t>
  </si>
  <si>
    <t>Metknownica trzyrzędowa typu GKE</t>
  </si>
  <si>
    <t>Etykiety do metkownicy trzyrzędowej ze wskaźnikiem do sterylizacji plazmowej; 750 etykiet /rol.</t>
  </si>
  <si>
    <t>7.</t>
  </si>
  <si>
    <t>Etykieta 3 rzędowa do metkownicy typu Blitz, ze wskażnikiem sterylizacji plazmowej.</t>
  </si>
  <si>
    <t>8.</t>
  </si>
  <si>
    <t>Opakowanie sterylizacyjne typu Tyvek, Jednorazowe opakowania w postaci rękawów folia -Tyvek pozwalające na bezpieczną sterylizację metodą plazmową.Gramatura wynosząca 64,4 g/m2. Wymiary 150mmx70m</t>
  </si>
  <si>
    <t>9.</t>
  </si>
  <si>
    <t>Opakowanie sterylizacyjne typu Tyvek.Jednorazowe opakowanie w postaci rękawów folia-Tyvek pozwalające na bezpieczną sterylizację metodą plazmową.Gramatura wynosząca 64,4g/m2. Wymiary 100mmx70m</t>
  </si>
  <si>
    <t>10.</t>
  </si>
  <si>
    <t>Opakowanie sterylizacyjne typu Tyvek.Jednorazowe opakowanie w postaci rękawów folia-Tyvek pozwalające na bezpieczną sterylizację metodą plazmową.Gramatura wynosząca 64,4g/m2. Wymiary 75mmx70m</t>
  </si>
  <si>
    <t>11.</t>
  </si>
  <si>
    <t>Opakowanie sterylizacyjne typu Tyvek, Jednorazowe opakowania w postaci rękawów folia -Tyvek pozwalające na bezpieczną sterylizację metodą plazmową.Gramatura wynosząca 64,4g/m2. Wymiary 250mmx70m</t>
  </si>
  <si>
    <t>12.</t>
  </si>
  <si>
    <t>Opakowanie sterylizacyjne typu Tyvek.Jednorazowe opakowanie w postaci rękawów folia-Tyvek pozwalające na bezpieczną sterylizację metodą plazmową.Gramatura wynosząca 64,4g/m2. Wymiary 300mmx70m</t>
  </si>
  <si>
    <t xml:space="preserve">prowadnicę Seldingera, rozszerzadło oraz rurkę tracheostomijną z wbudowanym przewodem do odsysania z przestrzeni podgłośniowej z mankietem niskociśnieniowym, </t>
  </si>
  <si>
    <t>PAKIET 4 - MATERIAŁY DO STERYLIZACJI - PAROWEJ</t>
  </si>
  <si>
    <r>
      <rPr>
        <sz val="8"/>
        <rFont val="Arial CE"/>
        <family val="2"/>
        <charset val="238"/>
      </rPr>
      <t xml:space="preserve">nazwa  i kraj producenta
</t>
    </r>
    <r>
      <rPr>
        <b/>
        <sz val="8"/>
        <rFont val="Arial CE"/>
        <family val="2"/>
        <charset val="238"/>
      </rPr>
      <t>PODAĆ</t>
    </r>
  </si>
  <si>
    <t>Biologiczne test ampułkowe Spor View. Wskażnik biologiczny Steam para jest przewidziany do kontroli procesów sterylizacji parowej w temp.121-134 C.Test w formie jednorazowej ampułki zawiera określoną ilość spor Geobacillus Stearothermophillus. Czas inkubacji to 24 h, pozwala to na szybkie zwalnianie sterylizowanego materiału. Opakowanie zawierające 100 szt.</t>
  </si>
  <si>
    <t>Zintegrowany test chemiczny typ 5 w formie paska z dwoma niezależnymi, rozróżnionymi kolorystycznie okienkami oraz przesuwalną substancją wskaźnikową, zgodny z poniższymi parametrami:
- test zgodny z normą PN EN ISO 11140:2014,
- dla zapewnienia wysokiej krytyczności test musi posiadać minimalną długość 10 cm,
- na teście powinny znajdować się informacje w języku polskim o wyniku, normie, nazwie produktu, numerze LOT i dacie przydatności i produkcji                                                           - wielkość opakowania 250 szt
- testy kompatybilne z przyrządem testowym- tubą PCD Control,
- opakowanie strunowe ułatwiające przechowywanie, nie przepuszczające światła zapewniające wielokrotne otwieranie oraz zamykanie</t>
  </si>
  <si>
    <t>szt.</t>
  </si>
  <si>
    <t>Chemiczne testy paskowe Sterim Bowie Dick PCD. Testy chemiczne Sterim Control Bowie Dick zgodnie z normą PN EN ISO 11140-1 typ 2, mają formę paska z przesuwalną substancją wskażnikową.Ten rodzaj testów służy do codziennej kontroli poprawnego działania sterylizatorów parowych wyposażonych w program B&amp;D. Opakowanie zawierające 100 szt.</t>
  </si>
  <si>
    <t>Zestaw symulacyjny kontroli wsadu - przyrzad testowy PCD, zgodny z poniższymi parametrami:
- zestaw posiada wbudowaną wężownicę o długości 1,5 m, średnica 1mm (dł.przyrządu 20cm)
- kompatybilny z testami typu 5 i 6, testami biologicznymi i testami Bovie&amp;Dick do kontroli procesu sterylizacji parą wodną                                     - przyrząd wykonany ze stali nierdzewnej</t>
  </si>
  <si>
    <t>Jednoparametrowe tasmy klejące do zabezpieczania pakietów ze wskażnikami. Specjalne taśmy wykonane z mocnego papieru krepowanego impregnowane klejem. Taśmy posiadające wskażniki sterylizacji parą wodną. Szerokość tasmy - 19mmx50/55 m</t>
  </si>
  <si>
    <t>Testy kontroli poprawnej pracy zgrzewarki Seal Checker. Test typu Seal Checker służący do kontroli poprawnej pracy zgrzewarki, w formie arkusza o wymiarach 175mmx75mm. Pozwalający określić, czy w czasie zgrzewania parametry temperatury i nacisku zostały prawidłowo dobrane. Opakowanie zawierające 250 szt.</t>
  </si>
  <si>
    <t>Etykieta 3-rzędowa do metkownicy typu Blitz, ZE WSKAŻNIKIEM NA PARE, zawierająca 500 etykiet w rolce.</t>
  </si>
  <si>
    <t>rolka</t>
  </si>
  <si>
    <t>Filtry papierowe do kontenera okrągłę; srednica 19cm; opakowanie 500 sztuk</t>
  </si>
  <si>
    <t>Plomby do kontenera Aesculap niebieskie op. 1000 szt.</t>
  </si>
  <si>
    <t>Foliowe torebki posterylizacyjne z zamknięciem samoprzylepnym przeznaczone do przetrzymywania wyrobów po procesie sterylizacji parą wodną. Wymiary 200x300mm, opakowanie a 2000 szt.</t>
  </si>
  <si>
    <t>Foliowe torebki posterylizacyjne z zamknięciem samoprzylepnym przeznaczone do przetrzymywania wyrobów po procesie sterylizacji parą wodną. Wymiary 300x500 mm, opakowanie a 1000 szt</t>
  </si>
  <si>
    <t>Foliowe torebki posterylizacyjne z zamknięciem samoprzylepnym przeznaczone do przetrzymywania wyrobów po procesie sterylizacji parą wodną. Wymiary 760x400 mm, opakowanie a 250 szt..</t>
  </si>
  <si>
    <t>13.</t>
  </si>
  <si>
    <t>Rękawy papierowo-foliowe płaskie. Jednorazowe opakowania papierowo-foliowe pozwalają na bezpieczną sterylizację i przechowywanie materiałów medycznych różnych rozmiarów. Gramatura 60-70g/m2. Rękaw płaski 50mmx200m</t>
  </si>
  <si>
    <t>14.</t>
  </si>
  <si>
    <t>Rękawy papierowo-foliowe płaskie. Jednorazowe opakowania papierowo-foliowe pozwalające na bezpieczną sterylizację i przechowywanie materiałów medycznych różnych rozmiarów. Gramatura 60-70g/m2. Rękaw płaski 75mmx200m</t>
  </si>
  <si>
    <t>15.</t>
  </si>
  <si>
    <t xml:space="preserve">Rękaw papierowo-foliowy płaski. Jednorazowe opakowania papierowo-foliowe pozwalające na bezpieczną sterylizację i przechowywanie materiałów medycznych różnych rozmiarów. Gramatura 60-70 g/m2 Rękaw płaski 100mmx200m. </t>
  </si>
  <si>
    <t>16.</t>
  </si>
  <si>
    <t>Rękaw papierowo-foliowy płaski. Jednorazowe opakowania papierowo-foliowe pozwalające na bezpieczną sterylizację i przechowywanie materiałów medycznych różnych rozmiarów.Gramatura 60-70g/m2, Rękaw płaski 150mmx200m.</t>
  </si>
  <si>
    <t>17.</t>
  </si>
  <si>
    <t>Rękaw papierowo-foliowy . Jednorazowe opakowania papierowo-foliowe pozwalające na bezpieczną sterylizację i przechowywanie materiałów medycznych różnych rozmiarów. Gramatura 60-70g/m2 Rękaw płaski 120mmx200m.</t>
  </si>
  <si>
    <t>18.</t>
  </si>
  <si>
    <t>Rękaw papierowo-foliowy . Jednorazowe opakowania papierowo-foliowe pozwalające na bezpieczną sterylizację i przechowywanie materiałów medycznych różnych rozmiarów. Gramatura 60-70g/m2 Rękaw płaski 300mmx200 m.</t>
  </si>
  <si>
    <t>19.</t>
  </si>
  <si>
    <t>Rękaw papierowo-foliowy. Jednorazowe opakowania papierowo-foliowe pozwalające na bezpieczną sterylizacjęi przechowywanie materiałów medycznych różnych rozmiarów. Gramatura 60-70g/m2 Rękaw płaski 400mmx200m</t>
  </si>
  <si>
    <t>20.</t>
  </si>
  <si>
    <t>Rękaw papierowo-foliowy . Jednorazowe opakowania papierowo-foliowe pozwalające na bezpieczną sterylizację i przechowywanie materiałów medycznych różnych rozmiarów. Gramatura 60-70g/m2 Rękaw z fałdą 75mmx30mmx100m</t>
  </si>
  <si>
    <t>21.</t>
  </si>
  <si>
    <t>Rękaw papierowo-foliowy . Jednorazowe opakowania papierowo-foliowe pozwalające na bezpieczną sterylizację i przechowywanie materiałów medycznych różnych rozmiarów.Gramatura 60-70g/m2 Rękaw z fałdą 100mmx40mmx100m.</t>
  </si>
  <si>
    <t>22.</t>
  </si>
  <si>
    <t>Rękaw papierowo-foliowy . Jednorazowe opakowania papierowo-foliowe pozwalające na bezpieczną sterylizację i przechowywanie materiałów medycznych różnych rozmiarów.Gramatura 60-70g/m2 Rękaw z fałdą 150mmx50mmx100m.</t>
  </si>
  <si>
    <t>23.</t>
  </si>
  <si>
    <t>Rękaw papierowo-foliowy . Jednorazowe opakowania papierowo-foliowe pozwalające na bezpieczną sterylizację i przechowywanie materiałów medycznych różnych rozmiarów. Gramatura 60-70g/m2 Rękaw 300mmx60mmx100m z fałdą.</t>
  </si>
  <si>
    <t>24.</t>
  </si>
  <si>
    <t>Testy kontroli dezynfekcji termicznej Des Control 93 C/10 minut. Wskażniki te są przeznaczone do kontroli procesów dezynfekcji termicznej w myjniachdezynfektorach. Des Control oferowany jest w wersji samoklejącej, temp.93C, czas – 10 minut. Opakowanie zawierające 200 szt.</t>
  </si>
  <si>
    <t>25.</t>
  </si>
  <si>
    <t>Szybki test kontroli pozostałości białkowych, zgodny z ponizszymi parametrami:
- test nie wymagający dodatkowego oprzyrządowania, typu "all in one", 
- wynik od 1 minuty, bez stosowania inkubatora,
- odczyt wyniku, za pomocą zmiany koloru z zielonej na fioletową (przy obecności pozostałości białkowych),
- opakowanie strunowe ułatwiajace przechowywanie, nie przepuszczające światła zapewniające wielokrotne otwieranie oraz zamykanie</t>
  </si>
  <si>
    <t>26.</t>
  </si>
  <si>
    <t>Test kontroli mycia i dezynfekcji w formie paska, wykonanego z tworzywa,  o wymiarach 2,6 cm x 7,0 cm, zgodny z poniższymi parametrami:
- testy przeznaczone do kontroli mycia mechanicznego w myjniach automatycznych oraz ultradźwiękowych,
- substancja wskaźnikowa w formie kwadratu, zawierająca m.in. dwa rodzaje białek, lipidy i polisacharydy, koloru ciemnoczerwonego symulująca pozostałości zaschniętej krwi,
- na teście powinny znajdować się informacje w języku polskim o normach, kolorze referencyjnym,  nazwie produktu, numerze LOT oraz dacie produkcji i przydatności, 
- opakowanie strunowe, nie przepuszczające światła zapewniajace wielokrotne otwieranie oraz zamykanie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</si>
</sst>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&quot; zł&quot;;[Red]\-#,##0.00&quot; zł&quot;"/>
  </numFmts>
  <fonts count="21"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8"/>
      <color rgb="FF0000FF"/>
      <name val="Arial CE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 CE"/>
      <family val="2"/>
      <charset val="238"/>
    </font>
    <font>
      <sz val="10"/>
      <name val="Tahoma"/>
      <family val="2"/>
      <charset val="238"/>
    </font>
    <font>
      <sz val="8"/>
      <name val="Arial"/>
      <family val="2"/>
      <charset val="238"/>
    </font>
    <font>
      <b/>
      <sz val="11"/>
      <color rgb="FF0000FF"/>
      <name val="Arial CE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 CE"/>
      <family val="2"/>
      <charset val="238"/>
    </font>
    <font>
      <sz val="11"/>
      <name val="Arial"/>
      <family val="2"/>
      <charset val="238"/>
    </font>
    <font>
      <b/>
      <sz val="8"/>
      <name val="Arial CE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33CCCC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20" fillId="0" borderId="0" applyFont="0" applyFill="0" applyBorder="0" applyAlignment="0" applyProtection="0"/>
  </cellStyleXfs>
  <cellXfs count="56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/>
    <xf numFmtId="164" fontId="0" fillId="0" borderId="2" xfId="0" applyNumberForma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7" fillId="4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0" fillId="0" borderId="2" xfId="0" applyFont="1" applyBorder="1"/>
    <xf numFmtId="0" fontId="19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/>
    <xf numFmtId="43" fontId="0" fillId="0" borderId="2" xfId="3" applyFont="1" applyBorder="1" applyAlignment="1">
      <alignment horizontal="center" vertical="center"/>
    </xf>
    <xf numFmtId="43" fontId="0" fillId="0" borderId="2" xfId="3" applyFont="1" applyBorder="1" applyAlignment="1">
      <alignment vertical="center"/>
    </xf>
    <xf numFmtId="43" fontId="10" fillId="0" borderId="2" xfId="3" applyFont="1" applyBorder="1" applyAlignment="1">
      <alignment horizontal="center" vertical="center"/>
    </xf>
    <xf numFmtId="43" fontId="10" fillId="0" borderId="3" xfId="3" applyFont="1" applyBorder="1" applyAlignment="1">
      <alignment horizontal="center" vertical="center"/>
    </xf>
    <xf numFmtId="164" fontId="10" fillId="0" borderId="2" xfId="0" applyNumberFormat="1" applyFont="1" applyBorder="1"/>
    <xf numFmtId="0" fontId="17" fillId="0" borderId="2" xfId="0" applyFont="1" applyBorder="1" applyAlignment="1">
      <alignment horizontal="left" vertical="center"/>
    </xf>
    <xf numFmtId="164" fontId="0" fillId="0" borderId="2" xfId="0" applyNumberFormat="1" applyBorder="1"/>
    <xf numFmtId="0" fontId="0" fillId="0" borderId="2" xfId="0" applyFont="1" applyBorder="1"/>
    <xf numFmtId="0" fontId="6" fillId="5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43" fontId="15" fillId="5" borderId="2" xfId="3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4">
    <cellStyle name="Dziesiętny" xfId="3" builtinId="3"/>
    <cellStyle name="Normalny" xfId="0" builtinId="0"/>
    <cellStyle name="Normalny 13" xfId="1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="60" zoomScaleNormal="100" workbookViewId="0">
      <selection activeCell="F5" sqref="F5"/>
    </sheetView>
  </sheetViews>
  <sheetFormatPr defaultColWidth="8.7109375" defaultRowHeight="12.75"/>
  <cols>
    <col min="2" max="2" width="54.5703125" customWidth="1"/>
    <col min="8" max="8" width="12.85546875" customWidth="1"/>
    <col min="9" max="9" width="11.85546875" customWidth="1"/>
  </cols>
  <sheetData>
    <row r="1" spans="1:10" ht="118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45" customHeight="1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4" t="s">
        <v>10</v>
      </c>
      <c r="J3" s="4" t="s">
        <v>11</v>
      </c>
    </row>
    <row r="4" spans="1:10" ht="227.25" customHeight="1">
      <c r="A4" s="5">
        <v>1</v>
      </c>
      <c r="B4" s="6" t="s">
        <v>12</v>
      </c>
      <c r="C4" s="5" t="s">
        <v>13</v>
      </c>
      <c r="D4" s="5" t="s">
        <v>14</v>
      </c>
      <c r="E4" s="5">
        <v>36</v>
      </c>
      <c r="F4" s="5"/>
      <c r="G4" s="5">
        <v>8</v>
      </c>
      <c r="H4" s="36">
        <f>E4*F4</f>
        <v>0</v>
      </c>
      <c r="I4" s="37">
        <f>H4*G4%+H4</f>
        <v>0</v>
      </c>
      <c r="J4" s="7"/>
    </row>
    <row r="5" spans="1:10" ht="204" customHeight="1">
      <c r="A5" s="1">
        <v>2</v>
      </c>
      <c r="B5" s="6" t="s">
        <v>15</v>
      </c>
      <c r="C5" s="1" t="s">
        <v>16</v>
      </c>
      <c r="D5" s="1" t="s">
        <v>14</v>
      </c>
      <c r="E5" s="1">
        <v>56</v>
      </c>
      <c r="F5" s="8"/>
      <c r="G5" s="1">
        <v>8</v>
      </c>
      <c r="H5" s="36">
        <f>E5*F5</f>
        <v>0</v>
      </c>
      <c r="I5" s="37">
        <f>H5*G5%+H5</f>
        <v>0</v>
      </c>
      <c r="J5" s="43"/>
    </row>
    <row r="6" spans="1:10" ht="204">
      <c r="A6" s="5">
        <v>3</v>
      </c>
      <c r="B6" s="6" t="s">
        <v>17</v>
      </c>
      <c r="C6" s="5" t="s">
        <v>18</v>
      </c>
      <c r="D6" s="5" t="s">
        <v>14</v>
      </c>
      <c r="E6" s="5">
        <v>36</v>
      </c>
      <c r="F6" s="8"/>
      <c r="G6" s="5">
        <v>8</v>
      </c>
      <c r="H6" s="36">
        <f>E6*F6</f>
        <v>0</v>
      </c>
      <c r="I6" s="37">
        <f>H6*G6%+H6</f>
        <v>0</v>
      </c>
      <c r="J6" s="9"/>
    </row>
    <row r="7" spans="1:10">
      <c r="A7" s="51" t="s">
        <v>19</v>
      </c>
      <c r="B7" s="51"/>
      <c r="C7" s="51"/>
      <c r="D7" s="51"/>
      <c r="E7" s="51"/>
      <c r="F7" s="10"/>
      <c r="G7" s="5"/>
      <c r="H7" s="38">
        <f>SUM(H4:H6)</f>
        <v>0</v>
      </c>
      <c r="I7" s="38">
        <f>SUM(I4:I6)</f>
        <v>0</v>
      </c>
      <c r="J7" s="42"/>
    </row>
    <row r="15" spans="1:10" ht="54.4" customHeight="1"/>
  </sheetData>
  <mergeCells count="3">
    <mergeCell ref="A1:J1"/>
    <mergeCell ref="A2:J2"/>
    <mergeCell ref="A7:E7"/>
  </mergeCells>
  <pageMargins left="0.7" right="0.7" top="0.75" bottom="0.75" header="0.51180555555555496" footer="0.51180555555555496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topLeftCell="B1" zoomScale="60" zoomScaleNormal="100" workbookViewId="0">
      <selection activeCell="F4" sqref="F4:F9"/>
    </sheetView>
  </sheetViews>
  <sheetFormatPr defaultColWidth="9" defaultRowHeight="12.75"/>
  <cols>
    <col min="1" max="1" width="9" style="12"/>
    <col min="2" max="2" width="94.140625" customWidth="1"/>
    <col min="3" max="3" width="17.42578125" customWidth="1"/>
    <col min="4" max="4" width="9" style="12"/>
    <col min="5" max="5" width="10.7109375" style="12" customWidth="1"/>
    <col min="6" max="7" width="9" style="12"/>
    <col min="8" max="8" width="14.42578125" style="12" customWidth="1"/>
    <col min="9" max="9" width="14.7109375" style="12" customWidth="1"/>
    <col min="10" max="10" width="20" customWidth="1"/>
  </cols>
  <sheetData>
    <row r="1" spans="1:10" ht="90.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" customHeight="1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36">
      <c r="A3" s="13" t="s">
        <v>2</v>
      </c>
      <c r="B3" s="14" t="s">
        <v>3</v>
      </c>
      <c r="C3" s="14" t="s">
        <v>4</v>
      </c>
      <c r="D3" s="15" t="s">
        <v>5</v>
      </c>
      <c r="E3" s="16" t="s">
        <v>6</v>
      </c>
      <c r="F3" s="16" t="s">
        <v>7</v>
      </c>
      <c r="G3" s="13" t="s">
        <v>8</v>
      </c>
      <c r="H3" s="17" t="s">
        <v>9</v>
      </c>
      <c r="I3" s="17" t="s">
        <v>10</v>
      </c>
      <c r="J3" s="18" t="s">
        <v>21</v>
      </c>
    </row>
    <row r="4" spans="1:10" s="20" customFormat="1" ht="122.25" customHeight="1">
      <c r="A4" s="44" t="s">
        <v>22</v>
      </c>
      <c r="B4" s="48" t="s">
        <v>23</v>
      </c>
      <c r="C4" s="19" t="s">
        <v>24</v>
      </c>
      <c r="D4" s="19" t="s">
        <v>25</v>
      </c>
      <c r="E4" s="45">
        <v>30</v>
      </c>
      <c r="F4" s="45"/>
      <c r="G4" s="44">
        <v>8</v>
      </c>
      <c r="H4" s="46">
        <f t="shared" ref="H4:H9" si="0">E4*F4</f>
        <v>0</v>
      </c>
      <c r="I4" s="46">
        <f t="shared" ref="I4:I9" si="1">H4*G4%+H4</f>
        <v>0</v>
      </c>
      <c r="J4" s="47"/>
    </row>
    <row r="5" spans="1:10" s="20" customFormat="1" ht="123" customHeight="1">
      <c r="A5" s="44" t="s">
        <v>26</v>
      </c>
      <c r="B5" s="48" t="s">
        <v>23</v>
      </c>
      <c r="C5" s="21" t="s">
        <v>27</v>
      </c>
      <c r="D5" s="19" t="s">
        <v>25</v>
      </c>
      <c r="E5" s="45">
        <v>30</v>
      </c>
      <c r="F5" s="45"/>
      <c r="G5" s="44">
        <v>8</v>
      </c>
      <c r="H5" s="46">
        <f t="shared" si="0"/>
        <v>0</v>
      </c>
      <c r="I5" s="46">
        <f t="shared" si="1"/>
        <v>0</v>
      </c>
      <c r="J5" s="47"/>
    </row>
    <row r="6" spans="1:10" s="20" customFormat="1" ht="131.25" customHeight="1">
      <c r="A6" s="44" t="s">
        <v>28</v>
      </c>
      <c r="B6" s="48" t="s">
        <v>23</v>
      </c>
      <c r="C6" s="21" t="s">
        <v>29</v>
      </c>
      <c r="D6" s="19" t="s">
        <v>30</v>
      </c>
      <c r="E6" s="45">
        <v>36</v>
      </c>
      <c r="F6" s="45"/>
      <c r="G6" s="44">
        <v>8</v>
      </c>
      <c r="H6" s="46">
        <f t="shared" si="0"/>
        <v>0</v>
      </c>
      <c r="I6" s="46">
        <f t="shared" si="1"/>
        <v>0</v>
      </c>
      <c r="J6" s="47"/>
    </row>
    <row r="7" spans="1:10" s="20" customFormat="1" ht="121.5" customHeight="1">
      <c r="A7" s="44" t="s">
        <v>31</v>
      </c>
      <c r="B7" s="48" t="s">
        <v>32</v>
      </c>
      <c r="C7" s="19" t="s">
        <v>33</v>
      </c>
      <c r="D7" s="19" t="s">
        <v>34</v>
      </c>
      <c r="E7" s="45">
        <v>30</v>
      </c>
      <c r="F7" s="45"/>
      <c r="G7" s="44">
        <v>8</v>
      </c>
      <c r="H7" s="46">
        <f t="shared" si="0"/>
        <v>0</v>
      </c>
      <c r="I7" s="46">
        <f t="shared" si="1"/>
        <v>0</v>
      </c>
      <c r="J7" s="47"/>
    </row>
    <row r="8" spans="1:10" s="20" customFormat="1" ht="127.5" customHeight="1">
      <c r="A8" s="44" t="s">
        <v>35</v>
      </c>
      <c r="B8" s="48" t="s">
        <v>32</v>
      </c>
      <c r="C8" s="21" t="s">
        <v>27</v>
      </c>
      <c r="D8" s="19" t="s">
        <v>25</v>
      </c>
      <c r="E8" s="45">
        <v>30</v>
      </c>
      <c r="F8" s="45"/>
      <c r="G8" s="44">
        <v>8</v>
      </c>
      <c r="H8" s="46">
        <f t="shared" si="0"/>
        <v>0</v>
      </c>
      <c r="I8" s="46">
        <f t="shared" si="1"/>
        <v>0</v>
      </c>
      <c r="J8" s="47"/>
    </row>
    <row r="9" spans="1:10" s="20" customFormat="1" ht="120" customHeight="1">
      <c r="A9" s="44" t="s">
        <v>36</v>
      </c>
      <c r="B9" s="48" t="s">
        <v>32</v>
      </c>
      <c r="C9" s="21" t="s">
        <v>29</v>
      </c>
      <c r="D9" s="19" t="s">
        <v>30</v>
      </c>
      <c r="E9" s="45">
        <v>36</v>
      </c>
      <c r="F9" s="45"/>
      <c r="G9" s="44">
        <v>8</v>
      </c>
      <c r="H9" s="46">
        <f t="shared" si="0"/>
        <v>0</v>
      </c>
      <c r="I9" s="46">
        <f t="shared" si="1"/>
        <v>0</v>
      </c>
      <c r="J9" s="47"/>
    </row>
    <row r="10" spans="1:10">
      <c r="A10" s="51" t="s">
        <v>19</v>
      </c>
      <c r="B10" s="51"/>
      <c r="C10" s="51"/>
      <c r="D10" s="51"/>
      <c r="E10" s="51"/>
      <c r="F10" s="51"/>
      <c r="G10" s="10"/>
      <c r="H10" s="36">
        <f>SUM(H4:H9)</f>
        <v>0</v>
      </c>
      <c r="I10" s="36">
        <f>SUM(I4:I9)</f>
        <v>0</v>
      </c>
      <c r="J10" s="42"/>
    </row>
  </sheetData>
  <mergeCells count="3">
    <mergeCell ref="A1:J1"/>
    <mergeCell ref="A2:J2"/>
    <mergeCell ref="A10:F10"/>
  </mergeCells>
  <pageMargins left="0.7" right="0.7" top="0.75" bottom="0.75" header="0.51180555555555496" footer="0.51180555555555496"/>
  <pageSetup paperSize="9" scale="5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60" zoomScaleNormal="100" workbookViewId="0">
      <selection activeCell="E5" sqref="E5:E16"/>
    </sheetView>
  </sheetViews>
  <sheetFormatPr defaultColWidth="9" defaultRowHeight="12.75"/>
  <cols>
    <col min="1" max="1" width="9" style="12"/>
    <col min="2" max="2" width="82.5703125" style="22" customWidth="1"/>
    <col min="3" max="3" width="9" style="12"/>
    <col min="4" max="4" width="10.7109375" style="12" customWidth="1"/>
    <col min="5" max="6" width="9" style="12"/>
    <col min="7" max="8" width="12.28515625" style="12" bestFit="1" customWidth="1"/>
    <col min="9" max="9" width="20" customWidth="1"/>
    <col min="10" max="10" width="0.7109375" customWidth="1"/>
  </cols>
  <sheetData>
    <row r="1" spans="1:10" ht="90.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" customHeight="1">
      <c r="A2" s="52" t="s">
        <v>37</v>
      </c>
      <c r="B2" s="52"/>
      <c r="C2" s="52"/>
      <c r="D2" s="52"/>
      <c r="E2" s="52"/>
      <c r="F2" s="52"/>
      <c r="G2" s="52"/>
      <c r="H2" s="52"/>
      <c r="I2" s="52"/>
    </row>
    <row r="3" spans="1:10" ht="36">
      <c r="A3" s="13" t="s">
        <v>2</v>
      </c>
      <c r="B3" s="23" t="s">
        <v>3</v>
      </c>
      <c r="C3" s="15" t="s">
        <v>5</v>
      </c>
      <c r="D3" s="16" t="s">
        <v>6</v>
      </c>
      <c r="E3" s="16" t="s">
        <v>7</v>
      </c>
      <c r="F3" s="13" t="s">
        <v>8</v>
      </c>
      <c r="G3" s="17" t="s">
        <v>9</v>
      </c>
      <c r="H3" s="17" t="s">
        <v>10</v>
      </c>
      <c r="I3" s="18" t="s">
        <v>21</v>
      </c>
    </row>
    <row r="5" spans="1:10" ht="85.5" customHeight="1">
      <c r="A5" s="24">
        <v>1</v>
      </c>
      <c r="B5" s="25" t="s">
        <v>38</v>
      </c>
      <c r="C5" s="24" t="s">
        <v>14</v>
      </c>
      <c r="D5" s="24">
        <v>6</v>
      </c>
      <c r="E5" s="24"/>
      <c r="F5" s="5">
        <v>23</v>
      </c>
      <c r="G5" s="36">
        <f t="shared" ref="G5:G16" si="0">D5*E5</f>
        <v>0</v>
      </c>
      <c r="H5" s="36">
        <f t="shared" ref="H5:H16" si="1">G5*F5%+G5</f>
        <v>0</v>
      </c>
      <c r="I5" s="9"/>
    </row>
    <row r="6" spans="1:10" ht="54.75" customHeight="1">
      <c r="A6" s="24">
        <v>2</v>
      </c>
      <c r="B6" s="25" t="s">
        <v>39</v>
      </c>
      <c r="C6" s="24" t="s">
        <v>14</v>
      </c>
      <c r="D6" s="24">
        <v>6</v>
      </c>
      <c r="E6" s="24"/>
      <c r="F6" s="5">
        <v>23</v>
      </c>
      <c r="G6" s="36">
        <f t="shared" si="0"/>
        <v>0</v>
      </c>
      <c r="H6" s="36">
        <f t="shared" si="1"/>
        <v>0</v>
      </c>
      <c r="I6" s="9"/>
    </row>
    <row r="7" spans="1:10" ht="41.25" customHeight="1">
      <c r="A7" s="24">
        <v>3</v>
      </c>
      <c r="B7" s="25" t="s">
        <v>40</v>
      </c>
      <c r="C7" s="24" t="s">
        <v>41</v>
      </c>
      <c r="D7" s="24">
        <v>18</v>
      </c>
      <c r="E7" s="24"/>
      <c r="F7" s="5">
        <v>23</v>
      </c>
      <c r="G7" s="36">
        <f t="shared" si="0"/>
        <v>0</v>
      </c>
      <c r="H7" s="36">
        <f t="shared" si="1"/>
        <v>0</v>
      </c>
      <c r="I7" s="9"/>
    </row>
    <row r="8" spans="1:10" ht="54.75" customHeight="1">
      <c r="A8" s="24">
        <v>4</v>
      </c>
      <c r="B8" s="25" t="s">
        <v>42</v>
      </c>
      <c r="C8" s="24" t="s">
        <v>14</v>
      </c>
      <c r="D8" s="24">
        <v>18</v>
      </c>
      <c r="E8" s="24"/>
      <c r="F8" s="5">
        <v>8</v>
      </c>
      <c r="G8" s="36">
        <f t="shared" si="0"/>
        <v>0</v>
      </c>
      <c r="H8" s="36">
        <f t="shared" si="1"/>
        <v>0</v>
      </c>
      <c r="I8" s="9"/>
    </row>
    <row r="9" spans="1:10" ht="32.25" customHeight="1">
      <c r="A9" s="24" t="s">
        <v>35</v>
      </c>
      <c r="B9" s="25" t="s">
        <v>43</v>
      </c>
      <c r="C9" s="26" t="s">
        <v>41</v>
      </c>
      <c r="D9" s="24">
        <v>1</v>
      </c>
      <c r="E9" s="24"/>
      <c r="F9" s="5">
        <v>23</v>
      </c>
      <c r="G9" s="36">
        <f t="shared" si="0"/>
        <v>0</v>
      </c>
      <c r="H9" s="36">
        <f t="shared" si="1"/>
        <v>0</v>
      </c>
      <c r="I9" s="9"/>
    </row>
    <row r="10" spans="1:10" ht="29.25" customHeight="1">
      <c r="A10" s="24" t="s">
        <v>36</v>
      </c>
      <c r="B10" s="25" t="s">
        <v>44</v>
      </c>
      <c r="C10" s="24" t="s">
        <v>41</v>
      </c>
      <c r="D10" s="24">
        <v>18</v>
      </c>
      <c r="E10" s="24"/>
      <c r="F10" s="5">
        <v>23</v>
      </c>
      <c r="G10" s="36">
        <f t="shared" si="0"/>
        <v>0</v>
      </c>
      <c r="H10" s="36">
        <f t="shared" si="1"/>
        <v>0</v>
      </c>
      <c r="I10" s="9"/>
    </row>
    <row r="11" spans="1:10" ht="30" customHeight="1">
      <c r="A11" s="24" t="s">
        <v>45</v>
      </c>
      <c r="B11" s="25" t="s">
        <v>46</v>
      </c>
      <c r="C11" s="24" t="s">
        <v>41</v>
      </c>
      <c r="D11" s="24">
        <v>18</v>
      </c>
      <c r="E11" s="24"/>
      <c r="F11" s="5">
        <v>23</v>
      </c>
      <c r="G11" s="36">
        <f t="shared" si="0"/>
        <v>0</v>
      </c>
      <c r="H11" s="36">
        <f t="shared" si="1"/>
        <v>0</v>
      </c>
      <c r="I11" s="9"/>
    </row>
    <row r="12" spans="1:10" ht="61.5" customHeight="1">
      <c r="A12" s="24" t="s">
        <v>47</v>
      </c>
      <c r="B12" s="25" t="s">
        <v>48</v>
      </c>
      <c r="C12" s="24" t="s">
        <v>41</v>
      </c>
      <c r="D12" s="24">
        <v>12</v>
      </c>
      <c r="E12" s="24"/>
      <c r="F12" s="5">
        <v>8</v>
      </c>
      <c r="G12" s="36">
        <f t="shared" si="0"/>
        <v>0</v>
      </c>
      <c r="H12" s="36">
        <f t="shared" si="1"/>
        <v>0</v>
      </c>
      <c r="I12" s="9"/>
    </row>
    <row r="13" spans="1:10" ht="61.5" customHeight="1">
      <c r="A13" s="24" t="s">
        <v>49</v>
      </c>
      <c r="B13" s="25" t="s">
        <v>50</v>
      </c>
      <c r="C13" s="24" t="s">
        <v>41</v>
      </c>
      <c r="D13" s="24">
        <v>12</v>
      </c>
      <c r="E13" s="24"/>
      <c r="F13" s="5">
        <v>8</v>
      </c>
      <c r="G13" s="36">
        <f t="shared" si="0"/>
        <v>0</v>
      </c>
      <c r="H13" s="36">
        <f t="shared" si="1"/>
        <v>0</v>
      </c>
      <c r="I13" s="9"/>
    </row>
    <row r="14" spans="1:10" ht="61.5" customHeight="1">
      <c r="A14" s="24" t="s">
        <v>51</v>
      </c>
      <c r="B14" s="25" t="s">
        <v>52</v>
      </c>
      <c r="C14" s="24" t="s">
        <v>41</v>
      </c>
      <c r="D14" s="24">
        <v>12</v>
      </c>
      <c r="E14" s="24"/>
      <c r="F14" s="5">
        <v>8</v>
      </c>
      <c r="G14" s="36">
        <f t="shared" si="0"/>
        <v>0</v>
      </c>
      <c r="H14" s="36">
        <f t="shared" si="1"/>
        <v>0</v>
      </c>
      <c r="I14" s="9"/>
    </row>
    <row r="15" spans="1:10" ht="61.5" customHeight="1">
      <c r="A15" s="24" t="s">
        <v>53</v>
      </c>
      <c r="B15" s="25" t="s">
        <v>54</v>
      </c>
      <c r="C15" s="24" t="s">
        <v>41</v>
      </c>
      <c r="D15" s="24">
        <v>9</v>
      </c>
      <c r="E15" s="24"/>
      <c r="F15" s="5">
        <v>8</v>
      </c>
      <c r="G15" s="36">
        <f t="shared" si="0"/>
        <v>0</v>
      </c>
      <c r="H15" s="36">
        <f t="shared" si="1"/>
        <v>0</v>
      </c>
      <c r="I15" s="9"/>
    </row>
    <row r="16" spans="1:10" ht="61.5" customHeight="1">
      <c r="A16" s="24" t="s">
        <v>55</v>
      </c>
      <c r="B16" s="25" t="s">
        <v>56</v>
      </c>
      <c r="C16" s="24" t="s">
        <v>41</v>
      </c>
      <c r="D16" s="24">
        <v>1</v>
      </c>
      <c r="E16" s="24"/>
      <c r="F16" s="5">
        <v>8</v>
      </c>
      <c r="G16" s="36">
        <f t="shared" si="0"/>
        <v>0</v>
      </c>
      <c r="H16" s="36">
        <f t="shared" si="1"/>
        <v>0</v>
      </c>
      <c r="I16" s="9"/>
    </row>
    <row r="17" spans="1:9" ht="12.75" hidden="1" customHeight="1">
      <c r="A17" s="24">
        <v>2</v>
      </c>
      <c r="B17" s="41" t="s">
        <v>57</v>
      </c>
      <c r="C17" s="24" t="s">
        <v>41</v>
      </c>
      <c r="D17" s="24">
        <v>21</v>
      </c>
      <c r="E17" s="24"/>
      <c r="F17" s="5">
        <v>8</v>
      </c>
      <c r="G17" s="36"/>
      <c r="H17" s="36"/>
      <c r="I17" s="9"/>
    </row>
    <row r="18" spans="1:9" ht="14.25">
      <c r="A18" s="53" t="s">
        <v>19</v>
      </c>
      <c r="B18" s="53"/>
      <c r="C18" s="53"/>
      <c r="D18" s="53"/>
      <c r="E18" s="53"/>
      <c r="F18" s="10"/>
      <c r="G18" s="36">
        <f>SUM(G5:G16)</f>
        <v>0</v>
      </c>
      <c r="H18" s="36">
        <f>SUM(H5:H16)</f>
        <v>0</v>
      </c>
      <c r="I18" s="42"/>
    </row>
  </sheetData>
  <mergeCells count="3">
    <mergeCell ref="A1:J1"/>
    <mergeCell ref="A2:I2"/>
    <mergeCell ref="A18:E18"/>
  </mergeCells>
  <pageMargins left="0.7" right="0.7" top="0.75" bottom="0.75" header="0.51180555555555496" footer="0.51180555555555496"/>
  <pageSetup paperSize="9" scale="6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view="pageBreakPreview" zoomScale="60" zoomScaleNormal="100" workbookViewId="0">
      <selection activeCell="I6" sqref="I6"/>
    </sheetView>
  </sheetViews>
  <sheetFormatPr defaultColWidth="9" defaultRowHeight="12.75"/>
  <cols>
    <col min="1" max="1" width="9" style="27"/>
    <col min="2" max="2" width="61.42578125" style="28" customWidth="1"/>
    <col min="3" max="3" width="9" style="27"/>
    <col min="4" max="4" width="10.7109375" style="27" customWidth="1"/>
    <col min="5" max="6" width="9" style="27"/>
    <col min="7" max="8" width="10.5703125" style="27" bestFit="1" customWidth="1"/>
    <col min="9" max="9" width="20" style="28" customWidth="1"/>
    <col min="10" max="10" width="9" style="28" hidden="1" customWidth="1"/>
    <col min="11" max="1024" width="9" style="28"/>
  </cols>
  <sheetData>
    <row r="1" spans="1:10" ht="90.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" customHeight="1">
      <c r="A2" s="54" t="s">
        <v>58</v>
      </c>
      <c r="B2" s="54"/>
      <c r="C2" s="54"/>
      <c r="D2" s="54"/>
      <c r="E2" s="54"/>
      <c r="F2" s="54"/>
      <c r="G2" s="54"/>
      <c r="H2" s="54"/>
      <c r="I2" s="54"/>
    </row>
    <row r="3" spans="1:10" ht="33.75">
      <c r="A3" s="13" t="s">
        <v>2</v>
      </c>
      <c r="B3" s="29" t="s">
        <v>3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8" t="s">
        <v>59</v>
      </c>
    </row>
    <row r="4" spans="1:10" ht="85.5" customHeight="1">
      <c r="A4" s="30" t="s">
        <v>22</v>
      </c>
      <c r="B4" s="31" t="s">
        <v>60</v>
      </c>
      <c r="C4" s="30" t="s">
        <v>14</v>
      </c>
      <c r="D4" s="30">
        <v>20</v>
      </c>
      <c r="E4" s="30"/>
      <c r="F4" s="30">
        <v>23</v>
      </c>
      <c r="G4" s="38">
        <f>D4*E4</f>
        <v>0</v>
      </c>
      <c r="H4" s="38">
        <f>G4*F4%+G4</f>
        <v>0</v>
      </c>
      <c r="I4" s="32"/>
    </row>
    <row r="5" spans="1:10" ht="12.75" hidden="1" customHeight="1">
      <c r="A5" s="30" t="s">
        <v>26</v>
      </c>
      <c r="B5" s="33" t="s">
        <v>57</v>
      </c>
      <c r="C5" s="34"/>
      <c r="D5" s="34"/>
      <c r="E5" s="34"/>
      <c r="F5" s="34"/>
      <c r="G5" s="39"/>
      <c r="H5" s="39"/>
      <c r="I5" s="35"/>
    </row>
    <row r="6" spans="1:10" ht="127.5" customHeight="1">
      <c r="A6" s="30" t="s">
        <v>26</v>
      </c>
      <c r="B6" s="31" t="s">
        <v>61</v>
      </c>
      <c r="C6" s="30" t="s">
        <v>62</v>
      </c>
      <c r="D6" s="30">
        <v>60</v>
      </c>
      <c r="E6" s="30"/>
      <c r="F6" s="30">
        <v>8</v>
      </c>
      <c r="G6" s="38">
        <f t="shared" ref="G6:G30" si="0">D6*E6</f>
        <v>0</v>
      </c>
      <c r="H6" s="38">
        <f>G6*F6%+G6</f>
        <v>0</v>
      </c>
      <c r="I6" s="32"/>
    </row>
    <row r="7" spans="1:10" ht="54.95" customHeight="1">
      <c r="A7" s="30" t="s">
        <v>28</v>
      </c>
      <c r="B7" s="31" t="s">
        <v>63</v>
      </c>
      <c r="C7" s="30" t="s">
        <v>14</v>
      </c>
      <c r="D7" s="30">
        <v>14</v>
      </c>
      <c r="E7" s="30"/>
      <c r="F7" s="30">
        <v>8</v>
      </c>
      <c r="G7" s="38">
        <f t="shared" si="0"/>
        <v>0</v>
      </c>
      <c r="H7" s="38">
        <f>G7*F7%+G7</f>
        <v>0</v>
      </c>
      <c r="I7" s="32"/>
    </row>
    <row r="8" spans="1:10" ht="81.95" customHeight="1">
      <c r="A8" s="30" t="s">
        <v>31</v>
      </c>
      <c r="B8" s="31" t="s">
        <v>64</v>
      </c>
      <c r="C8" s="30" t="s">
        <v>62</v>
      </c>
      <c r="D8" s="30">
        <v>1</v>
      </c>
      <c r="E8" s="30"/>
      <c r="F8" s="30">
        <v>8</v>
      </c>
      <c r="G8" s="38">
        <f t="shared" si="0"/>
        <v>0</v>
      </c>
      <c r="H8" s="38">
        <f>G8*F8%+G8</f>
        <v>0</v>
      </c>
      <c r="I8" s="32"/>
    </row>
    <row r="9" spans="1:10" ht="45.75" customHeight="1">
      <c r="A9" s="30" t="s">
        <v>35</v>
      </c>
      <c r="B9" s="31" t="s">
        <v>65</v>
      </c>
      <c r="C9" s="30" t="s">
        <v>62</v>
      </c>
      <c r="D9" s="30">
        <v>36</v>
      </c>
      <c r="E9" s="30"/>
      <c r="F9" s="30">
        <v>23</v>
      </c>
      <c r="G9" s="38">
        <f t="shared" si="0"/>
        <v>0</v>
      </c>
      <c r="H9" s="39"/>
      <c r="I9" s="32"/>
    </row>
    <row r="10" spans="1:10" ht="53.25" customHeight="1">
      <c r="A10" s="30" t="s">
        <v>36</v>
      </c>
      <c r="B10" s="31" t="s">
        <v>66</v>
      </c>
      <c r="C10" s="30" t="s">
        <v>14</v>
      </c>
      <c r="D10" s="30">
        <v>4</v>
      </c>
      <c r="E10" s="30"/>
      <c r="F10" s="30">
        <v>23</v>
      </c>
      <c r="G10" s="38">
        <f t="shared" si="0"/>
        <v>0</v>
      </c>
      <c r="H10" s="38">
        <f t="shared" ref="H10:H30" si="1">G10*F10%+G10</f>
        <v>0</v>
      </c>
      <c r="I10" s="32"/>
    </row>
    <row r="11" spans="1:10" ht="31.5" customHeight="1">
      <c r="A11" s="30" t="s">
        <v>45</v>
      </c>
      <c r="B11" s="31" t="s">
        <v>67</v>
      </c>
      <c r="C11" s="30" t="s">
        <v>68</v>
      </c>
      <c r="D11" s="30">
        <v>70</v>
      </c>
      <c r="E11" s="30"/>
      <c r="F11" s="30">
        <v>23</v>
      </c>
      <c r="G11" s="38">
        <f t="shared" si="0"/>
        <v>0</v>
      </c>
      <c r="H11" s="38">
        <f t="shared" si="1"/>
        <v>0</v>
      </c>
      <c r="I11" s="32"/>
    </row>
    <row r="12" spans="1:10" ht="24" customHeight="1">
      <c r="A12" s="30" t="s">
        <v>47</v>
      </c>
      <c r="B12" s="31" t="s">
        <v>69</v>
      </c>
      <c r="C12" s="30" t="s">
        <v>14</v>
      </c>
      <c r="D12" s="30">
        <v>4</v>
      </c>
      <c r="E12" s="30"/>
      <c r="F12" s="30">
        <v>23</v>
      </c>
      <c r="G12" s="38">
        <f t="shared" si="0"/>
        <v>0</v>
      </c>
      <c r="H12" s="38">
        <f t="shared" si="1"/>
        <v>0</v>
      </c>
      <c r="I12" s="32"/>
    </row>
    <row r="13" spans="1:10" ht="25.5" customHeight="1">
      <c r="A13" s="30" t="s">
        <v>49</v>
      </c>
      <c r="B13" s="31" t="s">
        <v>70</v>
      </c>
      <c r="C13" s="30" t="s">
        <v>14</v>
      </c>
      <c r="D13" s="30">
        <v>3</v>
      </c>
      <c r="E13" s="30"/>
      <c r="F13" s="30">
        <v>23</v>
      </c>
      <c r="G13" s="38">
        <f t="shared" si="0"/>
        <v>0</v>
      </c>
      <c r="H13" s="38">
        <f t="shared" si="1"/>
        <v>0</v>
      </c>
      <c r="I13" s="32"/>
    </row>
    <row r="14" spans="1:10" ht="37.5" customHeight="1">
      <c r="A14" s="30">
        <v>10</v>
      </c>
      <c r="B14" s="31" t="s">
        <v>71</v>
      </c>
      <c r="C14" s="30" t="s">
        <v>62</v>
      </c>
      <c r="D14" s="30">
        <v>4</v>
      </c>
      <c r="E14" s="30"/>
      <c r="F14" s="30">
        <v>8</v>
      </c>
      <c r="G14" s="38">
        <f t="shared" si="0"/>
        <v>0</v>
      </c>
      <c r="H14" s="38">
        <f t="shared" si="1"/>
        <v>0</v>
      </c>
      <c r="I14" s="32"/>
    </row>
    <row r="15" spans="1:10" ht="42" customHeight="1">
      <c r="A15" s="30" t="s">
        <v>53</v>
      </c>
      <c r="B15" s="31" t="s">
        <v>72</v>
      </c>
      <c r="C15" s="30" t="s">
        <v>62</v>
      </c>
      <c r="D15" s="30">
        <v>4</v>
      </c>
      <c r="E15" s="30"/>
      <c r="F15" s="30">
        <v>8</v>
      </c>
      <c r="G15" s="38">
        <f t="shared" si="0"/>
        <v>0</v>
      </c>
      <c r="H15" s="38">
        <f t="shared" si="1"/>
        <v>0</v>
      </c>
      <c r="I15" s="32"/>
    </row>
    <row r="16" spans="1:10" ht="37.5" customHeight="1">
      <c r="A16" s="30" t="s">
        <v>55</v>
      </c>
      <c r="B16" s="31" t="s">
        <v>73</v>
      </c>
      <c r="C16" s="30" t="s">
        <v>62</v>
      </c>
      <c r="D16" s="30">
        <v>5</v>
      </c>
      <c r="E16" s="30"/>
      <c r="F16" s="30">
        <v>8</v>
      </c>
      <c r="G16" s="38">
        <f t="shared" si="0"/>
        <v>0</v>
      </c>
      <c r="H16" s="38">
        <f t="shared" si="1"/>
        <v>0</v>
      </c>
      <c r="I16" s="32"/>
    </row>
    <row r="17" spans="1:9" ht="37.5" customHeight="1">
      <c r="A17" s="30" t="s">
        <v>74</v>
      </c>
      <c r="B17" s="31" t="s">
        <v>75</v>
      </c>
      <c r="C17" s="30" t="s">
        <v>62</v>
      </c>
      <c r="D17" s="30">
        <v>20</v>
      </c>
      <c r="E17" s="30"/>
      <c r="F17" s="30">
        <v>8</v>
      </c>
      <c r="G17" s="38">
        <f t="shared" si="0"/>
        <v>0</v>
      </c>
      <c r="H17" s="38">
        <f t="shared" si="1"/>
        <v>0</v>
      </c>
      <c r="I17" s="32"/>
    </row>
    <row r="18" spans="1:9" ht="38.25" customHeight="1">
      <c r="A18" s="30" t="s">
        <v>76</v>
      </c>
      <c r="B18" s="31" t="s">
        <v>77</v>
      </c>
      <c r="C18" s="30" t="s">
        <v>62</v>
      </c>
      <c r="D18" s="30">
        <v>30</v>
      </c>
      <c r="E18" s="30"/>
      <c r="F18" s="30">
        <v>8</v>
      </c>
      <c r="G18" s="38">
        <f t="shared" si="0"/>
        <v>0</v>
      </c>
      <c r="H18" s="38">
        <f t="shared" si="1"/>
        <v>0</v>
      </c>
      <c r="I18" s="32"/>
    </row>
    <row r="19" spans="1:9" ht="45.75" customHeight="1">
      <c r="A19" s="30" t="s">
        <v>78</v>
      </c>
      <c r="B19" s="31" t="s">
        <v>79</v>
      </c>
      <c r="C19" s="30" t="s">
        <v>62</v>
      </c>
      <c r="D19" s="30">
        <v>30</v>
      </c>
      <c r="E19" s="30"/>
      <c r="F19" s="30">
        <v>8</v>
      </c>
      <c r="G19" s="38">
        <f t="shared" si="0"/>
        <v>0</v>
      </c>
      <c r="H19" s="38">
        <f t="shared" si="1"/>
        <v>0</v>
      </c>
      <c r="I19" s="32"/>
    </row>
    <row r="20" spans="1:9" ht="42.75" customHeight="1">
      <c r="A20" s="30" t="s">
        <v>80</v>
      </c>
      <c r="B20" s="31" t="s">
        <v>81</v>
      </c>
      <c r="C20" s="30" t="s">
        <v>62</v>
      </c>
      <c r="D20" s="30">
        <v>30</v>
      </c>
      <c r="E20" s="30"/>
      <c r="F20" s="30">
        <v>8</v>
      </c>
      <c r="G20" s="38">
        <f t="shared" si="0"/>
        <v>0</v>
      </c>
      <c r="H20" s="38">
        <f t="shared" si="1"/>
        <v>0</v>
      </c>
      <c r="I20" s="32"/>
    </row>
    <row r="21" spans="1:9" ht="41.25" customHeight="1">
      <c r="A21" s="30" t="s">
        <v>82</v>
      </c>
      <c r="B21" s="31" t="s">
        <v>83</v>
      </c>
      <c r="C21" s="30" t="s">
        <v>62</v>
      </c>
      <c r="D21" s="30">
        <v>30</v>
      </c>
      <c r="E21" s="30"/>
      <c r="F21" s="30">
        <v>8</v>
      </c>
      <c r="G21" s="38">
        <f t="shared" si="0"/>
        <v>0</v>
      </c>
      <c r="H21" s="38">
        <f t="shared" si="1"/>
        <v>0</v>
      </c>
      <c r="I21" s="32"/>
    </row>
    <row r="22" spans="1:9" ht="40.5" customHeight="1">
      <c r="A22" s="30" t="s">
        <v>84</v>
      </c>
      <c r="B22" s="31" t="s">
        <v>85</v>
      </c>
      <c r="C22" s="30" t="s">
        <v>62</v>
      </c>
      <c r="D22" s="30">
        <v>30</v>
      </c>
      <c r="E22" s="30"/>
      <c r="F22" s="30">
        <v>8</v>
      </c>
      <c r="G22" s="38">
        <f t="shared" si="0"/>
        <v>0</v>
      </c>
      <c r="H22" s="38">
        <f t="shared" si="1"/>
        <v>0</v>
      </c>
      <c r="I22" s="32"/>
    </row>
    <row r="23" spans="1:9" ht="39.75" customHeight="1">
      <c r="A23" s="30" t="s">
        <v>86</v>
      </c>
      <c r="B23" s="31" t="s">
        <v>87</v>
      </c>
      <c r="C23" s="30" t="s">
        <v>62</v>
      </c>
      <c r="D23" s="30">
        <v>15</v>
      </c>
      <c r="E23" s="30"/>
      <c r="F23" s="30">
        <v>8</v>
      </c>
      <c r="G23" s="38">
        <f t="shared" si="0"/>
        <v>0</v>
      </c>
      <c r="H23" s="38">
        <f t="shared" si="1"/>
        <v>0</v>
      </c>
      <c r="I23" s="32"/>
    </row>
    <row r="24" spans="1:9" ht="39.75" customHeight="1">
      <c r="A24" s="30" t="s">
        <v>88</v>
      </c>
      <c r="B24" s="31" t="s">
        <v>89</v>
      </c>
      <c r="C24" s="30" t="s">
        <v>62</v>
      </c>
      <c r="D24" s="30">
        <v>36</v>
      </c>
      <c r="E24" s="30"/>
      <c r="F24" s="30">
        <v>8</v>
      </c>
      <c r="G24" s="38">
        <f t="shared" si="0"/>
        <v>0</v>
      </c>
      <c r="H24" s="38">
        <f t="shared" si="1"/>
        <v>0</v>
      </c>
      <c r="I24" s="32"/>
    </row>
    <row r="25" spans="1:9" ht="37.5" customHeight="1">
      <c r="A25" s="30" t="s">
        <v>90</v>
      </c>
      <c r="B25" s="31" t="s">
        <v>91</v>
      </c>
      <c r="C25" s="30" t="s">
        <v>62</v>
      </c>
      <c r="D25" s="30">
        <v>36</v>
      </c>
      <c r="E25" s="30"/>
      <c r="F25" s="30">
        <v>8</v>
      </c>
      <c r="G25" s="38">
        <f t="shared" si="0"/>
        <v>0</v>
      </c>
      <c r="H25" s="38">
        <f t="shared" si="1"/>
        <v>0</v>
      </c>
      <c r="I25" s="32"/>
    </row>
    <row r="26" spans="1:9" ht="39" customHeight="1">
      <c r="A26" s="30" t="s">
        <v>92</v>
      </c>
      <c r="B26" s="31" t="s">
        <v>93</v>
      </c>
      <c r="C26" s="30" t="s">
        <v>62</v>
      </c>
      <c r="D26" s="30">
        <v>36</v>
      </c>
      <c r="E26" s="30"/>
      <c r="F26" s="30">
        <v>8</v>
      </c>
      <c r="G26" s="38">
        <f t="shared" si="0"/>
        <v>0</v>
      </c>
      <c r="H26" s="38">
        <f t="shared" si="1"/>
        <v>0</v>
      </c>
      <c r="I26" s="32"/>
    </row>
    <row r="27" spans="1:9" ht="40.5" customHeight="1">
      <c r="A27" s="30" t="s">
        <v>94</v>
      </c>
      <c r="B27" s="31" t="s">
        <v>95</v>
      </c>
      <c r="C27" s="30" t="s">
        <v>62</v>
      </c>
      <c r="D27" s="30">
        <v>36</v>
      </c>
      <c r="E27" s="30"/>
      <c r="F27" s="30">
        <v>8</v>
      </c>
      <c r="G27" s="38">
        <f t="shared" si="0"/>
        <v>0</v>
      </c>
      <c r="H27" s="38">
        <f t="shared" si="1"/>
        <v>0</v>
      </c>
      <c r="I27" s="32"/>
    </row>
    <row r="28" spans="1:9" ht="57" customHeight="1">
      <c r="A28" s="30" t="s">
        <v>96</v>
      </c>
      <c r="B28" s="31" t="s">
        <v>97</v>
      </c>
      <c r="C28" s="30" t="s">
        <v>14</v>
      </c>
      <c r="D28" s="30">
        <v>15</v>
      </c>
      <c r="E28" s="30"/>
      <c r="F28" s="30">
        <v>8</v>
      </c>
      <c r="G28" s="38">
        <f t="shared" si="0"/>
        <v>0</v>
      </c>
      <c r="H28" s="38">
        <f t="shared" si="1"/>
        <v>0</v>
      </c>
      <c r="I28" s="32"/>
    </row>
    <row r="29" spans="1:9" ht="79.5" customHeight="1">
      <c r="A29" s="30" t="s">
        <v>98</v>
      </c>
      <c r="B29" s="31" t="s">
        <v>99</v>
      </c>
      <c r="C29" s="30" t="s">
        <v>62</v>
      </c>
      <c r="D29" s="30">
        <v>150</v>
      </c>
      <c r="E29" s="30"/>
      <c r="F29" s="30">
        <v>23</v>
      </c>
      <c r="G29" s="38">
        <f t="shared" si="0"/>
        <v>0</v>
      </c>
      <c r="H29" s="38">
        <f t="shared" si="1"/>
        <v>0</v>
      </c>
      <c r="I29" s="32"/>
    </row>
    <row r="30" spans="1:9" ht="115.5" customHeight="1">
      <c r="A30" s="30" t="s">
        <v>100</v>
      </c>
      <c r="B30" s="31" t="s">
        <v>101</v>
      </c>
      <c r="C30" s="30" t="s">
        <v>62</v>
      </c>
      <c r="D30" s="30">
        <v>900</v>
      </c>
      <c r="E30" s="30"/>
      <c r="F30" s="30">
        <v>8</v>
      </c>
      <c r="G30" s="38">
        <f t="shared" si="0"/>
        <v>0</v>
      </c>
      <c r="H30" s="38">
        <f t="shared" si="1"/>
        <v>0</v>
      </c>
      <c r="I30" s="32"/>
    </row>
    <row r="31" spans="1:9">
      <c r="A31" s="55" t="s">
        <v>19</v>
      </c>
      <c r="B31" s="55"/>
      <c r="C31" s="55"/>
      <c r="D31" s="55"/>
      <c r="E31" s="55"/>
      <c r="F31" s="11"/>
      <c r="G31" s="38">
        <f>SUM(G4:G30)</f>
        <v>0</v>
      </c>
      <c r="H31" s="38">
        <f>SUM(H4:H30)</f>
        <v>0</v>
      </c>
      <c r="I31" s="40"/>
    </row>
  </sheetData>
  <mergeCells count="3">
    <mergeCell ref="A1:J1"/>
    <mergeCell ref="A2:I2"/>
    <mergeCell ref="A31:E31"/>
  </mergeCells>
  <pageMargins left="0.7" right="0.7" top="0.75" bottom="0.75" header="0.51180555555555496" footer="0.51180555555555496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1</vt:lpstr>
      <vt:lpstr>Pakiet 2</vt:lpstr>
      <vt:lpstr>Pakiet 3</vt:lpstr>
      <vt:lpstr>Pakiet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Linkiewicz-Mendel</dc:creator>
  <cp:lastModifiedBy>Agnieszka Linkiewicz-Mendel</cp:lastModifiedBy>
  <cp:revision>3</cp:revision>
  <cp:lastPrinted>2024-03-07T11:00:00Z</cp:lastPrinted>
  <dcterms:created xsi:type="dcterms:W3CDTF">2020-03-13T15:15:35Z</dcterms:created>
  <dcterms:modified xsi:type="dcterms:W3CDTF">2024-03-07T11:00:04Z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0x01010004F8497098996A4390828DB25C8DFE0E</vt:lpwstr>
  </property>
</Properties>
</file>