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-05d\techniczny\PRZETARGI_REALIZACJA\PRZETARGI 2024\WOŚP 3-go Maja\"/>
    </mc:Choice>
  </mc:AlternateContent>
  <xr:revisionPtr revIDLastSave="0" documentId="13_ncr:1_{5E46397B-7B69-45DB-B234-D40182CD7350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PRZEDMIAR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7" i="1" l="1"/>
  <c r="G68" i="1" s="1"/>
  <c r="G70" i="1" s="1"/>
  <c r="G21" i="1"/>
  <c r="G22" i="1"/>
  <c r="G23" i="1"/>
  <c r="G24" i="1"/>
  <c r="G25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1" i="1"/>
  <c r="G52" i="1"/>
  <c r="G53" i="1"/>
  <c r="G54" i="1"/>
  <c r="G55" i="1"/>
  <c r="G57" i="1"/>
  <c r="G58" i="1"/>
  <c r="G59" i="1"/>
  <c r="G61" i="1"/>
  <c r="G62" i="1"/>
  <c r="G63" i="1"/>
  <c r="G64" i="1"/>
  <c r="G65" i="1"/>
  <c r="G66" i="1"/>
  <c r="G9" i="1"/>
  <c r="G11" i="1"/>
  <c r="G12" i="1"/>
  <c r="G13" i="1"/>
  <c r="G14" i="1"/>
  <c r="G15" i="1"/>
  <c r="G16" i="1"/>
  <c r="G18" i="1"/>
  <c r="G19" i="1"/>
  <c r="G20" i="1"/>
  <c r="G7" i="1"/>
</calcChain>
</file>

<file path=xl/sharedStrings.xml><?xml version="1.0" encoding="utf-8"?>
<sst xmlns="http://schemas.openxmlformats.org/spreadsheetml/2006/main" count="176" uniqueCount="122">
  <si>
    <t>Kosztorys ofertowy</t>
  </si>
  <si>
    <t>Nr</t>
  </si>
  <si>
    <t>Opis robót</t>
  </si>
  <si>
    <t>Jm</t>
  </si>
  <si>
    <t>Ilość</t>
  </si>
  <si>
    <t>Cena</t>
  </si>
  <si>
    <t>Wartość</t>
  </si>
  <si>
    <t>m2</t>
  </si>
  <si>
    <t>m</t>
  </si>
  <si>
    <t>m3</t>
  </si>
  <si>
    <t>Razem netto</t>
  </si>
  <si>
    <t>Vat (23%)</t>
  </si>
  <si>
    <t>Razem brutto</t>
  </si>
  <si>
    <t>1 d.1</t>
  </si>
  <si>
    <t>Roboty pomiarowe przy powierzchniowych robotach ziemnych</t>
  </si>
  <si>
    <t>ha</t>
  </si>
  <si>
    <t>2 d.2</t>
  </si>
  <si>
    <t>Zabezpieczenie drzew na czas prowadzenia robót</t>
  </si>
  <si>
    <t>szt.</t>
  </si>
  <si>
    <t>3 d.3</t>
  </si>
  <si>
    <t>Rozebranie murków przy skarpie</t>
  </si>
  <si>
    <t>4 d.3</t>
  </si>
  <si>
    <t>Rozebranie środkowego biegu schodów</t>
  </si>
  <si>
    <t>5 d.3</t>
  </si>
  <si>
    <t>Rozebranie nawierzchni z płyt betonowych wraz z podbudową</t>
  </si>
  <si>
    <t>6 d.3</t>
  </si>
  <si>
    <t>Rozebranie schodów wejściowych na taras (od strony zachodniej)</t>
  </si>
  <si>
    <t>7 d.3</t>
  </si>
  <si>
    <t>Demontaż istniejącej stacji rowerowej i stojaka</t>
  </si>
  <si>
    <t>kpl.</t>
  </si>
  <si>
    <t>8 d.3</t>
  </si>
  <si>
    <t>Wywóz gruzu spryzmowanego samochodami samowyładowczymi na odl. do 1 km</t>
  </si>
  <si>
    <t>9 d.4</t>
  </si>
  <si>
    <t>Mechaniczne wykonanie koryta na całej szerokości jezdni i chodników w gruncie kat. I-IV głębokości 42 cm</t>
  </si>
  <si>
    <t>10 d.4</t>
  </si>
  <si>
    <t>Roboty ziemne wykonywane koparkami podsiębiernymi 0.40 m3 w ziemi kat. I-III uprzednio zmagazynowanej w hałdach z transportem urobku samochodami samowyładowczymi na odległość 10 km</t>
  </si>
  <si>
    <t>11 d.4</t>
  </si>
  <si>
    <t>Mechaniczne profilowanie i zagęszczenie podłoża pod warstwy konstrukcyjne nawierzchni w gruncie kat. I-IV</t>
  </si>
  <si>
    <t>12 d.4</t>
  </si>
  <si>
    <t>Warstwa ulepszonego podłoża z gruntu niewysadzinowego (np. piasek średnioziarnisty) o CBR &gt;=20 % - 15 cm grubości warstwy po zagęszczeniu</t>
  </si>
  <si>
    <t>13 d.4</t>
  </si>
  <si>
    <t>Podbudowa z kruszywa łamanego frakcja 0-31,5 - warstwa górna o grubości po zagęszczeniu 15 cm</t>
  </si>
  <si>
    <t>14 d.4</t>
  </si>
  <si>
    <t>Podsypka cementowo-piaskowa z zagęszczeniem ręcznym - 4 cm grubości warstwy po zagęszczeniu</t>
  </si>
  <si>
    <t>15 d.4</t>
  </si>
  <si>
    <t>Nawierzchnie z kostki brukowej betonowej o grubości 8 cm</t>
  </si>
  <si>
    <t>16 d.4</t>
  </si>
  <si>
    <t>Ława pod krawężniki betonowa zwykła (stosowana zamiast obrzeży betonowych)</t>
  </si>
  <si>
    <t>17 d.5</t>
  </si>
  <si>
    <t>Mechaniczne wykonanie koryta na całej szerokości jezdni i chodników w gruncie kat. I-IV głębokości 33 cm</t>
  </si>
  <si>
    <t>18 d.5</t>
  </si>
  <si>
    <t>19 d.5</t>
  </si>
  <si>
    <t>20 d.5</t>
  </si>
  <si>
    <t>Warstwa ulepszonego podłoża z gruntu niewysadzinowego (np. piasek średnioziarnisty) o CBR &gt;=20 % - 10 cm grubości warstwy po zagęszczeniu</t>
  </si>
  <si>
    <t>21 d.5</t>
  </si>
  <si>
    <t>Podbudowa z klińca 4-31,5 mm - warstwa gr. 15 cm</t>
  </si>
  <si>
    <t>22 d.5</t>
  </si>
  <si>
    <t>Kruszywo mineralne - warstwa dynamiczna 0/16mm - warstwa gr. 5cm</t>
  </si>
  <si>
    <t>23 d.5</t>
  </si>
  <si>
    <t>Kruszywo mineralne - warstwa ścieralna 0/8mm - warstwa gr. 3cm</t>
  </si>
  <si>
    <t>24 d.6</t>
  </si>
  <si>
    <t>Mechaniczne wykonanie koryta na całej szerokości jezdni i chodników w gruncie kat. I-IV głębokości 39 cm</t>
  </si>
  <si>
    <t>25 d.6</t>
  </si>
  <si>
    <t>26 d.6</t>
  </si>
  <si>
    <t>27 d.6</t>
  </si>
  <si>
    <t>28 d.6</t>
  </si>
  <si>
    <t>29 d.6</t>
  </si>
  <si>
    <t>30 d.6</t>
  </si>
  <si>
    <t>Nawierzchnie z płyt chodnikowych szarych o gr. 5 cm</t>
  </si>
  <si>
    <t>31 d.6</t>
  </si>
  <si>
    <t>Nawierzchnie z płyt betonowych - reliefowe płyty i kostki ostrzegawcze, betonowe w kolorze żółtym</t>
  </si>
  <si>
    <t>32 d.6</t>
  </si>
  <si>
    <t>Poręcze do schodów (barierki przy pochylni)</t>
  </si>
  <si>
    <t>33 d.7</t>
  </si>
  <si>
    <t>Mechaniczne wykonanie koryta na całej szerokości jezdni i chodników w gruncie kat. I-IV głębokości 5 cm</t>
  </si>
  <si>
    <t>34 d.7</t>
  </si>
  <si>
    <t>35 d.7</t>
  </si>
  <si>
    <t>36 d.7</t>
  </si>
  <si>
    <t>Ułożenie geowłókniny 180 g/m2</t>
  </si>
  <si>
    <t>37 d.7</t>
  </si>
  <si>
    <t>Warstwa kruszywa płukanego - otoczak rzeczny frakcja 16-32 mm, warstwa gr. 5 cm</t>
  </si>
  <si>
    <t>38 d.8</t>
  </si>
  <si>
    <t>Rowki pod krawężniki i ławy krawężnikowe o wymiarach 30x30 cm w gruncie kat.III-IV</t>
  </si>
  <si>
    <t>39 d.8</t>
  </si>
  <si>
    <t>Ława pod krawężniki betonowa zwykła</t>
  </si>
  <si>
    <t>40 d.8</t>
  </si>
  <si>
    <t>Warstwa ulepszonego podłoża z gruntu niewysadzinowego (np. piasek średnioziarnisty) o CBR &gt;=20 % - 5 cm grubości warstwy po zagęszczeniu</t>
  </si>
  <si>
    <t>41 d.8</t>
  </si>
  <si>
    <t>Obrzeża betonowe o wymiarach 20x6 cm na podsypce piaskowej, spoiny wypełnione zaprawą cementową</t>
  </si>
  <si>
    <t>42 d.8</t>
  </si>
  <si>
    <t>Palisada betonowa 30/40 x 8/10 cm</t>
  </si>
  <si>
    <t>43 d.9</t>
  </si>
  <si>
    <t>Dostawa i montaż wraz z wykonaniem fundamentów - Ławka parkowa z oparciem</t>
  </si>
  <si>
    <t>kpl</t>
  </si>
  <si>
    <t>44 d.9</t>
  </si>
  <si>
    <t>Dostawa i montaż wraz z wykonaniem fundamentów - ławka parkowa z oparciem i podłokietnikami</t>
  </si>
  <si>
    <t>45 d.9</t>
  </si>
  <si>
    <t>Dostawa i montaż wraz z wykonaniem fundamentów - słupki wygrodzeniowe składane</t>
  </si>
  <si>
    <t>46 d.10.1</t>
  </si>
  <si>
    <t>Mechaniczne zdjęcie warstwy ziemi urodzajnej spycharka (grunt zadarniony)</t>
  </si>
  <si>
    <t>47 d.10.1</t>
  </si>
  <si>
    <t>Wywóz ziemi samochodami samowyładowczymi na odległość 10 km grunt.kat. III</t>
  </si>
  <si>
    <t>48 d.10.1</t>
  </si>
  <si>
    <t>Mechaniczne spulchnienie gleby, kat. gruntu III w miejscu nasadzeń krzewów i bylin</t>
  </si>
  <si>
    <t>49 d.10.2</t>
  </si>
  <si>
    <t>Sadzenie drzew i krzewów liściastych form naturalnych na terenie płaskim w gruncie kat. III z całkowitą zaprawą dołów; średnica/głębokość : 1.0/0.7 m - Fraxinus excelsior, obw. 16/18 cm wraz z palikowaniem</t>
  </si>
  <si>
    <t>50 d.10.3</t>
  </si>
  <si>
    <t>Rozścielenie ziemi urodzajnej ręczne z transportem taczkami na terenie płaskim gr. 3 cm /wraz z zakupem i dowozem ziemi/</t>
  </si>
  <si>
    <t>51 d.10.3</t>
  </si>
  <si>
    <t>Wykonanie trawników dywanowych siewem na gruncie kat. I-II z nawożeniem</t>
  </si>
  <si>
    <t>ROBOTY PRZYGOTOWAWCZE</t>
  </si>
  <si>
    <t>ZABEZPIECZENIE DRZEW NA CZAS BUDOWY</t>
  </si>
  <si>
    <t>ROBOTY ROZBIÓRKOWE I DEMONTAŻOWE</t>
  </si>
  <si>
    <t>NAWIERZCHNIA SPACEROWA Z PŁYT BETONOWYCH W KOLORZE SZARYM</t>
  </si>
  <si>
    <t>NAWIERZCHNIA MINERALNA</t>
  </si>
  <si>
    <t>NAWIERZCHNIA Z PŁYT CHODNIKOWYCH BETONOWYCH W KOLORZE SZARYM (w dojściach do schodów i na pochylni)</t>
  </si>
  <si>
    <t>NAWIERZCHNIA Z OTOCZAKÓW (POD SCHODAMI)</t>
  </si>
  <si>
    <t>OBRZEŻA I PALISADY</t>
  </si>
  <si>
    <t>ELEMENTY WYPOSAŻENIA TERENU</t>
  </si>
  <si>
    <t>ZIELEŃ</t>
  </si>
  <si>
    <t>Zagospodarowanie terenu przed budynkiem Emcek przy ul. 3-go Maja w Słupsku</t>
  </si>
  <si>
    <t>Tablica informacyjna - SBO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</si>
</sst>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\-??_-;_-@_-"/>
    <numFmt numFmtId="165" formatCode="#,##0.00\ [$zł-415];[Red]\-#,##0.00\ [$zł-415]"/>
    <numFmt numFmtId="166" formatCode="d/mm/yyyy"/>
    <numFmt numFmtId="167" formatCode="_-* #,##0_-;\-* #,##0_-;_-* \-??_-;_-@_-"/>
    <numFmt numFmtId="168" formatCode="#,##0.00\ _z_ł"/>
  </numFmts>
  <fonts count="10" x14ac:knownFonts="1">
    <font>
      <sz val="10"/>
      <color rgb="FF000000"/>
      <name val="Arial"/>
      <charset val="1"/>
    </font>
    <font>
      <sz val="8"/>
      <color rgb="FF000000"/>
      <name val="Arial"/>
      <charset val="1"/>
    </font>
    <font>
      <i/>
      <sz val="8"/>
      <color rgb="FF000000"/>
      <name val="Arial"/>
      <charset val="1"/>
    </font>
    <font>
      <b/>
      <sz val="16"/>
      <color rgb="FF000000"/>
      <name val="Arial"/>
      <family val="2"/>
      <charset val="238"/>
    </font>
    <font>
      <sz val="11"/>
      <color rgb="FF000000"/>
      <name val="Arial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0"/>
      <color rgb="FF000000"/>
      <name val="Arial"/>
      <charset val="1"/>
    </font>
    <font>
      <b/>
      <sz val="8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164" fontId="0" fillId="0" borderId="0" xfId="1" applyFont="1" applyBorder="1" applyAlignment="1" applyProtection="1">
      <alignment vertical="top"/>
    </xf>
    <xf numFmtId="164" fontId="1" fillId="0" borderId="0" xfId="1" applyFont="1" applyBorder="1" applyAlignment="1" applyProtection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top"/>
    </xf>
    <xf numFmtId="166" fontId="5" fillId="0" borderId="0" xfId="0" applyNumberFormat="1" applyFont="1" applyAlignment="1">
      <alignment vertical="top"/>
    </xf>
    <xf numFmtId="0" fontId="0" fillId="2" borderId="0" xfId="0" applyFill="1" applyAlignment="1">
      <alignment vertical="top"/>
    </xf>
    <xf numFmtId="0" fontId="5" fillId="0" borderId="0" xfId="0" applyFont="1" applyAlignment="1">
      <alignment vertical="top" wrapText="1"/>
    </xf>
    <xf numFmtId="164" fontId="5" fillId="0" borderId="0" xfId="1" applyFont="1" applyBorder="1" applyAlignment="1" applyProtection="1">
      <alignment vertical="top"/>
    </xf>
    <xf numFmtId="164" fontId="5" fillId="0" borderId="0" xfId="1" applyFont="1" applyBorder="1" applyAlignment="1" applyProtection="1">
      <alignment vertical="top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center" wrapText="1"/>
    </xf>
    <xf numFmtId="164" fontId="5" fillId="0" borderId="1" xfId="1" applyFont="1" applyBorder="1" applyAlignment="1" applyProtection="1">
      <alignment horizontal="right" vertical="center" wrapText="1"/>
    </xf>
    <xf numFmtId="165" fontId="5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167" fontId="5" fillId="0" borderId="1" xfId="1" applyNumberFormat="1" applyFont="1" applyBorder="1" applyAlignment="1" applyProtection="1">
      <alignment horizontal="right" vertical="center" wrapText="1"/>
    </xf>
    <xf numFmtId="168" fontId="5" fillId="0" borderId="1" xfId="1" applyNumberFormat="1" applyFont="1" applyBorder="1" applyAlignment="1" applyProtection="1">
      <alignment horizontal="right" vertical="center" wrapText="1"/>
    </xf>
    <xf numFmtId="168" fontId="5" fillId="0" borderId="1" xfId="0" applyNumberFormat="1" applyFont="1" applyBorder="1"/>
    <xf numFmtId="0" fontId="5" fillId="2" borderId="1" xfId="0" applyFont="1" applyFill="1" applyBorder="1"/>
    <xf numFmtId="0" fontId="5" fillId="0" borderId="1" xfId="0" applyFont="1" applyBorder="1" applyAlignment="1">
      <alignment wrapText="1"/>
    </xf>
    <xf numFmtId="168" fontId="5" fillId="0" borderId="1" xfId="1" applyNumberFormat="1" applyFont="1" applyBorder="1" applyAlignment="1" applyProtection="1">
      <alignment vertical="top"/>
    </xf>
    <xf numFmtId="0" fontId="8" fillId="0" borderId="1" xfId="0" applyFont="1" applyBorder="1" applyAlignment="1">
      <alignment wrapText="1"/>
    </xf>
    <xf numFmtId="164" fontId="5" fillId="0" borderId="1" xfId="1" applyFont="1" applyBorder="1" applyAlignment="1" applyProtection="1">
      <alignment vertical="top"/>
    </xf>
    <xf numFmtId="165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82"/>
  <sheetViews>
    <sheetView tabSelected="1" zoomScale="130" zoomScaleNormal="130" workbookViewId="0">
      <selection activeCell="F72" sqref="F72"/>
    </sheetView>
  </sheetViews>
  <sheetFormatPr defaultColWidth="11.42578125" defaultRowHeight="12.75" x14ac:dyDescent="0.2"/>
  <cols>
    <col min="1" max="1" width="4.28515625" style="1" customWidth="1"/>
    <col min="2" max="2" width="7.42578125" style="2" bestFit="1" customWidth="1"/>
    <col min="3" max="3" width="54.140625" style="3" customWidth="1"/>
    <col min="4" max="4" width="5.85546875" style="3" customWidth="1"/>
    <col min="5" max="5" width="8.7109375" style="4" customWidth="1"/>
    <col min="6" max="6" width="10.140625" style="5" customWidth="1"/>
    <col min="7" max="7" width="11.42578125" style="6"/>
    <col min="8" max="8" width="14.28515625" style="1" customWidth="1"/>
    <col min="9" max="1023" width="11.42578125" style="1"/>
  </cols>
  <sheetData>
    <row r="1" spans="1:7" ht="12.75" customHeight="1" x14ac:dyDescent="0.2"/>
    <row r="2" spans="1:7" ht="12.75" customHeight="1" x14ac:dyDescent="0.2">
      <c r="A2" s="7"/>
      <c r="B2" s="36"/>
      <c r="C2" s="36"/>
      <c r="D2" s="36"/>
      <c r="E2" s="36"/>
      <c r="F2" s="36"/>
    </row>
    <row r="3" spans="1:7" ht="52.9" customHeight="1" x14ac:dyDescent="0.2">
      <c r="A3" s="7"/>
      <c r="B3" s="37" t="s">
        <v>0</v>
      </c>
      <c r="C3" s="37"/>
      <c r="D3" s="37"/>
      <c r="E3" s="37"/>
      <c r="F3" s="37"/>
      <c r="G3" s="37"/>
    </row>
    <row r="4" spans="1:7" ht="14.25" x14ac:dyDescent="0.2">
      <c r="A4" s="7"/>
      <c r="B4" s="38" t="s">
        <v>120</v>
      </c>
      <c r="C4" s="39"/>
      <c r="D4" s="39"/>
      <c r="E4" s="39"/>
      <c r="F4" s="39"/>
      <c r="G4" s="39"/>
    </row>
    <row r="5" spans="1:7" ht="22.5" customHeight="1" x14ac:dyDescent="0.2">
      <c r="A5" s="8"/>
      <c r="B5" s="18" t="s">
        <v>1</v>
      </c>
      <c r="C5" s="19" t="s">
        <v>2</v>
      </c>
      <c r="D5" s="19" t="s">
        <v>3</v>
      </c>
      <c r="E5" s="20" t="s">
        <v>4</v>
      </c>
      <c r="F5" s="20" t="s">
        <v>5</v>
      </c>
      <c r="G5" s="20" t="s">
        <v>6</v>
      </c>
    </row>
    <row r="6" spans="1:7" x14ac:dyDescent="0.2">
      <c r="B6" s="21">
        <v>1</v>
      </c>
      <c r="C6" s="22" t="s">
        <v>110</v>
      </c>
      <c r="D6" s="23"/>
      <c r="E6" s="23"/>
      <c r="F6" s="23"/>
      <c r="G6" s="24"/>
    </row>
    <row r="7" spans="1:7" x14ac:dyDescent="0.2">
      <c r="B7" s="21" t="s">
        <v>13</v>
      </c>
      <c r="C7" s="25" t="s">
        <v>14</v>
      </c>
      <c r="D7" s="26" t="s">
        <v>15</v>
      </c>
      <c r="E7" s="23">
        <v>0.16</v>
      </c>
      <c r="F7" s="27"/>
      <c r="G7" s="28">
        <f>ROUND(E7*F7,2)</f>
        <v>0</v>
      </c>
    </row>
    <row r="8" spans="1:7" x14ac:dyDescent="0.2">
      <c r="B8" s="21">
        <v>2</v>
      </c>
      <c r="C8" s="22" t="s">
        <v>111</v>
      </c>
      <c r="D8" s="26"/>
      <c r="E8" s="23"/>
      <c r="F8" s="27"/>
      <c r="G8" s="28"/>
    </row>
    <row r="9" spans="1:7" x14ac:dyDescent="0.2">
      <c r="B9" s="21" t="s">
        <v>16</v>
      </c>
      <c r="C9" s="25" t="s">
        <v>17</v>
      </c>
      <c r="D9" s="26" t="s">
        <v>18</v>
      </c>
      <c r="E9" s="23">
        <v>6</v>
      </c>
      <c r="F9" s="27"/>
      <c r="G9" s="28">
        <f t="shared" ref="G9:G67" si="0">ROUND(E9*F9,2)</f>
        <v>0</v>
      </c>
    </row>
    <row r="10" spans="1:7" x14ac:dyDescent="0.2">
      <c r="B10" s="21">
        <v>3</v>
      </c>
      <c r="C10" s="22" t="s">
        <v>112</v>
      </c>
      <c r="D10" s="26"/>
      <c r="E10" s="23"/>
      <c r="F10" s="27"/>
      <c r="G10" s="28"/>
    </row>
    <row r="11" spans="1:7" x14ac:dyDescent="0.2">
      <c r="B11" s="21" t="s">
        <v>19</v>
      </c>
      <c r="C11" s="25" t="s">
        <v>20</v>
      </c>
      <c r="D11" s="26" t="s">
        <v>8</v>
      </c>
      <c r="E11" s="23">
        <v>146.9</v>
      </c>
      <c r="F11" s="27"/>
      <c r="G11" s="28">
        <f t="shared" si="0"/>
        <v>0</v>
      </c>
    </row>
    <row r="12" spans="1:7" x14ac:dyDescent="0.2">
      <c r="B12" s="21" t="s">
        <v>21</v>
      </c>
      <c r="C12" s="25" t="s">
        <v>22</v>
      </c>
      <c r="D12" s="23" t="s">
        <v>7</v>
      </c>
      <c r="E12" s="23">
        <v>23</v>
      </c>
      <c r="F12" s="27"/>
      <c r="G12" s="28">
        <f t="shared" si="0"/>
        <v>0</v>
      </c>
    </row>
    <row r="13" spans="1:7" x14ac:dyDescent="0.2">
      <c r="B13" s="21" t="s">
        <v>23</v>
      </c>
      <c r="C13" s="25" t="s">
        <v>24</v>
      </c>
      <c r="D13" s="23" t="s">
        <v>7</v>
      </c>
      <c r="E13" s="23">
        <v>334.7</v>
      </c>
      <c r="F13" s="27"/>
      <c r="G13" s="28">
        <f t="shared" si="0"/>
        <v>0</v>
      </c>
    </row>
    <row r="14" spans="1:7" x14ac:dyDescent="0.2">
      <c r="B14" s="21" t="s">
        <v>25</v>
      </c>
      <c r="C14" s="25" t="s">
        <v>26</v>
      </c>
      <c r="D14" s="23" t="s">
        <v>7</v>
      </c>
      <c r="E14" s="23">
        <v>22.5</v>
      </c>
      <c r="F14" s="27"/>
      <c r="G14" s="28">
        <f t="shared" si="0"/>
        <v>0</v>
      </c>
    </row>
    <row r="15" spans="1:7" x14ac:dyDescent="0.2">
      <c r="B15" s="21" t="s">
        <v>27</v>
      </c>
      <c r="C15" s="25" t="s">
        <v>28</v>
      </c>
      <c r="D15" s="23" t="s">
        <v>29</v>
      </c>
      <c r="E15" s="23">
        <v>1</v>
      </c>
      <c r="F15" s="27"/>
      <c r="G15" s="28">
        <f t="shared" si="0"/>
        <v>0</v>
      </c>
    </row>
    <row r="16" spans="1:7" ht="22.5" x14ac:dyDescent="0.2">
      <c r="B16" s="21" t="s">
        <v>30</v>
      </c>
      <c r="C16" s="25" t="s">
        <v>31</v>
      </c>
      <c r="D16" s="23" t="s">
        <v>9</v>
      </c>
      <c r="E16" s="23">
        <v>183</v>
      </c>
      <c r="F16" s="27"/>
      <c r="G16" s="28">
        <f t="shared" si="0"/>
        <v>0</v>
      </c>
    </row>
    <row r="17" spans="2:7" ht="22.5" x14ac:dyDescent="0.2">
      <c r="B17" s="21">
        <v>4</v>
      </c>
      <c r="C17" s="22" t="s">
        <v>113</v>
      </c>
      <c r="D17" s="23"/>
      <c r="E17" s="23"/>
      <c r="F17" s="27"/>
      <c r="G17" s="28"/>
    </row>
    <row r="18" spans="2:7" ht="22.5" x14ac:dyDescent="0.2">
      <c r="B18" s="21" t="s">
        <v>32</v>
      </c>
      <c r="C18" s="25" t="s">
        <v>33</v>
      </c>
      <c r="D18" s="26" t="s">
        <v>7</v>
      </c>
      <c r="E18" s="23">
        <v>138.5</v>
      </c>
      <c r="F18" s="27"/>
      <c r="G18" s="28">
        <f t="shared" si="0"/>
        <v>0</v>
      </c>
    </row>
    <row r="19" spans="2:7" ht="33.75" x14ac:dyDescent="0.2">
      <c r="B19" s="21" t="s">
        <v>34</v>
      </c>
      <c r="C19" s="25" t="s">
        <v>35</v>
      </c>
      <c r="D19" s="23" t="s">
        <v>9</v>
      </c>
      <c r="E19" s="23">
        <v>58.17</v>
      </c>
      <c r="F19" s="27"/>
      <c r="G19" s="28">
        <f t="shared" si="0"/>
        <v>0</v>
      </c>
    </row>
    <row r="20" spans="2:7" ht="22.5" x14ac:dyDescent="0.2">
      <c r="B20" s="21" t="s">
        <v>36</v>
      </c>
      <c r="C20" s="25" t="s">
        <v>37</v>
      </c>
      <c r="D20" s="23" t="s">
        <v>7</v>
      </c>
      <c r="E20" s="23">
        <v>138.5</v>
      </c>
      <c r="F20" s="27"/>
      <c r="G20" s="28">
        <f t="shared" si="0"/>
        <v>0</v>
      </c>
    </row>
    <row r="21" spans="2:7" ht="33.75" x14ac:dyDescent="0.2">
      <c r="B21" s="21" t="s">
        <v>38</v>
      </c>
      <c r="C21" s="25" t="s">
        <v>39</v>
      </c>
      <c r="D21" s="23" t="s">
        <v>7</v>
      </c>
      <c r="E21" s="23">
        <v>138.5</v>
      </c>
      <c r="F21" s="27"/>
      <c r="G21" s="28">
        <f t="shared" si="0"/>
        <v>0</v>
      </c>
    </row>
    <row r="22" spans="2:7" ht="22.5" x14ac:dyDescent="0.2">
      <c r="B22" s="21" t="s">
        <v>40</v>
      </c>
      <c r="C22" s="25" t="s">
        <v>41</v>
      </c>
      <c r="D22" s="23" t="s">
        <v>7</v>
      </c>
      <c r="E22" s="23">
        <v>138.5</v>
      </c>
      <c r="F22" s="27"/>
      <c r="G22" s="28">
        <f t="shared" si="0"/>
        <v>0</v>
      </c>
    </row>
    <row r="23" spans="2:7" ht="22.5" x14ac:dyDescent="0.2">
      <c r="B23" s="21" t="s">
        <v>42</v>
      </c>
      <c r="C23" s="25" t="s">
        <v>43</v>
      </c>
      <c r="D23" s="23" t="s">
        <v>7</v>
      </c>
      <c r="E23" s="23">
        <v>138.5</v>
      </c>
      <c r="F23" s="27"/>
      <c r="G23" s="28">
        <f t="shared" si="0"/>
        <v>0</v>
      </c>
    </row>
    <row r="24" spans="2:7" x14ac:dyDescent="0.2">
      <c r="B24" s="21" t="s">
        <v>44</v>
      </c>
      <c r="C24" s="25" t="s">
        <v>45</v>
      </c>
      <c r="D24" s="23" t="s">
        <v>7</v>
      </c>
      <c r="E24" s="23">
        <v>138.5</v>
      </c>
      <c r="F24" s="27"/>
      <c r="G24" s="28">
        <f t="shared" si="0"/>
        <v>0</v>
      </c>
    </row>
    <row r="25" spans="2:7" ht="22.5" x14ac:dyDescent="0.2">
      <c r="B25" s="21" t="s">
        <v>46</v>
      </c>
      <c r="C25" s="25" t="s">
        <v>47</v>
      </c>
      <c r="D25" s="23" t="s">
        <v>9</v>
      </c>
      <c r="E25" s="23">
        <v>37.094999999999999</v>
      </c>
      <c r="F25" s="27"/>
      <c r="G25" s="28">
        <f t="shared" si="0"/>
        <v>0</v>
      </c>
    </row>
    <row r="26" spans="2:7" x14ac:dyDescent="0.2">
      <c r="B26" s="21">
        <v>5</v>
      </c>
      <c r="C26" s="22" t="s">
        <v>114</v>
      </c>
      <c r="D26" s="23"/>
      <c r="E26" s="23"/>
      <c r="F26" s="27"/>
      <c r="G26" s="28"/>
    </row>
    <row r="27" spans="2:7" s="10" customFormat="1" ht="22.5" x14ac:dyDescent="0.2">
      <c r="B27" s="29" t="s">
        <v>48</v>
      </c>
      <c r="C27" s="25" t="s">
        <v>49</v>
      </c>
      <c r="D27" s="23" t="s">
        <v>7</v>
      </c>
      <c r="E27" s="23">
        <v>38</v>
      </c>
      <c r="F27" s="27"/>
      <c r="G27" s="28">
        <f t="shared" si="0"/>
        <v>0</v>
      </c>
    </row>
    <row r="28" spans="2:7" s="10" customFormat="1" ht="33.75" x14ac:dyDescent="0.2">
      <c r="B28" s="29" t="s">
        <v>50</v>
      </c>
      <c r="C28" s="25" t="s">
        <v>35</v>
      </c>
      <c r="D28" s="23" t="s">
        <v>9</v>
      </c>
      <c r="E28" s="23">
        <v>12.54</v>
      </c>
      <c r="F28" s="27"/>
      <c r="G28" s="28">
        <f t="shared" si="0"/>
        <v>0</v>
      </c>
    </row>
    <row r="29" spans="2:7" ht="22.5" x14ac:dyDescent="0.2">
      <c r="B29" s="21" t="s">
        <v>51</v>
      </c>
      <c r="C29" s="25" t="s">
        <v>37</v>
      </c>
      <c r="D29" s="23" t="s">
        <v>7</v>
      </c>
      <c r="E29" s="23">
        <v>38</v>
      </c>
      <c r="F29" s="27"/>
      <c r="G29" s="28">
        <f t="shared" si="0"/>
        <v>0</v>
      </c>
    </row>
    <row r="30" spans="2:7" ht="33.75" x14ac:dyDescent="0.2">
      <c r="B30" s="21" t="s">
        <v>52</v>
      </c>
      <c r="C30" s="25" t="s">
        <v>53</v>
      </c>
      <c r="D30" s="23" t="s">
        <v>7</v>
      </c>
      <c r="E30" s="23">
        <v>38</v>
      </c>
      <c r="F30" s="27"/>
      <c r="G30" s="28">
        <f t="shared" si="0"/>
        <v>0</v>
      </c>
    </row>
    <row r="31" spans="2:7" x14ac:dyDescent="0.2">
      <c r="B31" s="21" t="s">
        <v>54</v>
      </c>
      <c r="C31" s="25" t="s">
        <v>55</v>
      </c>
      <c r="D31" s="23" t="s">
        <v>7</v>
      </c>
      <c r="E31" s="23">
        <v>38</v>
      </c>
      <c r="F31" s="27"/>
      <c r="G31" s="28">
        <f t="shared" si="0"/>
        <v>0</v>
      </c>
    </row>
    <row r="32" spans="2:7" x14ac:dyDescent="0.2">
      <c r="B32" s="21" t="s">
        <v>56</v>
      </c>
      <c r="C32" s="25" t="s">
        <v>57</v>
      </c>
      <c r="D32" s="23" t="s">
        <v>7</v>
      </c>
      <c r="E32" s="23">
        <v>38</v>
      </c>
      <c r="F32" s="27"/>
      <c r="G32" s="28">
        <f t="shared" si="0"/>
        <v>0</v>
      </c>
    </row>
    <row r="33" spans="2:11" x14ac:dyDescent="0.2">
      <c r="B33" s="21" t="s">
        <v>58</v>
      </c>
      <c r="C33" s="30" t="s">
        <v>59</v>
      </c>
      <c r="D33" s="30" t="s">
        <v>7</v>
      </c>
      <c r="E33" s="30">
        <v>38</v>
      </c>
      <c r="F33" s="27"/>
      <c r="G33" s="28">
        <f t="shared" si="0"/>
        <v>0</v>
      </c>
      <c r="H33"/>
      <c r="I33"/>
      <c r="J33"/>
      <c r="K33"/>
    </row>
    <row r="34" spans="2:11" ht="22.5" x14ac:dyDescent="0.2">
      <c r="B34" s="21">
        <v>6</v>
      </c>
      <c r="C34" s="32" t="s">
        <v>115</v>
      </c>
      <c r="D34" s="30"/>
      <c r="E34" s="30"/>
      <c r="F34" s="31"/>
      <c r="G34" s="28"/>
      <c r="H34" s="8"/>
      <c r="I34" s="11"/>
      <c r="J34" s="12"/>
      <c r="K34" s="13"/>
    </row>
    <row r="35" spans="2:11" ht="22.5" x14ac:dyDescent="0.2">
      <c r="B35" s="21" t="s">
        <v>60</v>
      </c>
      <c r="C35" s="30" t="s">
        <v>61</v>
      </c>
      <c r="D35" s="30" t="s">
        <v>7</v>
      </c>
      <c r="E35" s="30">
        <v>74.2</v>
      </c>
      <c r="F35" s="31"/>
      <c r="G35" s="28">
        <f t="shared" si="0"/>
        <v>0</v>
      </c>
      <c r="H35" s="14"/>
      <c r="I35" s="15"/>
      <c r="J35" s="16"/>
      <c r="K35" s="16"/>
    </row>
    <row r="36" spans="2:11" ht="33.75" x14ac:dyDescent="0.2">
      <c r="B36" s="21" t="s">
        <v>62</v>
      </c>
      <c r="C36" s="30" t="s">
        <v>35</v>
      </c>
      <c r="D36" s="30" t="s">
        <v>9</v>
      </c>
      <c r="E36" s="30">
        <v>28.937999999999999</v>
      </c>
      <c r="F36" s="31"/>
      <c r="G36" s="28">
        <f t="shared" si="0"/>
        <v>0</v>
      </c>
      <c r="H36" s="8"/>
      <c r="I36" s="11"/>
      <c r="J36" s="12"/>
      <c r="K36" s="13"/>
    </row>
    <row r="37" spans="2:11" ht="22.5" x14ac:dyDescent="0.2">
      <c r="B37" s="21" t="s">
        <v>63</v>
      </c>
      <c r="C37" s="30" t="s">
        <v>37</v>
      </c>
      <c r="D37" s="30" t="s">
        <v>7</v>
      </c>
      <c r="E37" s="30">
        <v>74.2</v>
      </c>
      <c r="F37" s="31"/>
      <c r="G37" s="28">
        <f t="shared" si="0"/>
        <v>0</v>
      </c>
      <c r="H37" s="9"/>
      <c r="I37" s="11"/>
      <c r="J37" s="12"/>
      <c r="K37" s="13"/>
    </row>
    <row r="38" spans="2:11" ht="33.75" x14ac:dyDescent="0.2">
      <c r="B38" s="21" t="s">
        <v>64</v>
      </c>
      <c r="C38" s="30" t="s">
        <v>39</v>
      </c>
      <c r="D38" s="30" t="s">
        <v>7</v>
      </c>
      <c r="E38" s="30">
        <v>74.2</v>
      </c>
      <c r="F38" s="31"/>
      <c r="G38" s="28">
        <f t="shared" si="0"/>
        <v>0</v>
      </c>
      <c r="H38" s="8"/>
      <c r="I38" s="11"/>
      <c r="J38" s="12"/>
      <c r="K38" s="13"/>
    </row>
    <row r="39" spans="2:11" ht="22.5" x14ac:dyDescent="0.2">
      <c r="B39" s="21" t="s">
        <v>65</v>
      </c>
      <c r="C39" s="30" t="s">
        <v>41</v>
      </c>
      <c r="D39" s="30" t="s">
        <v>7</v>
      </c>
      <c r="E39" s="30">
        <v>74.2</v>
      </c>
      <c r="F39" s="31"/>
      <c r="G39" s="28">
        <f t="shared" si="0"/>
        <v>0</v>
      </c>
      <c r="H39" s="8"/>
      <c r="I39" s="11"/>
      <c r="J39" s="12"/>
      <c r="K39" s="13"/>
    </row>
    <row r="40" spans="2:11" ht="22.5" x14ac:dyDescent="0.2">
      <c r="B40" s="21" t="s">
        <v>66</v>
      </c>
      <c r="C40" s="30" t="s">
        <v>43</v>
      </c>
      <c r="D40" s="30" t="s">
        <v>7</v>
      </c>
      <c r="E40" s="30">
        <v>74.2</v>
      </c>
      <c r="F40" s="31"/>
      <c r="G40" s="28">
        <f t="shared" si="0"/>
        <v>0</v>
      </c>
      <c r="H40" s="8"/>
      <c r="I40" s="11"/>
      <c r="J40" s="12"/>
      <c r="K40" s="13"/>
    </row>
    <row r="41" spans="2:11" x14ac:dyDescent="0.2">
      <c r="B41" s="21" t="s">
        <v>67</v>
      </c>
      <c r="C41" s="30" t="s">
        <v>68</v>
      </c>
      <c r="D41" s="30" t="s">
        <v>7</v>
      </c>
      <c r="E41" s="30">
        <v>66.959999999999994</v>
      </c>
      <c r="F41" s="31"/>
      <c r="G41" s="28">
        <f t="shared" si="0"/>
        <v>0</v>
      </c>
      <c r="H41" s="8"/>
      <c r="I41" s="11"/>
      <c r="J41" s="12"/>
      <c r="K41" s="13"/>
    </row>
    <row r="42" spans="2:11" ht="22.5" x14ac:dyDescent="0.2">
      <c r="B42" s="21" t="s">
        <v>69</v>
      </c>
      <c r="C42" s="30" t="s">
        <v>70</v>
      </c>
      <c r="D42" s="30" t="s">
        <v>7</v>
      </c>
      <c r="E42" s="30">
        <v>7.24</v>
      </c>
      <c r="F42" s="31"/>
      <c r="G42" s="28">
        <f t="shared" si="0"/>
        <v>0</v>
      </c>
      <c r="H42" s="8"/>
      <c r="I42" s="11"/>
      <c r="J42" s="12"/>
      <c r="K42" s="13"/>
    </row>
    <row r="43" spans="2:11" x14ac:dyDescent="0.2">
      <c r="B43" s="21" t="s">
        <v>71</v>
      </c>
      <c r="C43" s="30" t="s">
        <v>72</v>
      </c>
      <c r="D43" s="30" t="s">
        <v>8</v>
      </c>
      <c r="E43" s="30">
        <v>11.4</v>
      </c>
      <c r="F43" s="31"/>
      <c r="G43" s="28">
        <f t="shared" si="0"/>
        <v>0</v>
      </c>
      <c r="H43" s="8"/>
      <c r="I43" s="11"/>
      <c r="J43" s="12"/>
      <c r="K43" s="13"/>
    </row>
    <row r="44" spans="2:11" x14ac:dyDescent="0.2">
      <c r="B44" s="21">
        <v>7</v>
      </c>
      <c r="C44" s="30" t="s">
        <v>116</v>
      </c>
      <c r="D44" s="30"/>
      <c r="E44" s="30"/>
      <c r="F44" s="31"/>
      <c r="G44" s="28"/>
      <c r="H44" s="8"/>
      <c r="I44" s="11"/>
      <c r="J44" s="12"/>
      <c r="K44" s="13"/>
    </row>
    <row r="45" spans="2:11" ht="22.5" x14ac:dyDescent="0.2">
      <c r="B45" s="21" t="s">
        <v>73</v>
      </c>
      <c r="C45" s="30" t="s">
        <v>74</v>
      </c>
      <c r="D45" s="30" t="s">
        <v>7</v>
      </c>
      <c r="E45" s="30">
        <v>51.37</v>
      </c>
      <c r="F45" s="31"/>
      <c r="G45" s="28">
        <f t="shared" si="0"/>
        <v>0</v>
      </c>
      <c r="H45" s="8"/>
      <c r="I45" s="11"/>
      <c r="J45" s="12"/>
      <c r="K45" s="13"/>
    </row>
    <row r="46" spans="2:11" ht="33.75" x14ac:dyDescent="0.2">
      <c r="B46" s="21" t="s">
        <v>75</v>
      </c>
      <c r="C46" s="30" t="s">
        <v>35</v>
      </c>
      <c r="D46" s="30" t="s">
        <v>9</v>
      </c>
      <c r="E46" s="30">
        <v>2.569</v>
      </c>
      <c r="F46" s="31"/>
      <c r="G46" s="28">
        <f t="shared" si="0"/>
        <v>0</v>
      </c>
      <c r="H46" s="8"/>
      <c r="I46" s="11"/>
      <c r="J46" s="12"/>
      <c r="K46" s="13"/>
    </row>
    <row r="47" spans="2:11" ht="22.5" x14ac:dyDescent="0.2">
      <c r="B47" s="21" t="s">
        <v>76</v>
      </c>
      <c r="C47" s="30" t="s">
        <v>37</v>
      </c>
      <c r="D47" s="30" t="s">
        <v>7</v>
      </c>
      <c r="E47" s="30">
        <v>51.37</v>
      </c>
      <c r="F47" s="31"/>
      <c r="G47" s="28">
        <f t="shared" si="0"/>
        <v>0</v>
      </c>
      <c r="H47" s="8"/>
      <c r="I47" s="11"/>
      <c r="J47" s="12"/>
      <c r="K47" s="13"/>
    </row>
    <row r="48" spans="2:11" x14ac:dyDescent="0.2">
      <c r="B48" s="21" t="s">
        <v>77</v>
      </c>
      <c r="C48" s="30" t="s">
        <v>78</v>
      </c>
      <c r="D48" s="30" t="s">
        <v>7</v>
      </c>
      <c r="E48" s="30">
        <v>51.37</v>
      </c>
      <c r="F48" s="31"/>
      <c r="G48" s="28">
        <f t="shared" si="0"/>
        <v>0</v>
      </c>
      <c r="H48" s="8"/>
      <c r="I48" s="11"/>
      <c r="J48" s="12"/>
      <c r="K48" s="13"/>
    </row>
    <row r="49" spans="2:11" ht="22.5" x14ac:dyDescent="0.2">
      <c r="B49" s="21" t="s">
        <v>79</v>
      </c>
      <c r="C49" s="30" t="s">
        <v>80</v>
      </c>
      <c r="D49" s="30" t="s">
        <v>7</v>
      </c>
      <c r="E49" s="30">
        <v>51.37</v>
      </c>
      <c r="F49" s="31"/>
      <c r="G49" s="28">
        <f t="shared" si="0"/>
        <v>0</v>
      </c>
      <c r="H49" s="8"/>
      <c r="I49" s="11"/>
      <c r="J49" s="12"/>
      <c r="K49" s="13"/>
    </row>
    <row r="50" spans="2:11" x14ac:dyDescent="0.2">
      <c r="B50" s="21">
        <v>8</v>
      </c>
      <c r="C50" s="32" t="s">
        <v>117</v>
      </c>
      <c r="D50" s="30"/>
      <c r="E50" s="30"/>
      <c r="F50" s="31"/>
      <c r="G50" s="28"/>
      <c r="H50" s="8"/>
      <c r="I50" s="11"/>
      <c r="J50" s="12"/>
      <c r="K50" s="13"/>
    </row>
    <row r="51" spans="2:11" ht="22.5" x14ac:dyDescent="0.2">
      <c r="B51" s="21" t="s">
        <v>81</v>
      </c>
      <c r="C51" s="30" t="s">
        <v>82</v>
      </c>
      <c r="D51" s="30" t="s">
        <v>8</v>
      </c>
      <c r="E51" s="30">
        <v>270.76499999999999</v>
      </c>
      <c r="F51" s="31"/>
      <c r="G51" s="28">
        <f t="shared" si="0"/>
        <v>0</v>
      </c>
      <c r="H51" s="9"/>
      <c r="I51" s="11"/>
      <c r="J51" s="12"/>
      <c r="K51" s="13"/>
    </row>
    <row r="52" spans="2:11" x14ac:dyDescent="0.2">
      <c r="B52" s="21" t="s">
        <v>83</v>
      </c>
      <c r="C52" s="30" t="s">
        <v>84</v>
      </c>
      <c r="D52" s="30" t="s">
        <v>9</v>
      </c>
      <c r="E52" s="30">
        <v>5.415</v>
      </c>
      <c r="F52" s="31"/>
      <c r="G52" s="28">
        <f t="shared" si="0"/>
        <v>0</v>
      </c>
      <c r="H52" s="8"/>
      <c r="I52" s="11"/>
      <c r="J52" s="12"/>
      <c r="K52" s="13"/>
    </row>
    <row r="53" spans="2:11" ht="33.75" x14ac:dyDescent="0.2">
      <c r="B53" s="21" t="s">
        <v>85</v>
      </c>
      <c r="C53" s="30" t="s">
        <v>86</v>
      </c>
      <c r="D53" s="30" t="s">
        <v>7</v>
      </c>
      <c r="E53" s="30">
        <v>54.152999999999999</v>
      </c>
      <c r="F53" s="31"/>
      <c r="G53" s="28">
        <f t="shared" si="0"/>
        <v>0</v>
      </c>
      <c r="H53" s="8"/>
      <c r="I53" s="11"/>
      <c r="J53" s="12"/>
      <c r="K53" s="13"/>
    </row>
    <row r="54" spans="2:11" ht="22.5" x14ac:dyDescent="0.2">
      <c r="B54" s="21" t="s">
        <v>87</v>
      </c>
      <c r="C54" s="30" t="s">
        <v>88</v>
      </c>
      <c r="D54" s="30" t="s">
        <v>8</v>
      </c>
      <c r="E54" s="30">
        <v>270.76499999999999</v>
      </c>
      <c r="F54" s="31"/>
      <c r="G54" s="28">
        <f t="shared" si="0"/>
        <v>0</v>
      </c>
      <c r="H54" s="8"/>
      <c r="I54" s="11"/>
      <c r="J54" s="12"/>
      <c r="K54" s="13"/>
    </row>
    <row r="55" spans="2:11" x14ac:dyDescent="0.2">
      <c r="B55" s="21" t="s">
        <v>89</v>
      </c>
      <c r="C55" s="30" t="s">
        <v>90</v>
      </c>
      <c r="D55" s="30" t="s">
        <v>8</v>
      </c>
      <c r="E55" s="30">
        <v>3.46</v>
      </c>
      <c r="F55" s="31"/>
      <c r="G55" s="28">
        <f t="shared" si="0"/>
        <v>0</v>
      </c>
      <c r="H55" s="8"/>
      <c r="I55" s="11"/>
      <c r="J55" s="12"/>
      <c r="K55" s="13"/>
    </row>
    <row r="56" spans="2:11" x14ac:dyDescent="0.2">
      <c r="B56" s="21">
        <v>9</v>
      </c>
      <c r="C56" s="32" t="s">
        <v>118</v>
      </c>
      <c r="D56" s="30"/>
      <c r="E56" s="30"/>
      <c r="F56" s="31"/>
      <c r="G56" s="28"/>
      <c r="H56" s="8"/>
      <c r="I56" s="11"/>
      <c r="J56" s="12"/>
      <c r="K56" s="13"/>
    </row>
    <row r="57" spans="2:11" ht="22.5" x14ac:dyDescent="0.2">
      <c r="B57" s="21" t="s">
        <v>91</v>
      </c>
      <c r="C57" s="30" t="s">
        <v>92</v>
      </c>
      <c r="D57" s="30" t="s">
        <v>93</v>
      </c>
      <c r="E57" s="30">
        <v>1</v>
      </c>
      <c r="F57" s="31"/>
      <c r="G57" s="28">
        <f t="shared" si="0"/>
        <v>0</v>
      </c>
      <c r="H57" s="8"/>
      <c r="I57" s="11"/>
      <c r="J57" s="12"/>
      <c r="K57" s="13"/>
    </row>
    <row r="58" spans="2:11" ht="22.5" x14ac:dyDescent="0.2">
      <c r="B58" s="21" t="s">
        <v>94</v>
      </c>
      <c r="C58" s="30" t="s">
        <v>95</v>
      </c>
      <c r="D58" s="30" t="s">
        <v>93</v>
      </c>
      <c r="E58" s="30">
        <v>1</v>
      </c>
      <c r="F58" s="31"/>
      <c r="G58" s="28">
        <f t="shared" si="0"/>
        <v>0</v>
      </c>
      <c r="H58" s="8"/>
      <c r="I58" s="11"/>
      <c r="J58" s="12"/>
      <c r="K58" s="13"/>
    </row>
    <row r="59" spans="2:11" ht="22.5" x14ac:dyDescent="0.2">
      <c r="B59" s="21" t="s">
        <v>96</v>
      </c>
      <c r="C59" s="30" t="s">
        <v>97</v>
      </c>
      <c r="D59" s="30" t="s">
        <v>93</v>
      </c>
      <c r="E59" s="30">
        <v>5</v>
      </c>
      <c r="F59" s="31"/>
      <c r="G59" s="28">
        <f t="shared" si="0"/>
        <v>0</v>
      </c>
      <c r="H59" s="8"/>
      <c r="I59" s="11"/>
      <c r="J59" s="12"/>
      <c r="K59" s="13"/>
    </row>
    <row r="60" spans="2:11" x14ac:dyDescent="0.2">
      <c r="B60" s="21">
        <v>10</v>
      </c>
      <c r="C60" s="32" t="s">
        <v>119</v>
      </c>
      <c r="D60" s="30"/>
      <c r="E60" s="30"/>
      <c r="F60" s="31"/>
      <c r="G60" s="28"/>
      <c r="H60" s="8"/>
      <c r="I60" s="11"/>
      <c r="J60" s="12"/>
      <c r="K60" s="13"/>
    </row>
    <row r="61" spans="2:11" ht="22.5" x14ac:dyDescent="0.2">
      <c r="B61" s="21" t="s">
        <v>98</v>
      </c>
      <c r="C61" s="30" t="s">
        <v>99</v>
      </c>
      <c r="D61" s="30" t="s">
        <v>9</v>
      </c>
      <c r="E61" s="30">
        <v>59.56</v>
      </c>
      <c r="F61" s="31"/>
      <c r="G61" s="28">
        <f t="shared" si="0"/>
        <v>0</v>
      </c>
      <c r="H61" s="8"/>
      <c r="I61" s="11"/>
      <c r="J61" s="12"/>
      <c r="K61" s="13"/>
    </row>
    <row r="62" spans="2:11" ht="22.5" x14ac:dyDescent="0.2">
      <c r="B62" s="21" t="s">
        <v>100</v>
      </c>
      <c r="C62" s="30" t="s">
        <v>101</v>
      </c>
      <c r="D62" s="30" t="s">
        <v>9</v>
      </c>
      <c r="E62" s="30">
        <v>59.56</v>
      </c>
      <c r="F62" s="31"/>
      <c r="G62" s="28">
        <f t="shared" si="0"/>
        <v>0</v>
      </c>
      <c r="H62" s="8"/>
      <c r="I62" s="11"/>
      <c r="J62" s="12"/>
      <c r="K62" s="13"/>
    </row>
    <row r="63" spans="2:11" ht="22.5" x14ac:dyDescent="0.2">
      <c r="B63" s="21" t="s">
        <v>102</v>
      </c>
      <c r="C63" s="30" t="s">
        <v>103</v>
      </c>
      <c r="D63" s="30" t="s">
        <v>7</v>
      </c>
      <c r="E63" s="30">
        <v>412.6</v>
      </c>
      <c r="F63" s="31"/>
      <c r="G63" s="28">
        <f t="shared" si="0"/>
        <v>0</v>
      </c>
      <c r="H63" s="8"/>
      <c r="I63" s="11"/>
      <c r="J63" s="12"/>
      <c r="K63" s="13"/>
    </row>
    <row r="64" spans="2:11" ht="33.75" x14ac:dyDescent="0.2">
      <c r="B64" s="21" t="s">
        <v>104</v>
      </c>
      <c r="C64" s="30" t="s">
        <v>105</v>
      </c>
      <c r="D64" s="30" t="s">
        <v>18</v>
      </c>
      <c r="E64" s="30">
        <v>8</v>
      </c>
      <c r="F64" s="31"/>
      <c r="G64" s="28">
        <f t="shared" si="0"/>
        <v>0</v>
      </c>
      <c r="H64" s="8"/>
      <c r="I64" s="11"/>
      <c r="J64" s="12"/>
      <c r="K64" s="13"/>
    </row>
    <row r="65" spans="1:11" ht="22.5" x14ac:dyDescent="0.2">
      <c r="B65" s="21" t="s">
        <v>106</v>
      </c>
      <c r="C65" s="30" t="s">
        <v>107</v>
      </c>
      <c r="D65" s="30" t="s">
        <v>9</v>
      </c>
      <c r="E65" s="30">
        <v>5.49</v>
      </c>
      <c r="F65" s="31"/>
      <c r="G65" s="28">
        <f t="shared" si="0"/>
        <v>0</v>
      </c>
      <c r="H65" s="8"/>
      <c r="I65" s="11"/>
      <c r="J65" s="12"/>
      <c r="K65" s="13"/>
    </row>
    <row r="66" spans="1:11" ht="22.5" x14ac:dyDescent="0.2">
      <c r="B66" s="21" t="s">
        <v>108</v>
      </c>
      <c r="C66" s="30" t="s">
        <v>109</v>
      </c>
      <c r="D66" s="30" t="s">
        <v>7</v>
      </c>
      <c r="E66" s="30">
        <v>183</v>
      </c>
      <c r="F66" s="31"/>
      <c r="G66" s="28">
        <f t="shared" si="0"/>
        <v>0</v>
      </c>
      <c r="H66" s="8"/>
      <c r="I66" s="11"/>
      <c r="J66" s="12"/>
      <c r="K66" s="13"/>
    </row>
    <row r="67" spans="1:11" x14ac:dyDescent="0.2">
      <c r="B67" s="21">
        <v>11</v>
      </c>
      <c r="C67" s="30" t="s">
        <v>121</v>
      </c>
      <c r="D67" s="30" t="s">
        <v>18</v>
      </c>
      <c r="E67" s="30">
        <v>1</v>
      </c>
      <c r="F67" s="31"/>
      <c r="G67" s="28">
        <f t="shared" si="0"/>
        <v>0</v>
      </c>
      <c r="H67" s="8"/>
      <c r="I67" s="11"/>
      <c r="J67" s="12"/>
      <c r="K67" s="13"/>
    </row>
    <row r="68" spans="1:11" x14ac:dyDescent="0.2">
      <c r="A68" s="8"/>
      <c r="B68" s="17"/>
      <c r="C68" s="11"/>
      <c r="D68" s="11"/>
      <c r="E68" s="12"/>
      <c r="F68" s="33" t="s">
        <v>10</v>
      </c>
      <c r="G68" s="34">
        <f>SUM(G7:G67)</f>
        <v>0</v>
      </c>
    </row>
    <row r="69" spans="1:11" x14ac:dyDescent="0.2">
      <c r="A69" s="8"/>
      <c r="B69" s="17"/>
      <c r="C69" s="11"/>
      <c r="D69" s="11"/>
      <c r="E69" s="12"/>
      <c r="F69" s="33" t="s">
        <v>11</v>
      </c>
      <c r="G69" s="35"/>
    </row>
    <row r="70" spans="1:11" x14ac:dyDescent="0.2">
      <c r="A70" s="8"/>
      <c r="B70" s="17"/>
      <c r="C70" s="11"/>
      <c r="D70" s="11"/>
      <c r="E70" s="12"/>
      <c r="F70" s="33" t="s">
        <v>12</v>
      </c>
      <c r="G70" s="34">
        <f>G68*1.23</f>
        <v>0</v>
      </c>
    </row>
    <row r="71" spans="1:11" x14ac:dyDescent="0.2">
      <c r="A71" s="8"/>
      <c r="B71" s="17"/>
      <c r="C71" s="11"/>
      <c r="D71" s="11"/>
      <c r="E71" s="12"/>
      <c r="F71" s="12"/>
    </row>
    <row r="72" spans="1:11" x14ac:dyDescent="0.2">
      <c r="A72" s="8"/>
      <c r="B72" s="17"/>
      <c r="C72" s="11"/>
      <c r="D72" s="11"/>
      <c r="E72" s="12"/>
      <c r="F72" s="12"/>
    </row>
    <row r="73" spans="1:11" x14ac:dyDescent="0.2">
      <c r="A73" s="8"/>
      <c r="B73" s="17"/>
      <c r="C73" s="11"/>
      <c r="D73" s="11"/>
      <c r="E73" s="12"/>
      <c r="F73" s="12"/>
    </row>
    <row r="74" spans="1:11" x14ac:dyDescent="0.2">
      <c r="A74" s="8"/>
      <c r="B74" s="17"/>
      <c r="C74" s="11"/>
      <c r="D74" s="11"/>
      <c r="E74" s="12"/>
      <c r="F74" s="12"/>
    </row>
    <row r="75" spans="1:11" x14ac:dyDescent="0.2">
      <c r="A75" s="8"/>
      <c r="B75" s="17"/>
      <c r="C75" s="11"/>
      <c r="D75" s="11"/>
      <c r="E75" s="12"/>
      <c r="F75" s="12"/>
    </row>
    <row r="76" spans="1:11" x14ac:dyDescent="0.2">
      <c r="A76" s="8"/>
      <c r="B76" s="17"/>
      <c r="C76" s="11"/>
      <c r="D76" s="11"/>
      <c r="E76" s="12"/>
      <c r="F76" s="12"/>
    </row>
    <row r="77" spans="1:11" x14ac:dyDescent="0.2">
      <c r="A77" s="8"/>
      <c r="B77" s="17"/>
      <c r="C77" s="11"/>
      <c r="D77" s="11"/>
      <c r="E77" s="12"/>
      <c r="F77" s="12"/>
    </row>
    <row r="78" spans="1:11" x14ac:dyDescent="0.2">
      <c r="A78" s="8"/>
      <c r="B78" s="17"/>
      <c r="C78" s="11"/>
      <c r="D78" s="11"/>
      <c r="E78" s="12"/>
      <c r="F78" s="12"/>
    </row>
    <row r="79" spans="1:11" x14ac:dyDescent="0.2">
      <c r="A79" s="8"/>
      <c r="B79" s="17"/>
      <c r="C79" s="11"/>
      <c r="D79" s="11"/>
      <c r="E79" s="12"/>
      <c r="F79" s="12"/>
    </row>
    <row r="80" spans="1:11" x14ac:dyDescent="0.2">
      <c r="A80" s="8"/>
      <c r="B80" s="17"/>
      <c r="C80" s="11"/>
      <c r="D80" s="11"/>
      <c r="E80" s="12"/>
      <c r="F80" s="12"/>
    </row>
    <row r="81" spans="1:6" x14ac:dyDescent="0.2">
      <c r="A81" s="8"/>
      <c r="B81" s="17"/>
      <c r="C81" s="11"/>
      <c r="D81" s="11"/>
      <c r="E81" s="12"/>
      <c r="F81" s="12"/>
    </row>
    <row r="82" spans="1:6" x14ac:dyDescent="0.2">
      <c r="A82" s="8"/>
      <c r="B82" s="17"/>
      <c r="C82" s="11"/>
      <c r="D82" s="11"/>
      <c r="E82" s="12"/>
      <c r="F82" s="12"/>
    </row>
  </sheetData>
  <mergeCells count="3">
    <mergeCell ref="B2:F2"/>
    <mergeCell ref="B3:G3"/>
    <mergeCell ref="B4:G4"/>
  </mergeCell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Małgorzata Jaworska</cp:lastModifiedBy>
  <cp:revision>22</cp:revision>
  <cp:lastPrinted>2023-08-02T20:04:39Z</cp:lastPrinted>
  <dcterms:created xsi:type="dcterms:W3CDTF">2023-08-03T06:23:30Z</dcterms:created>
  <dcterms:modified xsi:type="dcterms:W3CDTF">2024-09-23T11:21:30Z</dcterms:modified>
  <dc:language>pl-PL</dc:language>
</cp:coreProperties>
</file>