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ZAMÓWIENIA PUBLICZNE\2024\ZP-23 IMPLANTY Chirurgia stopy\0. robocze\"/>
    </mc:Choice>
  </mc:AlternateContent>
  <xr:revisionPtr revIDLastSave="0" documentId="13_ncr:1_{08F057C1-B031-4AF8-B9A9-E7274F4367DE}" xr6:coauthVersionLast="47" xr6:coauthVersionMax="47" xr10:uidLastSave="{00000000-0000-0000-0000-000000000000}"/>
  <bookViews>
    <workbookView xWindow="-120" yWindow="-120" windowWidth="29040" windowHeight="15840" xr2:uid="{FC905AC7-2DB9-488C-BE4A-BC56B1B6D336}"/>
  </bookViews>
  <sheets>
    <sheet name="Arkusz1" sheetId="1" r:id="rId1"/>
    <sheet name="Arkusz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4" i="1"/>
  <c r="H4" i="1" s="1"/>
  <c r="I4" i="1"/>
  <c r="J4" i="1" l="1"/>
  <c r="J37" i="1"/>
</calcChain>
</file>

<file path=xl/sharedStrings.xml><?xml version="1.0" encoding="utf-8"?>
<sst xmlns="http://schemas.openxmlformats.org/spreadsheetml/2006/main" count="81" uniqueCount="47">
  <si>
    <t>Lp.</t>
  </si>
  <si>
    <t>Opis przedmiotu zamówienia</t>
  </si>
  <si>
    <t>J.m.</t>
  </si>
  <si>
    <t>Ilość</t>
  </si>
  <si>
    <t>Cena jednostkowa netto [zł]</t>
  </si>
  <si>
    <t>Wartość netto [zł]</t>
  </si>
  <si>
    <t>Stawka VAT [%]</t>
  </si>
  <si>
    <t>Wartość VAT [zł]</t>
  </si>
  <si>
    <t>Cena jednostkowa brutto [zł]</t>
  </si>
  <si>
    <t>Wartość brutto [zł]</t>
  </si>
  <si>
    <t>Nr katalogowy producenta</t>
  </si>
  <si>
    <t>Płyta anatomiczna do artrodezy stawu skokowego typ Anterior / Anterolateral Tibiotalar, materiał tytan, dostępna w czterech długościach, w części dystalnej cztery rozbieżne otwory do mocowania w kości skokowej z użyciem śrub 4,5mm, w częsci proksymalnej owalny otwór umożliwiający wstępną kompresję, centralny otwór do kompresji z użyciem śruby gąbczastej 5,5mm, wysokość płyty w części proksymalnej 2,7mm, w części dystalnej 2,9mm</t>
  </si>
  <si>
    <t>Płyta do artrodezy stawu skokowego typ Anterior Minimally Invasive Tibiotalar, materiał tytan</t>
  </si>
  <si>
    <t>Płyta do artrodezy stawu skokowego typ Lateral Tibiotalocalcaneal dostępna w czterech długościach, Lateral Tibiotalar dostępna w czterech długościach, Posterior Tibiotalocalcaneal, materiał tytan, otwory dostosowane do śrub średnica 4,5mm, 5,5mm</t>
  </si>
  <si>
    <t>Śruba tytanowa, blokowana, średnica 4,5mm (długość 18-75mm), korowa, średnica 4,5mm (długość 18-100mm)</t>
  </si>
  <si>
    <t>Śruba tytanowa, gąbczasta, średnica 5,5mm (długość 20-100mm)</t>
  </si>
  <si>
    <t>Tytanowe śruby kompresyjne, kaniulowane,  
- średnica 4,5 mm, częściowo gwintowane, gwint na całej długości (długość 20-80 mm),   
- średnica 6,7 mm (długość 40-120 mm), gwint na długości 18mm,
- średnica 6,7 mm (długość 40-120 mm), gwint na długości 28mm,
- średnica 6,7 mm (długość 40-120 mm), gwint na całej długości</t>
  </si>
  <si>
    <t>Biowchłanialny pin do artoredezy stawów PIP, osteotomii i mocowania odłamów kostnych w rozmiarze 1,5 mm x 100 mm</t>
  </si>
  <si>
    <t>Biowchłanialny pin do artoredezy stawów PIP, osteotomii i mocowania odłamów kostnych w rozmiarze 2,0 mm x 100 mm</t>
  </si>
  <si>
    <t>Klamra kompresyjna nitinolowa w rozmiarach: 9mm × 7mm, 9 mm × 10mm, 11mm × 10mm, 11mm × 15mm/12, 10mm × 10mm, 13mm × 15mm/12mm, 15mm × 12mm, 15mm × 15mm, 18mm × 15mm,  18mm × 18mm, 18mm × 18mm/15mm, 20mm × 15mm, 20mm × 20mm, 25mm × 20mm, zestaw sterylny zawierający regulowany podajnik</t>
  </si>
  <si>
    <t>Klamra kompresyjna nitinolowa w rozmiarach: 9mm × 7mm, 9 mm × 10mm, 11mm × 10mm, 11mm × 15mm/12, 10mm × 10mm, 13mm × 15mm/12mm, 15mm × 12mm, 15mm × 15mm, 18mm × 15mm,  18mm × 18mm, 18mm × 18mm/15mm, 20mm × 15mm, 20mm × 20mm, 25mm × 20mm, zestaw sterylny zawierający regulowany podajnik, celownik, wiertło, pobijak</t>
  </si>
  <si>
    <t>Tytanowe śruby typu "snap-off", średnica 2 mm, długości w zakresie 10 do 14 mm, kodowana kolorem</t>
  </si>
  <si>
    <t>Tytanowe śruby typu "snap-off", średnica 3,0mm, długość w zakresie 13mm - 19mm.</t>
  </si>
  <si>
    <t>Tytanowe śruby kompresyjne, kaniulowane, bez głowy, gwint na całej długości śruby,   
- średnica 2,5mm (długość 8-50mm),  
- średnica 3,5mm (długość 12-60mm),  
- średnica 4,0mm (długość 16-60mm)</t>
  </si>
  <si>
    <t>Tytanowe śruby kompresyjne, kaniulowane, bez głowy, gwint na całej długości śruby,   
- średnica 5mm (długość 20-90mm),  
- średnica 7,0mm (długość 35-120mm),</t>
  </si>
  <si>
    <t>Implant bezwęzłowy do rekonstrukcji więzozrostu piszczelowo-strzałkowego, dwie płytki (strona boczna 3,5mm x 13mm, strona przyśrodkowa 6,5mm) połączone samozaciskową pętlą polietylenową w rozmiarze #5, implant w wersji stalowej i tytanowej umieszczony na podajniku umożliwiającym wprowadzenie, zestaw zawiera celownik, drut prowadzący, wiertło kaniulowane 3,7mm, wiertło niekaniulowane 3,7mm</t>
  </si>
  <si>
    <t>Tytanowa płyta 4 otworowa do osteotomii pięty, dostępna z offsetem 5mm, 7,5mm, 10 mm, otwory pod śruby blokowane, średnica 3,5mm, śrubę kompresyjną średnica 4mm</t>
  </si>
  <si>
    <t>Śruba tytanowa, blokowana, średnica 2,4mm (długość 8-40mm), średnica 3,0mm (długość 10-40mm), średnica 3,5mm (długość 10-60mm)</t>
  </si>
  <si>
    <t xml:space="preserve">Śruba do kości gąbczastej, tytanowa, korowa, średnica 4,0mm (długość 10-44mm). </t>
  </si>
  <si>
    <t>Tytanowa płyta podeszwowa do operacji Lapidusa, anatomiczna, niskoprofilowa, mocowana na 5 śrub, śruby blokowane 3,5mm, śruba kompresyjna średnica 4,0mm</t>
  </si>
  <si>
    <t>Tytanowa płyta typu T do operacji Lapidusa, dostępna w dwóch długościach - 38mm, 45mm, otwory pod śruby blokowane o średnicy 3,5 mm</t>
  </si>
  <si>
    <t>Tytanowe śruby kompresyjne, kaniulowane, 
- średnica 3,0mm (długość 10-50mm),   
- średnica 4,0mm (długość 14-60mm)</t>
  </si>
  <si>
    <t>Tytanowe płyty do zespoleń w obrębie stopy, otwory pod śruby blokowane  2,4mm / 3,0mm / 3,5mm
- płyty Dorsal Midfoot Fusion - trzy rozmiary,
- płyty H do osteotomii kości piętowej Evansa, klin 6mm, 8mm, 10mm,
- płyty H do artrodezy stawu piętowo - sześciennego,
- płyty Lisfranc - trzy rozmiary,
- płyty X - trzy rozmiary 
- płyty do osteotomii przypodstawnej I kości śródstopia,</t>
  </si>
  <si>
    <t>Zestaw implantów do augmentacji taśmy zabezpieczającej przy rekonstrukcji więzadeł zawierający: 
- kotwica 3,5mm x 15,8mm
- kotwica 4,75mm x 19,1mm, z taśmą w rozmiarze #2 (szerokość taśmy 2mm, kolor niebieski),
- prowadnica do wiertła (celownik),
- wiertło 2,7mm,
- wiertło kaniulowane 2,7mm,
- wiertło 3.4mm,
- gwintownik do kotwicy 3,5mm, 
- gwintownik do kotwicy 4,75mm,
- drut Kirschnera 1,35mm,
- igła – 2 szt.
- pętla nitinolowa długość 200mm.</t>
  </si>
  <si>
    <t>Zestaw implantów do augmentacji taśmy zabezpieczającej przy rekonstrukcji więzadeł zawierający: 
- kotwica 3,5mm x 13,5mm, 
- kotwica 4,75mm x 16,1mm z taśmą w rozmiarze #2 (szerokość taśmy 2mm, kolor niebieski),
- prowadnica do wiertła do kości skokowej (celownik),
- prowadnica do wiertła (celownik),
- wiertło 2,7mm,
- wiertło kaniulowane 2,7mm,
- wiertło 3.4mm,
- wiertło kaniulowane 3.4mm,
- gwintownik kaniulowany do kotwicy 3,5mm, 
- gwintownik kaniulowany do kotwicy 4,75mm,
- drut prowadzący,
- igła,
- pętla nitinolowa długość 200mm.</t>
  </si>
  <si>
    <t>Miękka kotwica na jednorazowym podajniku 1,35mm, wzmocniony szew w rozmiarze #1 zakończony igłami, kotwica dostępna w wersji z taśmą 1,3mm i podwójną taśmą 0,9mm</t>
  </si>
  <si>
    <t>Zestaw instrumentów do kotwic zawierający: celownik, wiertła 1,35mm, 1,6mm</t>
  </si>
  <si>
    <t>Zestaw implantów do reinsercji ścięgna piętowego, zawierający: 
kotwica 4,75mm z taśmą 2mm zakończoną igłami - 2 szt., kotwica 4,75mm - 2 szt. , wiertło 3.5mm, gwintownik do kotwicy 4,75mm, zestaw dostępny z kotwicami PEEK i Biocomposite</t>
  </si>
  <si>
    <t>Zestaw implantów do rekonstrukcji płytki podeszwowej zawierający: 
- przeszywacz automatyczny z taśmą 1,3 mm,  
- wzmocniony szew chirurgiczny #0 – 2 sztuki,  
- wzmocniony szew chirurgiczny #0, długość 97 cm z igłą,  
- taśma 1,3 mm, długość 97 cm – 2 sztuki,  
- tuleje i pętle do przeciągania szwów w rozmiarze krótkim i długim, 
- linijka 150 mm</t>
  </si>
  <si>
    <t>System do małoinwazyjnego szycia ścięgna piętowego, zestaw sterylny zawierający:
- wzmocniony szew chirurgiczny, taśma 1,3mm , długość 97cm - 6 szt.
- wzmocniony szew chirurgiczny, rozmiar #2 z pętlą, długość 102cm - 2 szt.
- igła z pętlą, średnica 1,6 mm - 2 szt.</t>
  </si>
  <si>
    <t>System do małoinwazyjnego szycia ścięgna piętowego, zestaw sterylny zawierający:
- wzmocniony szew chirurgiczny, rozmiar #2 , długość 97cm - 6 szt.
- wzmocniony szew chirurgiczny, rozmiar #2 z pętlą, długość 102cm - 2 szt.
- igła z pętlą, średnica 1,6 mm - 2 szt.</t>
  </si>
  <si>
    <t>Narzędzie przeznaczone do dystrakcji lub kompresji małych stawów. Przełącznik umożliwiający zmianę pracy urządzenia w zakresie dystrakcja-kompresja. Możliwość ustawienia pod żądanym kątem ruchomych ramion. Otwory pod druty Kirchnera 1,6 mm, 2,4mm i 3,0 mm.</t>
  </si>
  <si>
    <t>Pakiet nr 1</t>
  </si>
  <si>
    <t>szt.</t>
  </si>
  <si>
    <t>Nazwa własna</t>
  </si>
  <si>
    <t xml:space="preserve">Razem </t>
  </si>
  <si>
    <t xml:space="preserve">Wykonawca zdeponuje zestawy narzędziowe w Oddziale Urazowo-Ortopedycznym                                                                                                                                                                        Wykonawca udostępnieni (wypożyczy) instrumentarium, które jest konieczne do przeprowadzenia zabiegów:  ACL, Shoulder, HTO Peek, COMP FT, XL COMP FT    Wykonawca na czas trwania umowy zagwarantuje Zamawiającemu pełne instrumentarium wraz z napędem ortopedycznym i niezbędnym implantami.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</si>
</sst>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_-* #,##0\ _z_ł_-;\-* #,##0\ _z_ł_-;_-* &quot;-&quot;??\ _z_ł_-;_-@_-"/>
    <numFmt numFmtId="165" formatCode="_-* #,##0_-;\-* #,##0_-;_-* &quot;-&quot;??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name val="Times New Roman"/>
      <family val="1"/>
      <charset val="238"/>
    </font>
    <font>
      <b/>
      <sz val="11"/>
      <name val="Arial"/>
      <family val="2"/>
      <charset val="238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7" fillId="2" borderId="1" xfId="0" applyFont="1" applyFill="1" applyBorder="1" applyAlignment="1" applyProtection="1">
      <alignment vertical="center"/>
      <protection locked="0"/>
    </xf>
    <xf numFmtId="0" fontId="0" fillId="0" borderId="1" xfId="0" applyBorder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164" fontId="5" fillId="0" borderId="0" xfId="0" applyNumberFormat="1" applyFont="1" applyProtection="1">
      <protection locked="0"/>
    </xf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0" fontId="10" fillId="3" borderId="2" xfId="0" applyFont="1" applyFill="1" applyBorder="1" applyAlignment="1" applyProtection="1">
      <alignment horizontal="center" vertical="center" wrapText="1"/>
      <protection locked="0"/>
    </xf>
    <xf numFmtId="1" fontId="10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44" fontId="0" fillId="0" borderId="2" xfId="1" applyNumberFormat="1" applyFont="1" applyBorder="1" applyAlignment="1" applyProtection="1">
      <alignment horizontal="center" vertical="center" wrapText="1"/>
      <protection locked="0"/>
    </xf>
    <xf numFmtId="9" fontId="0" fillId="0" borderId="2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10" fontId="0" fillId="0" borderId="2" xfId="0" applyNumberFormat="1" applyBorder="1" applyAlignment="1" applyProtection="1">
      <alignment horizontal="center" vertical="center"/>
      <protection locked="0"/>
    </xf>
    <xf numFmtId="44" fontId="0" fillId="0" borderId="2" xfId="1" applyNumberFormat="1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 wrapText="1"/>
      <protection locked="0"/>
    </xf>
    <xf numFmtId="165" fontId="9" fillId="0" borderId="0" xfId="1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165" fontId="0" fillId="0" borderId="0" xfId="0" applyNumberFormat="1" applyProtection="1">
      <protection locked="0"/>
    </xf>
    <xf numFmtId="44" fontId="0" fillId="4" borderId="2" xfId="0" applyNumberFormat="1" applyFill="1" applyBorder="1" applyAlignment="1" applyProtection="1">
      <alignment horizontal="center" vertical="center"/>
    </xf>
    <xf numFmtId="44" fontId="2" fillId="4" borderId="3" xfId="0" applyNumberFormat="1" applyFont="1" applyFill="1" applyBorder="1" applyProtection="1"/>
    <xf numFmtId="44" fontId="0" fillId="4" borderId="3" xfId="0" applyNumberFormat="1" applyFill="1" applyBorder="1" applyProtection="1"/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0BC86-ADD2-45CA-B6AD-089BE99C9869}">
  <dimension ref="A2:L41"/>
  <sheetViews>
    <sheetView tabSelected="1" workbookViewId="0">
      <selection activeCell="L9" sqref="L9"/>
    </sheetView>
  </sheetViews>
  <sheetFormatPr defaultRowHeight="15" x14ac:dyDescent="0.25"/>
  <cols>
    <col min="1" max="1" width="6" style="7" customWidth="1"/>
    <col min="2" max="2" width="68.28515625" style="7" customWidth="1"/>
    <col min="3" max="3" width="5.42578125" style="7" customWidth="1"/>
    <col min="4" max="4" width="7.7109375" style="7" customWidth="1"/>
    <col min="5" max="5" width="12.28515625" style="7" customWidth="1"/>
    <col min="6" max="7" width="10.28515625" style="7" bestFit="1" customWidth="1"/>
    <col min="8" max="8" width="9.140625" style="7"/>
    <col min="9" max="9" width="13.7109375" style="7" customWidth="1"/>
    <col min="10" max="10" width="11.28515625" style="7" customWidth="1"/>
    <col min="11" max="11" width="15.7109375" style="7" customWidth="1"/>
    <col min="12" max="12" width="18.140625" style="7" customWidth="1"/>
    <col min="13" max="16384" width="9.140625" style="7"/>
  </cols>
  <sheetData>
    <row r="2" spans="1:12" x14ac:dyDescent="0.25">
      <c r="A2" s="1" t="s">
        <v>42</v>
      </c>
      <c r="B2" s="2"/>
      <c r="C2" s="3"/>
      <c r="D2" s="3"/>
      <c r="E2" s="4"/>
      <c r="F2" s="5"/>
      <c r="G2" s="6"/>
      <c r="H2" s="6"/>
      <c r="I2" s="6"/>
      <c r="J2" s="6"/>
      <c r="K2" s="6"/>
      <c r="L2" s="6"/>
    </row>
    <row r="3" spans="1:12" ht="45" x14ac:dyDescent="0.25">
      <c r="A3" s="8" t="s">
        <v>0</v>
      </c>
      <c r="B3" s="9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10" t="s">
        <v>6</v>
      </c>
      <c r="H3" s="10" t="s">
        <v>7</v>
      </c>
      <c r="I3" s="9" t="s">
        <v>8</v>
      </c>
      <c r="J3" s="9" t="s">
        <v>9</v>
      </c>
      <c r="K3" s="9" t="s">
        <v>44</v>
      </c>
      <c r="L3" s="9" t="s">
        <v>10</v>
      </c>
    </row>
    <row r="4" spans="1:12" ht="105" x14ac:dyDescent="0.25">
      <c r="A4" s="11">
        <v>1</v>
      </c>
      <c r="B4" s="12" t="s">
        <v>11</v>
      </c>
      <c r="C4" s="11" t="s">
        <v>43</v>
      </c>
      <c r="D4" s="11">
        <v>60</v>
      </c>
      <c r="E4" s="13"/>
      <c r="F4" s="29">
        <f>E4*D4</f>
        <v>0</v>
      </c>
      <c r="G4" s="14"/>
      <c r="H4" s="29">
        <f>F4*G4</f>
        <v>0</v>
      </c>
      <c r="I4" s="29">
        <f>E4*G4+E4</f>
        <v>0</v>
      </c>
      <c r="J4" s="29">
        <f>F4+H4</f>
        <v>0</v>
      </c>
      <c r="K4" s="15"/>
      <c r="L4" s="11"/>
    </row>
    <row r="5" spans="1:12" ht="30" x14ac:dyDescent="0.25">
      <c r="A5" s="11">
        <v>2</v>
      </c>
      <c r="B5" s="12" t="s">
        <v>12</v>
      </c>
      <c r="C5" s="11" t="s">
        <v>43</v>
      </c>
      <c r="D5" s="11">
        <v>30</v>
      </c>
      <c r="E5" s="13"/>
      <c r="F5" s="29">
        <f t="shared" ref="F5:F36" si="0">E5*D5</f>
        <v>0</v>
      </c>
      <c r="G5" s="16"/>
      <c r="H5" s="29">
        <f t="shared" ref="H5:H36" si="1">F5*G5</f>
        <v>0</v>
      </c>
      <c r="I5" s="29">
        <f t="shared" ref="I5:I36" si="2">E5*G5+E5</f>
        <v>0</v>
      </c>
      <c r="J5" s="29">
        <f t="shared" ref="J5:J36" si="3">F5+H5</f>
        <v>0</v>
      </c>
      <c r="K5" s="15"/>
      <c r="L5" s="11"/>
    </row>
    <row r="6" spans="1:12" ht="60" x14ac:dyDescent="0.25">
      <c r="A6" s="11">
        <v>3</v>
      </c>
      <c r="B6" s="12" t="s">
        <v>13</v>
      </c>
      <c r="C6" s="11" t="s">
        <v>43</v>
      </c>
      <c r="D6" s="11">
        <v>30</v>
      </c>
      <c r="E6" s="13"/>
      <c r="F6" s="29">
        <f t="shared" si="0"/>
        <v>0</v>
      </c>
      <c r="G6" s="16"/>
      <c r="H6" s="29">
        <f t="shared" si="1"/>
        <v>0</v>
      </c>
      <c r="I6" s="29">
        <f t="shared" si="2"/>
        <v>0</v>
      </c>
      <c r="J6" s="29">
        <f t="shared" si="3"/>
        <v>0</v>
      </c>
      <c r="K6" s="15"/>
      <c r="L6" s="11"/>
    </row>
    <row r="7" spans="1:12" ht="30" x14ac:dyDescent="0.25">
      <c r="A7" s="11">
        <v>4</v>
      </c>
      <c r="B7" s="12" t="s">
        <v>14</v>
      </c>
      <c r="C7" s="11" t="s">
        <v>43</v>
      </c>
      <c r="D7" s="11">
        <v>60</v>
      </c>
      <c r="E7" s="13"/>
      <c r="F7" s="29">
        <f t="shared" si="0"/>
        <v>0</v>
      </c>
      <c r="G7" s="16"/>
      <c r="H7" s="29">
        <f t="shared" si="1"/>
        <v>0</v>
      </c>
      <c r="I7" s="29">
        <f t="shared" si="2"/>
        <v>0</v>
      </c>
      <c r="J7" s="29">
        <f t="shared" si="3"/>
        <v>0</v>
      </c>
      <c r="K7" s="15"/>
      <c r="L7" s="11"/>
    </row>
    <row r="8" spans="1:12" x14ac:dyDescent="0.25">
      <c r="A8" s="11">
        <v>5</v>
      </c>
      <c r="B8" s="12" t="s">
        <v>15</v>
      </c>
      <c r="C8" s="11" t="s">
        <v>43</v>
      </c>
      <c r="D8" s="11">
        <v>30</v>
      </c>
      <c r="E8" s="13"/>
      <c r="F8" s="29">
        <f t="shared" si="0"/>
        <v>0</v>
      </c>
      <c r="G8" s="16"/>
      <c r="H8" s="29">
        <f t="shared" si="1"/>
        <v>0</v>
      </c>
      <c r="I8" s="29">
        <f t="shared" si="2"/>
        <v>0</v>
      </c>
      <c r="J8" s="29">
        <f t="shared" si="3"/>
        <v>0</v>
      </c>
      <c r="K8" s="15"/>
      <c r="L8" s="11"/>
    </row>
    <row r="9" spans="1:12" ht="90" x14ac:dyDescent="0.25">
      <c r="A9" s="11">
        <v>6</v>
      </c>
      <c r="B9" s="12" t="s">
        <v>16</v>
      </c>
      <c r="C9" s="11" t="s">
        <v>43</v>
      </c>
      <c r="D9" s="11">
        <v>40</v>
      </c>
      <c r="E9" s="13"/>
      <c r="F9" s="29">
        <f t="shared" si="0"/>
        <v>0</v>
      </c>
      <c r="G9" s="16"/>
      <c r="H9" s="29">
        <f t="shared" si="1"/>
        <v>0</v>
      </c>
      <c r="I9" s="29">
        <f t="shared" si="2"/>
        <v>0</v>
      </c>
      <c r="J9" s="29">
        <f t="shared" si="3"/>
        <v>0</v>
      </c>
      <c r="K9" s="15"/>
      <c r="L9" s="11"/>
    </row>
    <row r="10" spans="1:12" ht="30" x14ac:dyDescent="0.25">
      <c r="A10" s="11">
        <v>7</v>
      </c>
      <c r="B10" s="12" t="s">
        <v>17</v>
      </c>
      <c r="C10" s="11" t="s">
        <v>43</v>
      </c>
      <c r="D10" s="11">
        <v>10</v>
      </c>
      <c r="E10" s="17"/>
      <c r="F10" s="29">
        <f t="shared" si="0"/>
        <v>0</v>
      </c>
      <c r="G10" s="16"/>
      <c r="H10" s="29">
        <f t="shared" si="1"/>
        <v>0</v>
      </c>
      <c r="I10" s="29">
        <f t="shared" si="2"/>
        <v>0</v>
      </c>
      <c r="J10" s="29">
        <f t="shared" si="3"/>
        <v>0</v>
      </c>
      <c r="K10" s="15"/>
      <c r="L10" s="11"/>
    </row>
    <row r="11" spans="1:12" ht="30" x14ac:dyDescent="0.25">
      <c r="A11" s="11">
        <v>8</v>
      </c>
      <c r="B11" s="12" t="s">
        <v>18</v>
      </c>
      <c r="C11" s="11" t="s">
        <v>43</v>
      </c>
      <c r="D11" s="18">
        <v>10</v>
      </c>
      <c r="E11" s="17"/>
      <c r="F11" s="29">
        <f t="shared" si="0"/>
        <v>0</v>
      </c>
      <c r="G11" s="16"/>
      <c r="H11" s="29">
        <f t="shared" si="1"/>
        <v>0</v>
      </c>
      <c r="I11" s="29">
        <f t="shared" si="2"/>
        <v>0</v>
      </c>
      <c r="J11" s="29">
        <f t="shared" si="3"/>
        <v>0</v>
      </c>
      <c r="K11" s="15"/>
      <c r="L11" s="11"/>
    </row>
    <row r="12" spans="1:12" ht="75" x14ac:dyDescent="0.25">
      <c r="A12" s="11">
        <v>9</v>
      </c>
      <c r="B12" s="12" t="s">
        <v>19</v>
      </c>
      <c r="C12" s="11" t="s">
        <v>43</v>
      </c>
      <c r="D12" s="11">
        <v>40</v>
      </c>
      <c r="E12" s="13"/>
      <c r="F12" s="29">
        <f t="shared" si="0"/>
        <v>0</v>
      </c>
      <c r="G12" s="16"/>
      <c r="H12" s="29">
        <f t="shared" si="1"/>
        <v>0</v>
      </c>
      <c r="I12" s="29">
        <f t="shared" si="2"/>
        <v>0</v>
      </c>
      <c r="J12" s="29">
        <f t="shared" si="3"/>
        <v>0</v>
      </c>
      <c r="K12" s="15"/>
      <c r="L12" s="11"/>
    </row>
    <row r="13" spans="1:12" ht="90" x14ac:dyDescent="0.25">
      <c r="A13" s="11">
        <v>10</v>
      </c>
      <c r="B13" s="12" t="s">
        <v>20</v>
      </c>
      <c r="C13" s="11" t="s">
        <v>43</v>
      </c>
      <c r="D13" s="11">
        <v>40</v>
      </c>
      <c r="E13" s="13"/>
      <c r="F13" s="29">
        <f t="shared" si="0"/>
        <v>0</v>
      </c>
      <c r="G13" s="16"/>
      <c r="H13" s="29">
        <f t="shared" si="1"/>
        <v>0</v>
      </c>
      <c r="I13" s="29">
        <f t="shared" si="2"/>
        <v>0</v>
      </c>
      <c r="J13" s="29">
        <f t="shared" si="3"/>
        <v>0</v>
      </c>
      <c r="K13" s="15"/>
      <c r="L13" s="11"/>
    </row>
    <row r="14" spans="1:12" ht="30" x14ac:dyDescent="0.25">
      <c r="A14" s="11">
        <v>11</v>
      </c>
      <c r="B14" s="12" t="s">
        <v>21</v>
      </c>
      <c r="C14" s="11" t="s">
        <v>43</v>
      </c>
      <c r="D14" s="11">
        <v>40</v>
      </c>
      <c r="E14" s="13"/>
      <c r="F14" s="29">
        <f t="shared" si="0"/>
        <v>0</v>
      </c>
      <c r="G14" s="16"/>
      <c r="H14" s="29">
        <f t="shared" si="1"/>
        <v>0</v>
      </c>
      <c r="I14" s="29">
        <f t="shared" si="2"/>
        <v>0</v>
      </c>
      <c r="J14" s="29">
        <f t="shared" si="3"/>
        <v>0</v>
      </c>
      <c r="K14" s="15"/>
      <c r="L14" s="11"/>
    </row>
    <row r="15" spans="1:12" ht="30" x14ac:dyDescent="0.25">
      <c r="A15" s="11">
        <v>12</v>
      </c>
      <c r="B15" s="12" t="s">
        <v>22</v>
      </c>
      <c r="C15" s="11" t="s">
        <v>43</v>
      </c>
      <c r="D15" s="11">
        <v>20</v>
      </c>
      <c r="E15" s="13"/>
      <c r="F15" s="29">
        <f t="shared" si="0"/>
        <v>0</v>
      </c>
      <c r="G15" s="16"/>
      <c r="H15" s="29">
        <f t="shared" si="1"/>
        <v>0</v>
      </c>
      <c r="I15" s="29">
        <f t="shared" si="2"/>
        <v>0</v>
      </c>
      <c r="J15" s="29">
        <f t="shared" si="3"/>
        <v>0</v>
      </c>
      <c r="K15" s="15"/>
      <c r="L15" s="11"/>
    </row>
    <row r="16" spans="1:12" ht="75" x14ac:dyDescent="0.25">
      <c r="A16" s="11">
        <v>13</v>
      </c>
      <c r="B16" s="12" t="s">
        <v>23</v>
      </c>
      <c r="C16" s="11" t="s">
        <v>43</v>
      </c>
      <c r="D16" s="11">
        <v>40</v>
      </c>
      <c r="E16" s="13"/>
      <c r="F16" s="29">
        <f t="shared" si="0"/>
        <v>0</v>
      </c>
      <c r="G16" s="16"/>
      <c r="H16" s="29">
        <f t="shared" si="1"/>
        <v>0</v>
      </c>
      <c r="I16" s="29">
        <f t="shared" si="2"/>
        <v>0</v>
      </c>
      <c r="J16" s="29">
        <f t="shared" si="3"/>
        <v>0</v>
      </c>
      <c r="K16" s="15"/>
      <c r="L16" s="11"/>
    </row>
    <row r="17" spans="1:12" ht="60" x14ac:dyDescent="0.25">
      <c r="A17" s="11">
        <v>14</v>
      </c>
      <c r="B17" s="12" t="s">
        <v>24</v>
      </c>
      <c r="C17" s="11" t="s">
        <v>43</v>
      </c>
      <c r="D17" s="11">
        <v>40</v>
      </c>
      <c r="E17" s="13"/>
      <c r="F17" s="29">
        <f t="shared" si="0"/>
        <v>0</v>
      </c>
      <c r="G17" s="16"/>
      <c r="H17" s="29">
        <f t="shared" si="1"/>
        <v>0</v>
      </c>
      <c r="I17" s="29">
        <f t="shared" si="2"/>
        <v>0</v>
      </c>
      <c r="J17" s="29">
        <f t="shared" si="3"/>
        <v>0</v>
      </c>
      <c r="K17" s="15"/>
      <c r="L17" s="11"/>
    </row>
    <row r="18" spans="1:12" ht="90" x14ac:dyDescent="0.25">
      <c r="A18" s="11">
        <v>15</v>
      </c>
      <c r="B18" s="12" t="s">
        <v>25</v>
      </c>
      <c r="C18" s="11" t="s">
        <v>43</v>
      </c>
      <c r="D18" s="11">
        <v>20</v>
      </c>
      <c r="E18" s="13"/>
      <c r="F18" s="29">
        <f t="shared" si="0"/>
        <v>0</v>
      </c>
      <c r="G18" s="16"/>
      <c r="H18" s="29">
        <f t="shared" si="1"/>
        <v>0</v>
      </c>
      <c r="I18" s="29">
        <f t="shared" si="2"/>
        <v>0</v>
      </c>
      <c r="J18" s="29">
        <f t="shared" si="3"/>
        <v>0</v>
      </c>
      <c r="K18" s="15"/>
      <c r="L18" s="11"/>
    </row>
    <row r="19" spans="1:12" ht="45" x14ac:dyDescent="0.25">
      <c r="A19" s="11">
        <v>16</v>
      </c>
      <c r="B19" s="12" t="s">
        <v>26</v>
      </c>
      <c r="C19" s="11" t="s">
        <v>43</v>
      </c>
      <c r="D19" s="11">
        <v>60</v>
      </c>
      <c r="E19" s="13"/>
      <c r="F19" s="29">
        <f t="shared" si="0"/>
        <v>0</v>
      </c>
      <c r="G19" s="16"/>
      <c r="H19" s="29">
        <f t="shared" si="1"/>
        <v>0</v>
      </c>
      <c r="I19" s="29">
        <f t="shared" si="2"/>
        <v>0</v>
      </c>
      <c r="J19" s="29">
        <f t="shared" si="3"/>
        <v>0</v>
      </c>
      <c r="K19" s="15"/>
      <c r="L19" s="11"/>
    </row>
    <row r="20" spans="1:12" ht="30" x14ac:dyDescent="0.25">
      <c r="A20" s="11">
        <v>17</v>
      </c>
      <c r="B20" s="12" t="s">
        <v>27</v>
      </c>
      <c r="C20" s="11" t="s">
        <v>43</v>
      </c>
      <c r="D20" s="11">
        <v>20</v>
      </c>
      <c r="E20" s="13"/>
      <c r="F20" s="29">
        <f t="shared" si="0"/>
        <v>0</v>
      </c>
      <c r="G20" s="16"/>
      <c r="H20" s="29">
        <f t="shared" si="1"/>
        <v>0</v>
      </c>
      <c r="I20" s="29">
        <f t="shared" si="2"/>
        <v>0</v>
      </c>
      <c r="J20" s="29">
        <f t="shared" si="3"/>
        <v>0</v>
      </c>
      <c r="K20" s="15"/>
      <c r="L20" s="11"/>
    </row>
    <row r="21" spans="1:12" ht="30" x14ac:dyDescent="0.25">
      <c r="A21" s="11">
        <v>18</v>
      </c>
      <c r="B21" s="12" t="s">
        <v>28</v>
      </c>
      <c r="C21" s="11" t="s">
        <v>43</v>
      </c>
      <c r="D21" s="19">
        <v>20</v>
      </c>
      <c r="E21" s="13"/>
      <c r="F21" s="29">
        <f t="shared" si="0"/>
        <v>0</v>
      </c>
      <c r="G21" s="16"/>
      <c r="H21" s="29">
        <f t="shared" si="1"/>
        <v>0</v>
      </c>
      <c r="I21" s="29">
        <f t="shared" si="2"/>
        <v>0</v>
      </c>
      <c r="J21" s="29">
        <f t="shared" si="3"/>
        <v>0</v>
      </c>
      <c r="K21" s="15"/>
      <c r="L21" s="11"/>
    </row>
    <row r="22" spans="1:12" ht="45" x14ac:dyDescent="0.25">
      <c r="A22" s="11">
        <v>19</v>
      </c>
      <c r="B22" s="12" t="s">
        <v>29</v>
      </c>
      <c r="C22" s="11" t="s">
        <v>43</v>
      </c>
      <c r="D22" s="11">
        <v>30</v>
      </c>
      <c r="E22" s="13"/>
      <c r="F22" s="29">
        <f t="shared" si="0"/>
        <v>0</v>
      </c>
      <c r="G22" s="16"/>
      <c r="H22" s="29">
        <f t="shared" si="1"/>
        <v>0</v>
      </c>
      <c r="I22" s="29">
        <f t="shared" si="2"/>
        <v>0</v>
      </c>
      <c r="J22" s="29">
        <f t="shared" si="3"/>
        <v>0</v>
      </c>
      <c r="K22" s="15"/>
      <c r="L22" s="11"/>
    </row>
    <row r="23" spans="1:12" ht="45" x14ac:dyDescent="0.25">
      <c r="A23" s="11">
        <v>20</v>
      </c>
      <c r="B23" s="12" t="s">
        <v>30</v>
      </c>
      <c r="C23" s="11" t="s">
        <v>43</v>
      </c>
      <c r="D23" s="11">
        <v>30</v>
      </c>
      <c r="E23" s="13"/>
      <c r="F23" s="29">
        <f t="shared" si="0"/>
        <v>0</v>
      </c>
      <c r="G23" s="16"/>
      <c r="H23" s="29">
        <f t="shared" si="1"/>
        <v>0</v>
      </c>
      <c r="I23" s="29">
        <f t="shared" si="2"/>
        <v>0</v>
      </c>
      <c r="J23" s="29">
        <f t="shared" si="3"/>
        <v>0</v>
      </c>
      <c r="K23" s="15"/>
      <c r="L23" s="11"/>
    </row>
    <row r="24" spans="1:12" ht="30" x14ac:dyDescent="0.25">
      <c r="A24" s="11">
        <v>21</v>
      </c>
      <c r="B24" s="12" t="s">
        <v>27</v>
      </c>
      <c r="C24" s="11" t="s">
        <v>43</v>
      </c>
      <c r="D24" s="11">
        <v>30</v>
      </c>
      <c r="E24" s="13"/>
      <c r="F24" s="29">
        <f t="shared" si="0"/>
        <v>0</v>
      </c>
      <c r="G24" s="16"/>
      <c r="H24" s="29">
        <f t="shared" si="1"/>
        <v>0</v>
      </c>
      <c r="I24" s="29">
        <f t="shared" si="2"/>
        <v>0</v>
      </c>
      <c r="J24" s="29">
        <f t="shared" si="3"/>
        <v>0</v>
      </c>
      <c r="K24" s="15"/>
      <c r="L24" s="11"/>
    </row>
    <row r="25" spans="1:12" ht="30" x14ac:dyDescent="0.25">
      <c r="A25" s="11">
        <v>22</v>
      </c>
      <c r="B25" s="12" t="s">
        <v>28</v>
      </c>
      <c r="C25" s="11" t="s">
        <v>43</v>
      </c>
      <c r="D25" s="11">
        <v>20</v>
      </c>
      <c r="E25" s="13"/>
      <c r="F25" s="29">
        <f t="shared" si="0"/>
        <v>0</v>
      </c>
      <c r="G25" s="16"/>
      <c r="H25" s="29">
        <f t="shared" si="1"/>
        <v>0</v>
      </c>
      <c r="I25" s="29">
        <f t="shared" si="2"/>
        <v>0</v>
      </c>
      <c r="J25" s="29">
        <f t="shared" si="3"/>
        <v>0</v>
      </c>
      <c r="K25" s="15"/>
      <c r="L25" s="11"/>
    </row>
    <row r="26" spans="1:12" ht="45" x14ac:dyDescent="0.25">
      <c r="A26" s="11">
        <v>23</v>
      </c>
      <c r="B26" s="12" t="s">
        <v>31</v>
      </c>
      <c r="C26" s="11" t="s">
        <v>43</v>
      </c>
      <c r="D26" s="18">
        <v>20</v>
      </c>
      <c r="E26" s="13"/>
      <c r="F26" s="29">
        <f t="shared" si="0"/>
        <v>0</v>
      </c>
      <c r="G26" s="16"/>
      <c r="H26" s="29">
        <f t="shared" si="1"/>
        <v>0</v>
      </c>
      <c r="I26" s="29">
        <f t="shared" si="2"/>
        <v>0</v>
      </c>
      <c r="J26" s="29">
        <f t="shared" si="3"/>
        <v>0</v>
      </c>
      <c r="K26" s="15"/>
      <c r="L26" s="11"/>
    </row>
    <row r="27" spans="1:12" ht="120" x14ac:dyDescent="0.25">
      <c r="A27" s="11">
        <v>24</v>
      </c>
      <c r="B27" s="12" t="s">
        <v>32</v>
      </c>
      <c r="C27" s="11" t="s">
        <v>43</v>
      </c>
      <c r="D27" s="11">
        <v>40</v>
      </c>
      <c r="E27" s="13"/>
      <c r="F27" s="29">
        <f t="shared" si="0"/>
        <v>0</v>
      </c>
      <c r="G27" s="16"/>
      <c r="H27" s="29">
        <f t="shared" si="1"/>
        <v>0</v>
      </c>
      <c r="I27" s="29">
        <f t="shared" si="2"/>
        <v>0</v>
      </c>
      <c r="J27" s="29">
        <f t="shared" si="3"/>
        <v>0</v>
      </c>
      <c r="K27" s="15"/>
      <c r="L27" s="11"/>
    </row>
    <row r="28" spans="1:12" ht="210" x14ac:dyDescent="0.25">
      <c r="A28" s="11">
        <v>25</v>
      </c>
      <c r="B28" s="12" t="s">
        <v>33</v>
      </c>
      <c r="C28" s="11" t="s">
        <v>43</v>
      </c>
      <c r="D28" s="11">
        <v>30</v>
      </c>
      <c r="E28" s="13"/>
      <c r="F28" s="29">
        <f t="shared" si="0"/>
        <v>0</v>
      </c>
      <c r="G28" s="16"/>
      <c r="H28" s="29">
        <f t="shared" si="1"/>
        <v>0</v>
      </c>
      <c r="I28" s="29">
        <f t="shared" si="2"/>
        <v>0</v>
      </c>
      <c r="J28" s="29">
        <f t="shared" si="3"/>
        <v>0</v>
      </c>
      <c r="K28" s="15"/>
      <c r="L28" s="11"/>
    </row>
    <row r="29" spans="1:12" ht="240" x14ac:dyDescent="0.25">
      <c r="A29" s="11">
        <v>26</v>
      </c>
      <c r="B29" s="12" t="s">
        <v>34</v>
      </c>
      <c r="C29" s="11" t="s">
        <v>43</v>
      </c>
      <c r="D29" s="11">
        <v>30</v>
      </c>
      <c r="E29" s="13"/>
      <c r="F29" s="29">
        <f t="shared" si="0"/>
        <v>0</v>
      </c>
      <c r="G29" s="16"/>
      <c r="H29" s="29">
        <f t="shared" si="1"/>
        <v>0</v>
      </c>
      <c r="I29" s="29">
        <f t="shared" si="2"/>
        <v>0</v>
      </c>
      <c r="J29" s="29">
        <f t="shared" si="3"/>
        <v>0</v>
      </c>
      <c r="K29" s="15"/>
      <c r="L29" s="11"/>
    </row>
    <row r="30" spans="1:12" ht="45" x14ac:dyDescent="0.25">
      <c r="A30" s="11">
        <v>27</v>
      </c>
      <c r="B30" s="12" t="s">
        <v>35</v>
      </c>
      <c r="C30" s="11" t="s">
        <v>43</v>
      </c>
      <c r="D30" s="11">
        <v>30</v>
      </c>
      <c r="E30" s="13"/>
      <c r="F30" s="29">
        <f t="shared" si="0"/>
        <v>0</v>
      </c>
      <c r="G30" s="16"/>
      <c r="H30" s="29">
        <f t="shared" si="1"/>
        <v>0</v>
      </c>
      <c r="I30" s="29">
        <f t="shared" si="2"/>
        <v>0</v>
      </c>
      <c r="J30" s="29">
        <f t="shared" si="3"/>
        <v>0</v>
      </c>
      <c r="K30" s="15"/>
      <c r="L30" s="11"/>
    </row>
    <row r="31" spans="1:12" ht="30" x14ac:dyDescent="0.25">
      <c r="A31" s="11">
        <v>28</v>
      </c>
      <c r="B31" s="12" t="s">
        <v>36</v>
      </c>
      <c r="C31" s="11" t="s">
        <v>43</v>
      </c>
      <c r="D31" s="11">
        <v>30</v>
      </c>
      <c r="E31" s="13"/>
      <c r="F31" s="29">
        <f t="shared" si="0"/>
        <v>0</v>
      </c>
      <c r="G31" s="16"/>
      <c r="H31" s="29">
        <f t="shared" si="1"/>
        <v>0</v>
      </c>
      <c r="I31" s="29">
        <f t="shared" si="2"/>
        <v>0</v>
      </c>
      <c r="J31" s="29">
        <f t="shared" si="3"/>
        <v>0</v>
      </c>
      <c r="K31" s="15"/>
      <c r="L31" s="11"/>
    </row>
    <row r="32" spans="1:12" ht="60" x14ac:dyDescent="0.25">
      <c r="A32" s="11">
        <v>29</v>
      </c>
      <c r="B32" s="12" t="s">
        <v>37</v>
      </c>
      <c r="C32" s="11" t="s">
        <v>43</v>
      </c>
      <c r="D32" s="11">
        <v>30</v>
      </c>
      <c r="E32" s="13"/>
      <c r="F32" s="29">
        <f t="shared" si="0"/>
        <v>0</v>
      </c>
      <c r="G32" s="16"/>
      <c r="H32" s="29">
        <f t="shared" si="1"/>
        <v>0</v>
      </c>
      <c r="I32" s="29">
        <f t="shared" si="2"/>
        <v>0</v>
      </c>
      <c r="J32" s="29">
        <f t="shared" si="3"/>
        <v>0</v>
      </c>
      <c r="K32" s="15"/>
      <c r="L32" s="11"/>
    </row>
    <row r="33" spans="1:12" ht="105" x14ac:dyDescent="0.25">
      <c r="A33" s="11">
        <v>30</v>
      </c>
      <c r="B33" s="12" t="s">
        <v>38</v>
      </c>
      <c r="C33" s="11" t="s">
        <v>43</v>
      </c>
      <c r="D33" s="11">
        <v>30</v>
      </c>
      <c r="E33" s="13"/>
      <c r="F33" s="29">
        <f t="shared" si="0"/>
        <v>0</v>
      </c>
      <c r="G33" s="16"/>
      <c r="H33" s="29">
        <f t="shared" si="1"/>
        <v>0</v>
      </c>
      <c r="I33" s="29">
        <f t="shared" si="2"/>
        <v>0</v>
      </c>
      <c r="J33" s="29">
        <f t="shared" si="3"/>
        <v>0</v>
      </c>
      <c r="K33" s="15"/>
      <c r="L33" s="11"/>
    </row>
    <row r="34" spans="1:12" ht="75" x14ac:dyDescent="0.25">
      <c r="A34" s="11">
        <v>31</v>
      </c>
      <c r="B34" s="12" t="s">
        <v>39</v>
      </c>
      <c r="C34" s="11" t="s">
        <v>43</v>
      </c>
      <c r="D34" s="11">
        <v>5</v>
      </c>
      <c r="E34" s="13"/>
      <c r="F34" s="29">
        <f t="shared" si="0"/>
        <v>0</v>
      </c>
      <c r="G34" s="16"/>
      <c r="H34" s="29">
        <f t="shared" si="1"/>
        <v>0</v>
      </c>
      <c r="I34" s="29">
        <f t="shared" si="2"/>
        <v>0</v>
      </c>
      <c r="J34" s="29">
        <f t="shared" si="3"/>
        <v>0</v>
      </c>
      <c r="K34" s="15"/>
      <c r="L34" s="11"/>
    </row>
    <row r="35" spans="1:12" ht="75" x14ac:dyDescent="0.25">
      <c r="A35" s="11">
        <v>32</v>
      </c>
      <c r="B35" s="12" t="s">
        <v>40</v>
      </c>
      <c r="C35" s="11" t="s">
        <v>43</v>
      </c>
      <c r="D35" s="11">
        <v>5</v>
      </c>
      <c r="E35" s="13"/>
      <c r="F35" s="29">
        <f t="shared" si="0"/>
        <v>0</v>
      </c>
      <c r="G35" s="16"/>
      <c r="H35" s="29">
        <f t="shared" si="1"/>
        <v>0</v>
      </c>
      <c r="I35" s="29">
        <f t="shared" si="2"/>
        <v>0</v>
      </c>
      <c r="J35" s="29">
        <f t="shared" si="3"/>
        <v>0</v>
      </c>
      <c r="K35" s="15"/>
      <c r="L35" s="11"/>
    </row>
    <row r="36" spans="1:12" ht="60.75" thickBot="1" x14ac:dyDescent="0.3">
      <c r="A36" s="11">
        <v>33</v>
      </c>
      <c r="B36" s="12" t="s">
        <v>41</v>
      </c>
      <c r="C36" s="11" t="s">
        <v>43</v>
      </c>
      <c r="D36" s="11">
        <v>1</v>
      </c>
      <c r="E36" s="13"/>
      <c r="F36" s="29">
        <f t="shared" si="0"/>
        <v>0</v>
      </c>
      <c r="G36" s="16"/>
      <c r="H36" s="29">
        <f t="shared" si="1"/>
        <v>0</v>
      </c>
      <c r="I36" s="29">
        <f t="shared" si="2"/>
        <v>0</v>
      </c>
      <c r="J36" s="29">
        <f t="shared" si="3"/>
        <v>0</v>
      </c>
      <c r="K36" s="15"/>
      <c r="L36" s="11"/>
    </row>
    <row r="37" spans="1:12" ht="16.5" thickBot="1" x14ac:dyDescent="0.3">
      <c r="A37" s="20"/>
      <c r="B37" s="21"/>
      <c r="C37" s="20"/>
      <c r="D37" s="20"/>
      <c r="E37" s="22" t="s">
        <v>45</v>
      </c>
      <c r="F37" s="30">
        <f>SUM(F4:F36)</f>
        <v>0</v>
      </c>
      <c r="J37" s="31">
        <f>SUM(J4:J36)</f>
        <v>0</v>
      </c>
      <c r="K37" s="23"/>
    </row>
    <row r="38" spans="1:12" ht="15.75" thickBot="1" x14ac:dyDescent="0.3"/>
    <row r="39" spans="1:12" ht="49.5" customHeight="1" thickBot="1" x14ac:dyDescent="0.3">
      <c r="B39" s="24" t="s">
        <v>46</v>
      </c>
      <c r="C39" s="25"/>
      <c r="D39" s="25"/>
      <c r="E39" s="25"/>
      <c r="F39" s="25"/>
      <c r="G39" s="25"/>
      <c r="H39" s="25"/>
      <c r="I39" s="25"/>
      <c r="J39" s="25"/>
      <c r="K39" s="26"/>
      <c r="L39" s="27"/>
    </row>
    <row r="41" spans="1:12" x14ac:dyDescent="0.25">
      <c r="G41" s="28"/>
    </row>
  </sheetData>
  <sheetProtection algorithmName="SHA-512" hashValue="y2nK2lCieKNvLiwPSu1oxq0layuCC9XOr79+SrZe4uBH6X2HNAImtUAGwWvk3xPOOoDgw0/3xkNfxVBrCDW1Ag==" saltValue="UG/4FkQf3T56FDLqBPPing==" spinCount="100000" sheet="1" objects="1" scenarios="1" formatCells="0" formatColumns="0" formatRows="0"/>
  <mergeCells count="2">
    <mergeCell ref="A2:B2"/>
    <mergeCell ref="B39:K3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BB7DE-9AB2-448D-A749-A05236219ED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Walenty Zajdel</dc:creator>
  <cp:lastModifiedBy>Monika Dziewońska-Suder</cp:lastModifiedBy>
  <dcterms:created xsi:type="dcterms:W3CDTF">2024-10-28T08:23:31Z</dcterms:created>
  <dcterms:modified xsi:type="dcterms:W3CDTF">2024-11-25T09:59:29Z</dcterms:modified>
</cp:coreProperties>
</file>