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10.0.0.38\Zamowienia\P R Z E T A  R G I\2024\32_PN_2024_US_Jednorazowe wyroby medyczne\3. SWZ (poprawki)\"/>
    </mc:Choice>
  </mc:AlternateContent>
  <xr:revisionPtr revIDLastSave="0" documentId="13_ncr:1_{F7D90982-15E1-4AE5-9DBC-BA2A9114A020}" xr6:coauthVersionLast="47" xr6:coauthVersionMax="47" xr10:uidLastSave="{00000000-0000-0000-0000-000000000000}"/>
  <bookViews>
    <workbookView xWindow="-120" yWindow="-120" windowWidth="29040" windowHeight="15840" firstSheet="2" activeTab="11" xr2:uid="{00000000-000D-0000-FFFF-FFFF00000000}"/>
  </bookViews>
  <sheets>
    <sheet name="Zad. 1" sheetId="1" r:id="rId1"/>
    <sheet name="Zad. 2" sheetId="2" r:id="rId2"/>
    <sheet name="Zad. 3" sheetId="3" r:id="rId3"/>
    <sheet name="Zad. 4" sheetId="4" r:id="rId4"/>
    <sheet name="Zad. 5" sheetId="5" r:id="rId5"/>
    <sheet name="Zad. 6" sheetId="6" r:id="rId6"/>
    <sheet name="Zad. 7" sheetId="7" r:id="rId7"/>
    <sheet name="Zad. 8" sheetId="8" r:id="rId8"/>
    <sheet name="Zad. 9" sheetId="9" r:id="rId9"/>
    <sheet name="Zad. 10" sheetId="11" r:id="rId10"/>
    <sheet name="Zad. 11" sheetId="12" r:id="rId11"/>
    <sheet name="Zad. 12" sheetId="13" r:id="rId12"/>
    <sheet name="Zad. 13" sheetId="16" r:id="rId13"/>
    <sheet name="Zad. 14" sheetId="10" r:id="rId14"/>
    <sheet name="Zad.15" sheetId="14" r:id="rId15"/>
    <sheet name="Zad. 16" sheetId="18" r:id="rId16"/>
  </sheets>
  <calcPr calcId="191029" iterateDelta="1E-4"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8" l="1"/>
  <c r="F11" i="18"/>
  <c r="F12" i="18"/>
  <c r="F13" i="18"/>
  <c r="F14" i="18"/>
  <c r="F15" i="18"/>
  <c r="F16" i="18"/>
  <c r="F17" i="18"/>
  <c r="F18" i="18"/>
  <c r="F19" i="18"/>
  <c r="F20" i="18"/>
  <c r="F21" i="18"/>
  <c r="F22" i="18"/>
  <c r="F23" i="18"/>
  <c r="F24" i="18"/>
  <c r="F25" i="18"/>
  <c r="F26" i="18"/>
  <c r="F9" i="18"/>
  <c r="I17" i="14"/>
  <c r="F10" i="14"/>
  <c r="F11" i="14"/>
  <c r="F12" i="14"/>
  <c r="F13" i="14"/>
  <c r="F14" i="14"/>
  <c r="F15" i="14"/>
  <c r="F16" i="14"/>
  <c r="F9" i="14"/>
  <c r="F17" i="14" s="1"/>
  <c r="F33" i="10"/>
  <c r="F34" i="10"/>
  <c r="F35" i="10"/>
  <c r="F36" i="10"/>
  <c r="F37" i="10"/>
  <c r="F32" i="10"/>
  <c r="F26" i="10"/>
  <c r="F27" i="10"/>
  <c r="F28" i="10"/>
  <c r="F29" i="10"/>
  <c r="F30" i="10"/>
  <c r="F25" i="10"/>
  <c r="F23" i="10"/>
  <c r="F22" i="10"/>
  <c r="F17" i="10"/>
  <c r="F18" i="10"/>
  <c r="F19" i="10"/>
  <c r="F20" i="10"/>
  <c r="F16" i="10"/>
  <c r="F11" i="10"/>
  <c r="F12" i="10"/>
  <c r="F13" i="10"/>
  <c r="F14" i="10"/>
  <c r="F10" i="10"/>
  <c r="F38" i="10" s="1"/>
  <c r="I10" i="16"/>
  <c r="F9" i="16"/>
  <c r="F10" i="16" s="1"/>
  <c r="I18" i="13"/>
  <c r="F10" i="13"/>
  <c r="F11" i="13"/>
  <c r="F12" i="13"/>
  <c r="F13" i="13"/>
  <c r="F14" i="13"/>
  <c r="F15" i="13"/>
  <c r="F16" i="13"/>
  <c r="F18" i="13" s="1"/>
  <c r="F17" i="13"/>
  <c r="F9" i="13"/>
  <c r="F18" i="12"/>
  <c r="F19" i="12"/>
  <c r="F20" i="12"/>
  <c r="F17" i="12"/>
  <c r="F11" i="12"/>
  <c r="F12" i="12"/>
  <c r="F13" i="12"/>
  <c r="F14" i="12"/>
  <c r="F15" i="12"/>
  <c r="F10" i="12"/>
  <c r="F21" i="12" s="1"/>
  <c r="I10" i="11"/>
  <c r="F9" i="11"/>
  <c r="F10" i="11" s="1"/>
  <c r="F13" i="9"/>
  <c r="I13" i="9"/>
  <c r="F11" i="9"/>
  <c r="F12" i="9"/>
  <c r="F10" i="9"/>
  <c r="I13" i="8"/>
  <c r="F10" i="8"/>
  <c r="F11" i="8"/>
  <c r="F12" i="8"/>
  <c r="F9" i="8"/>
  <c r="F13" i="8" s="1"/>
  <c r="I18" i="7"/>
  <c r="F18" i="7"/>
  <c r="F9" i="7"/>
  <c r="F10" i="7"/>
  <c r="F11" i="7"/>
  <c r="F12" i="7"/>
  <c r="F13" i="7"/>
  <c r="F14" i="7"/>
  <c r="F15" i="7"/>
  <c r="F16" i="7"/>
  <c r="F17" i="7"/>
  <c r="F10" i="6"/>
  <c r="F9" i="6"/>
  <c r="F11" i="6" s="1"/>
  <c r="F10" i="5"/>
  <c r="F11" i="5"/>
  <c r="F14" i="5" s="1"/>
  <c r="F12" i="5"/>
  <c r="F13" i="5"/>
  <c r="F9" i="5"/>
  <c r="I10" i="4"/>
  <c r="F9" i="4"/>
  <c r="F10" i="4" s="1"/>
  <c r="F10" i="3"/>
  <c r="F11" i="3"/>
  <c r="F12" i="3"/>
  <c r="F13" i="3"/>
  <c r="F14" i="3"/>
  <c r="F15" i="3"/>
  <c r="F16" i="3"/>
  <c r="F17" i="3"/>
  <c r="F18" i="3"/>
  <c r="F19" i="3"/>
  <c r="F20" i="3"/>
  <c r="F21" i="3"/>
  <c r="F9" i="3"/>
  <c r="J10" i="2"/>
  <c r="G9" i="2"/>
  <c r="G10" i="2" s="1"/>
  <c r="I15" i="1"/>
  <c r="F10" i="1"/>
  <c r="F11" i="1"/>
  <c r="F12" i="1"/>
  <c r="F13" i="1"/>
  <c r="F14" i="1"/>
  <c r="F9" i="1"/>
  <c r="F15" i="1" s="1"/>
  <c r="I14" i="5" l="1"/>
  <c r="I11" i="6"/>
  <c r="I21" i="12"/>
  <c r="F27" i="18"/>
  <c r="I27" i="18"/>
  <c r="I38" i="10"/>
  <c r="I22" i="3"/>
  <c r="F22" i="3"/>
</calcChain>
</file>

<file path=xl/sharedStrings.xml><?xml version="1.0" encoding="utf-8"?>
<sst xmlns="http://schemas.openxmlformats.org/spreadsheetml/2006/main" count="557" uniqueCount="223">
  <si>
    <t>FORMULARZ ASORTYMENTOWO-CENOWY</t>
  </si>
  <si>
    <t>Lp.</t>
  </si>
  <si>
    <t>Jedn. miary</t>
  </si>
  <si>
    <t>Wartość netto 
w zł</t>
  </si>
  <si>
    <t>VAT %</t>
  </si>
  <si>
    <t>szt.</t>
  </si>
  <si>
    <t xml:space="preserve"> FORMULARZ ASORTYMENOWO - CENOWY </t>
  </si>
  <si>
    <t>Rozmiar</t>
  </si>
  <si>
    <t>Ilość</t>
  </si>
  <si>
    <t>VAT
%</t>
  </si>
  <si>
    <t xml:space="preserve">Sterylne ostrza ze stali nierdzewnej w plastikowym opakowaniu przeznaczone do pobierania biopsji skórnych </t>
  </si>
  <si>
    <t>2,3,4 mm</t>
  </si>
  <si>
    <t>szt</t>
  </si>
  <si>
    <t xml:space="preserve">FORMULARZ ASORTYMENTOWO - CENOWY </t>
  </si>
  <si>
    <t xml:space="preserve">Ilość </t>
  </si>
  <si>
    <t>Nazwa handlowa/Producent</t>
  </si>
  <si>
    <t>Nr katalogowy</t>
  </si>
  <si>
    <t>Ilość sztuk w opakowaniu zbiorczym</t>
  </si>
  <si>
    <t>1.</t>
  </si>
  <si>
    <t>Strzykawka 2-częściowa z przezroczystym cylindrem i pierścieniem zabezpieczającym przed przypadkowym wypadnięciem tłoka, płynny przesuw tłoka max. 2 ml opak. 100 szt</t>
  </si>
  <si>
    <t>op.</t>
  </si>
  <si>
    <t>2.</t>
  </si>
  <si>
    <t>Strzykawka 2-częściowa z przezroczystym cylindrem i pierścieniem zabezpieczającym przed przypadkowym wypadnięciem tłoka, płynny przesuw tłoka max. 5 ml opak. 100 szt</t>
  </si>
  <si>
    <t>3.</t>
  </si>
  <si>
    <t>Strzykawka 2-częściowa z przezroczystym cylindrem i pierścieniem zabezpieczającym przed przypadkowym wypadnięciem tłoka, płynny przesuw tłoka max. 10 ml opak. 100 szt</t>
  </si>
  <si>
    <t>4.</t>
  </si>
  <si>
    <t>5.</t>
  </si>
  <si>
    <t>Strzykawki 3-częściowe typu Luer Lock ,  perfuzyjna, z propylenu, posiadająca zabezpieczenie przed przypadkowym wypadnięciem tłoka, pojedyncza skala / tłok bezlateksowy 50-60 ml -  białe.</t>
  </si>
  <si>
    <t>6.</t>
  </si>
  <si>
    <t>Strzykawki do podawania  tuberkuliny z zamontowaną igłą,  1 ml  , 26G x 3/8" 0,45 x 10mm  opak. 100 szt.</t>
  </si>
  <si>
    <t>7.</t>
  </si>
  <si>
    <t>Igły do wstrzyknięć z zabezpieczeniem przed zakłuciem - cienkościenne 0,5 , bezpieczne typu Eclipse , opak. 100 szt.</t>
  </si>
  <si>
    <t>8.</t>
  </si>
  <si>
    <t>Igły do wstrzyknięć z zabezpieczeniem przed zakłuciem - cienkościenne 0,6 opak. 100 szt.</t>
  </si>
  <si>
    <t>9.</t>
  </si>
  <si>
    <t>Igły do wstrzyknięć z zabezpieczeniem przed zakłuciem- cienkościenne 0,7 opak. 100 szt.</t>
  </si>
  <si>
    <t>10.</t>
  </si>
  <si>
    <t>Igły do wstrzyknięć z zabezpieczeniem przed zakłuciem - cienkościenne 0,8 opak. 100 szt.</t>
  </si>
  <si>
    <t>11.</t>
  </si>
  <si>
    <t>Igły do wstrzyknięć z zabezpieczeniem przed zakłuciem - cienkościenne 0,9 opak. 100 szt.</t>
  </si>
  <si>
    <t>12.</t>
  </si>
  <si>
    <t>Igły do wstrzyknięć z zabezpieczeniem przed zakłuciem - cienkościenne 1,2 opak. 100 szt.</t>
  </si>
  <si>
    <t>13.</t>
  </si>
  <si>
    <t>FORMULARZ ASORTYMENOWO - CENOWY</t>
  </si>
  <si>
    <t xml:space="preserve">szt. </t>
  </si>
  <si>
    <t>Nazwa handlowa/ Producent</t>
  </si>
  <si>
    <t>Zamknięty system dostępowy z dwoma bocznymi stabilizatorami blokującymi ostrze nakłuwające. Przyrząd posiada bezigłowy, dwukierunkowy samozamykający się zawór z gładką powierzchnią, łatwą do dezynfekcji oraz filtr hydrofobowy 0,2 mikrona z zabezpieczającą obudową. Kolec wzdłużnie ścięty do połowy swojej długości umożliwiający pobranie maksymalnej ilości leku, bez strat (objętość leku pozostała w fiolce, bez dodatkowych manipulacji przyrządem - &gt; 0,1 ml). Filtr hydrofobowy 0,2 mikrona (PTFE) z zabezpieczającą obudową (poliwęglan, ABS), przestrzeń martwa: 0,14ml, szybkość przepływu: 185 ml/min, wolny od lateksu i części metalowych.</t>
  </si>
  <si>
    <t>Adapter do fiolki do rozpuszczania leków i wyrównywania ciśnienia w systemie zamkniętym. Do fiolek o średnicy 13 mm i 20 mm w zależności od potrzeb Zamawiającego. Zamknięty system umożliwiający rozpuszczenie liofilizowanego leku oraz pobranie roztworu z fiolki do strzykawki. Posiada plastikową igłę wdłużnie ściętą umożliwiającą maksymalne pobranie leku z fiolki, podwójną membranę elastomerową gwarantującą suche połączenia, rozszerzającą się komorą zewnętrzną o objętości 20 ml lub 100 ml, w zalezności od rozmiaru fiolki. Zabezpiecza przed wyciekiem oraz uwalnianiem areozoli, oparów niebezpiecznych substancji. Bez PCV. Posiada kod ONB nadany przez FDA.</t>
  </si>
  <si>
    <t>Bezigłowe urządzenie do bezpiecznego przenoszenia leków w strzykawce z końcówką luer lock. Urządzenie (łącznik), umożliwiające pobranie roztworu leku cytostatycznego (cytotoksycznego) z  fiolki, bezpieczne przeniesienie w strzykawce i dodanie do pojemnika z płynem infuzyjnym lub w miejsce wkłucia dożylnego, tworząc zamknięty, szczelny system, posiadający elastomerowe membrany, gwarantujące suchość połączeń.  Bez PCV. Przyrząd posiada mechanizm uniemożliwiający ponowne odkręcenie go od strzykawki.</t>
  </si>
  <si>
    <t>Zamykający bezigłowy zawór z końcówką luer męską, szczelne podłączenie do strzykawki luerlock, posiadający bezpieczne, szczelne połączenie luer-lock, w części dokręcającej do strzykawki posiadający dwa wcięcia zabezpieczające przed przypadkowym odkręceniem, samoczynnie zamykający dostęp po rozłączeniu od zaworu bezigłowego, zapobiegający wyciekowi leku cytostatycznego podczas przygotowania i transportu leku w strzykawce, objętość wypełnienia max. 0,12 ml z osłonką końcówki luer-lock. Do wielokrotnego użycia min. 50 podań lub 72 h - po kolejnej dezynfekcji -potwierdzone w instrukcji obsługi. Nie zawierający DEHP, PCV, lateksu oraz metali. Zestaw sterylny. Apirogenny.</t>
  </si>
  <si>
    <t>Zestaw infuzyjny  z wbudowanym łącznikiem do bezpiecznego przenoszenia leków   do worków w systemie zamkniętym. Całkowita długość  46 cm.  Wyposażony w zatyczkę Flow-stop, dla łatwego wypełnienia i odpowietrzenia zestawu oraz zacisk zatrzaskowy. Nie zawiera PCV, DEHP</t>
  </si>
  <si>
    <t>FORMULARZ ASORTYMENTOWO - CENOWY</t>
  </si>
  <si>
    <t>Jednostka miary</t>
  </si>
  <si>
    <t>Vat %</t>
  </si>
  <si>
    <t xml:space="preserve">  </t>
  </si>
  <si>
    <t>Pojemnik z zakrętką niesterylny do transportu moczu o pojemności 100 - 150 ml</t>
  </si>
  <si>
    <t xml:space="preserve">Pojemnik sterylny na mocz na posiew o pojemności ok. 30 ml pakowany indywidualnie z zakrętką, wykonany z PP. </t>
  </si>
  <si>
    <t>Pojemnik na kał o pojemności ok. 60 ml z łopatką w korku.</t>
  </si>
  <si>
    <t>Kieliszek do leków jednorazowy, plastikowy z podzialką poj. 30 ml opak. x 90 szt.</t>
  </si>
  <si>
    <t>opak.</t>
  </si>
  <si>
    <t>Szpatułki drewniane, jałowe opak. x 100 sztuk</t>
  </si>
  <si>
    <t>Pojemnik plastikowy z zakrętką typu Tulipan o pojemności 2 l</t>
  </si>
  <si>
    <t>Opaski zaciskowe z klamrą bez napisów</t>
  </si>
  <si>
    <t>Nazwa handlowa/
Producent</t>
  </si>
  <si>
    <t>Kaczki - opak. 100 szt. kaczka jednorazowa-owalna. Specyfikacja: pojemność wyrobu  800 ml - 900 ml  materiał masa papierowa, przesiąkalność do 4 godzin*</t>
  </si>
  <si>
    <t>Nerka - opak. 300 szt. Jednorazowa nerka medyczna, tekturowa o pojemności 700 ml - 800 ml*</t>
  </si>
  <si>
    <t>Basen jednorazowy (tekturowy) Specyfikacja: pojemność wyboru 2000 ml, materiał masa papierowa, przesiąkalność do 4 godzin. Opak. - 100 szt.*</t>
  </si>
  <si>
    <t>Pokrywka basenu-opak. - 100 szt.*</t>
  </si>
  <si>
    <t>* Zamawiający wymaga, aby wszystkie produkty pasowały do maceratora.</t>
  </si>
  <si>
    <t xml:space="preserve"> </t>
  </si>
  <si>
    <t xml:space="preserve">Papier termiczny A4 (210 x 300mm) do Aparatu EKG Mortara ELI 280, ryza a 250 kartek </t>
  </si>
  <si>
    <t>1 ryza a 250 kartek</t>
  </si>
  <si>
    <t>1.1</t>
  </si>
  <si>
    <t>14 G</t>
  </si>
  <si>
    <t>1.2</t>
  </si>
  <si>
    <t xml:space="preserve"> " 17 G  </t>
  </si>
  <si>
    <t>1.3</t>
  </si>
  <si>
    <t xml:space="preserve">  18 G  x 45 mm</t>
  </si>
  <si>
    <t>1.4</t>
  </si>
  <si>
    <t xml:space="preserve">  20 G x 33 mm</t>
  </si>
  <si>
    <t>1.5</t>
  </si>
  <si>
    <t xml:space="preserve">  22 G</t>
  </si>
  <si>
    <t>2.1</t>
  </si>
  <si>
    <t>18G dł 32 mm</t>
  </si>
  <si>
    <t>2.2</t>
  </si>
  <si>
    <t>20 G dł. 25 mm</t>
  </si>
  <si>
    <t>2.3</t>
  </si>
  <si>
    <t>22 G dł. 25 mm</t>
  </si>
  <si>
    <t>2.4</t>
  </si>
  <si>
    <t>24 G dł. 19 mm</t>
  </si>
  <si>
    <t>Sterylna maska krtaniowa jednorazowego użytku z niskociśnieniowym mankietem powietrznym wyraźnie szerszym w odcinku proksymalnym, zwężającym się w kierunku dystalnym, wykonana z PVC bez DEHP, BPA i lateksu. 
Maska o wyprofilowanej anatomicznie około 90 stopni krzywiźnie rurki oddechowej z wbudowanym blokerem zgryzu z drenem wbudowanym w 1/3 dystalnej części rurki oddechowej maski.
Kopuła maski o budowie chroniącej przed wklinowaniem nagłośni.
Wzmocniona grzbietowa część mankietu chroniąca przed jego podwijaniem się w trakcie zakładania.
Maska wyposażona w kanał gastryczny, poprowadzony wzdłuż rurki oddechowej, zapewaniający swobodny przepływ treści żołądkowej, umożliwiający wprowadzenie sondy do żołądka we wszystkich rozmiarach maski. Rozmiary sond: 6Fr ( dla rozmiaru maski 1 i 1,5), 10Fr (dla rozmiaru maski 2 i 2,5) i 14Fr (dla rozmiarów maski 3-6). 
Ujście kanału gastrycznego w obrębie koniuszka maski krtaniowej w osi rurki oddechowej 
Światło rurki oddechowej o okrągłym przekroju umożliwiającym intubację za pomocą standardowej rurki dotchawiczej. 
Na rurce oddechowej maski krtaniowej dwa poziome znaczniki, pełniące rolę wskaźnika położenia, oznaczenie rozmiaru, wagi pacjenta, objętości wypełnienia mankietu. 
Rozmiar maski kodowany kolorem mankietu i balonika kontrolnego z dodatkowym oznaczeniem numerycznym na baloniku kontrolnym oraz na rurce oddechowej. 
Informacje o braku DEHP, BPA i lateksu oznaczone na opakowaniu i  na proksymalnej części rurki oddechowej maski krtaniowej
Maska w rozmiarach: 1 / 1,5 / 2 / 2,5 / 3 / 4 / 5/ 6</t>
  </si>
  <si>
    <t xml:space="preserve">  24 G</t>
  </si>
  <si>
    <t>Jednorazowe, niejałowe majtki do badań wykonane z włókniny polipropylenowej o gramaturze 40 g/m² w kolorze granatowym, rozmiar uniwersalny. Opakowanie 10 sztuk</t>
  </si>
  <si>
    <t>Strzykawka 2-częściowa z przezroczystym cylindrem i pierścieniem zabezpieczającym przed przypadkowym wypadnięciem tłoka, płynny przesuw tłoka 20 ml opak. 50 szt</t>
  </si>
  <si>
    <t>1.6</t>
  </si>
  <si>
    <t>rozmiar L</t>
  </si>
  <si>
    <t>rozmiar XL</t>
  </si>
  <si>
    <t>rozmiar XL long</t>
  </si>
  <si>
    <t>rozmiar XXL</t>
  </si>
  <si>
    <t>rozmiar S/M</t>
  </si>
  <si>
    <t>rozmar M</t>
  </si>
  <si>
    <t>rozmar L</t>
  </si>
  <si>
    <t xml:space="preserve">Jednostka miary </t>
  </si>
  <si>
    <t xml:space="preserve"> VAT %</t>
  </si>
  <si>
    <t>sztuka</t>
  </si>
  <si>
    <t>Igły do znieczuleń podpajęczynówkowych z atraumatyczną końcówką w kształcie ostrołuku, z prowadnicą ściśle dopasowaną do rozmiaru igły, z ergonomicznym uchwytem, wskaźnikiem położenia otworu igły oraz z efektem szkła powiekszającego, uchwt kodowany kolorem z naniesioną informacją o rozmiarze w G i w mm, w rozmiarach: 27Gx90mm.</t>
  </si>
  <si>
    <t>Igły do znieczuleń podpajęczynówkowych z atraumatyczną końcówką w kształcie ostrołuku, z prowadnicą ściśle dopasowaną do rozmiaru igły, z ergonomicznym uchwytem, wskaźnikiem położenia otworu igły oraz z efektem szkła powiekszającego, uchwt kodowany kolorem z naniesioną informacją o rozmiarze w G i w mm, w rozmiarach: 27Gx120mm.</t>
  </si>
  <si>
    <t>Nazwa handlowa / Producent</t>
  </si>
  <si>
    <t>Osłona na aparaturę medyczna typu "beret", wykonana z mocnej folii PE, wyposażona w gumkę umożliwiającą stabilizację osłony na urządzeniu, sterylna. Na opakowaniu 4 etykiety samoprzylepne typu TAG służące do archiwizacji danych. Rozmiar 140x140 cm.</t>
  </si>
  <si>
    <t xml:space="preserve">Dren Ulmera z perforacją ułatwiającą utrzymanie stałej siły odsysania na całej długości, linia kontrastująca a RTG na całej długości, długość  500 mm, podwójnie pakowany w worek foliowy i zewnętrzne opakowanie typu folia-papier, sterylny CH 10 - CH18.  </t>
  </si>
  <si>
    <t>Zestaw do drenażu niskociśnieniowego, w skład zestawu wchodzi butelka ssąca typu mieszek o pojemności 400 ml, zapewniająca początkowe podciśnienie  na poziomie 120 mbar oraz dren łączący o długości 110 cm, zakończony uniwersalną końcówką do drenów w rozmiarach CH 10 - CH 16. Dren łączący wyposażony w samodomykalny zawór uszczelniający z zastawką jednokierunkową.</t>
  </si>
  <si>
    <t>Butelka harmonijkowa typu mieszek, wymienna do zestawu drenazu niskociśnieniowego o pojemności 400 ml, zapewniająca początkowe podciśnienie na poziomie 120 mbar. Wyposażona w samodomykalny zawór uszczelniający z zastawką jednokierunkową, umożliwiającą ponowne wytworzenie podciśnienia bez konieczności rozłączania zestawu.</t>
  </si>
  <si>
    <t>Dren o uniwersalnej końcówce, wykonany z medycznego, elastycznego PCV, wzdłuż drenu specjalne wzmocnienia zapobiegające zaginaniu, rozmiar CH 24  - ok. 5,60 mm/8,00 mm (śr. wewn. / śr. zewn.), długość 300-350 cm. Opakowanie podwójne, wewętrzne folia, zewnętrzne papier- folia.</t>
  </si>
  <si>
    <t xml:space="preserve">Zestaw niskociśnieniowy do drenażu małych ran - typu MINI. Skład zestawu: butelka ssąca typu mieszek o pojemności 25 ml, o bardzo wysokim stopniu rozprężalności oraz dren Redona z trokarem w rozmiarze CH 10. Dren o długości 50 cm z krzyżową perforacją na odcinku 15 cm, z czytnikiem głębokości i paskiem kontrastującym w RTG. Opakowanie podwójne: zewnętrznie papier-folia oraz wewnętrznie folia. </t>
  </si>
  <si>
    <t xml:space="preserve">Wymienna butelka do drenażu wysokociśnieniwego o pojemności 400 ml, wykonana z mocnego i lekkiego tworzywa,  z fabrycznie wytworzonym podciśnieniem o wartości początkowej 900mbar. Opakowanie podwójnie: zewnętrzne papier-folia, wewnętrzne folia.  </t>
  </si>
  <si>
    <t>Nazwa handlowa/ 
Producent</t>
  </si>
  <si>
    <t xml:space="preserve">Maska do podawania tlenu z nebulizatorem dla dorosłych, jednorazowego użytku, wykonana z przezroczystego medycznego PVC, wyposażona w nebuliztor o pojemności min. 6 ml, niezałamujący dren o długości min. 2 m, nie zawierająca lateksu.  </t>
  </si>
  <si>
    <t xml:space="preserve">Maska do podawania tlenu z nebulizatorem dla dzieci, jednorazowego użytku, wykonana z przezroczystego medycznego PVC, wyposażona w nebuliztor o pojemności min. 6 ml, niezałamujący dren o długości min. 2 m, nie zawierająca lateksu.  </t>
  </si>
  <si>
    <t xml:space="preserve">                                               </t>
  </si>
  <si>
    <t>Osłona na aparaturę medyczna typu "beret", wykonana z mocnej folii PE, wyposażona w gumkę umożliwiającą stabilizację osłony na urządzeniu, sterylna. Na opakowaniu 4 etykiety samoprzylepne typu TAG służące do archiwizacji danych. Rozmiar 85x85 cm.</t>
  </si>
  <si>
    <t xml:space="preserve">Filtr elektrostatyczny o skuteczności przeciwbakteryjnej  99,9999 %, p/wirusowej 99,998 %, z piankowym wymiennikiem ciepła i wilgoci, poziom nawilżania 32 mg H20/l przy VT=250 ml, utrata wilgotności 5,5 mg H20/l przy VT=250 ml, medium filtracyjne hydrofobowe, przestrzeń martwa 34 ml, opory przepływu 0,9 cm H2O przy przepływie 30 l/min, objętość  oddechowa Vt 120-750 ml, waga 17 g, filtr  ze złączem prostym, biologicznie czysty, z portem kapno z zatyczką na uwięzi.
</t>
  </si>
  <si>
    <t xml:space="preserve">Układ oddechowy jednorurowy, dwuświatłowy, z pionową membraną zapewniającą wymianę termiczną, o śr. 22 mm i długości 1,8 m, z kolankiem z portem kapno, do aparatu do znieczulenia,  z dodatkową rurą długości 1,9 m z 2L workiem bezlateksowym, wydajność ogrzania powietrza wdychanego 6,2 stopni C przy przepływie 4 l/min., opór wdechowy 0,14 cm H2O i wydechowy 0,16 cm H2O przy przepływie 10 l/min, waga układu 170 g bez akcesoriów. Rura wydechowa do podłączenia do aparatu 40 cm. Jednorazowy, w zestawie wewnętrzny (zintegrowany)  przewód do próbkowania gazu z łącznikami typu męskiego (część zewnętrzna linii 1,9m), wszystkie elementy w jednym  oryginalnym opakowaniu producenta, mikrobiologicznie czysty, opakowanie foliowe.
</t>
  </si>
  <si>
    <t>Sondy żołądkowe w rozm CH 12-CH 22 ze znacznikiem Rtg pakowane w opakowanie typu folia-papier.</t>
  </si>
  <si>
    <t>Sondy dwunastnicze  w rozm. CH 08- CH 18 ze znacznikiem Rtg pakowany w opakowanie typu folia-papier.</t>
  </si>
  <si>
    <t>Kaniula dotętnicza z kulkowym zaworem odcinającym typu Floswitch 20 G dł.45 mm.</t>
  </si>
  <si>
    <t>Cewniki trójdrożne typu Foley CH 18-26, poj. balonu 30-50ml, wykonane z lateksu silikonowanego, sztywna zastawka kanału do napełniania balonu. Na zakończeniu portu do napełniania balonu ze sztywną zastawką w kodzie barwnym rozmiaru CH następujące oznaczenie: logo marki, nazwa materiału cewnika, kod numeryczny rozmiaru CH,  śr. zewnętrzna cewnika w mm oraz pojemność balonu w ml. Linia RTG na całej długości cewnika. Opakowanie jednostkowe papier folia, w środku opakowanie wewnętrzne foliowe PE z trzema nacięciami do otwarcia – jedno poziomo wzdłuż całego opakowania, i dwa pionowo przy obu końcach opakowania. Długość ok. 40 cm. Sterylizacja EtO</t>
  </si>
  <si>
    <t>Cewniki do odsysania górnych dróg oddechowych z koncówką ściętą pod kątem prostym, atraumatyczna, zaoblone krawędzie, z otworem centralnym i dwoma naprzeciwległymi otworami bocznymi o łacznej pow. mniejszej niż pow. otworu centralnego. Barwne i numeryczne oznaczenie rozm. cewnika na konektorze, rozmiar od CH 12 do CH 20, długość cewnika 60 cm.</t>
  </si>
  <si>
    <t>Cewniki do odsysania górnych dróg oddechowych z koncówką ściętą pod kątem prostym, atraumatyczna, zaoblone krawędzie, zotworem centralnym i dwoma naprzeciwległymi otworami bocznymio łacznej pow. mniejszej niż pow. otworu centralnego. Barwne i numeryczne oznaczenie rozm. cewnika na konektorze, rozmiar  CH 06.</t>
  </si>
  <si>
    <t>Rurki ustno - gardłowe, sterylne rozm. od 1- 6.Wykonana z półsztywnego nietoksycznego polietylenu, sterylna, blokująca zagryzanie, rozmiar kodowany kolorystycznie.</t>
  </si>
  <si>
    <t>Zestaw do OCŻ.</t>
  </si>
  <si>
    <t xml:space="preserve">Jednorazowej, metalowa, sterylna,  prowadnica do rurek intubacyjnych, z możliwością ukształtowania, pokryta przezroczystym PVC, z miękką końcówką pozbawiona rdzenia metalowego, bez lateksu, DEHP, w rozmiarach CH6 (2.0 mm), CH10 (3.3 mm), CH12 (4.0 mm), CH14 (4.7 mm).  
- 12 o długości całkowitej 384 mm i średnicy 4.0 mm
- 14 o długości całkowitej 384 mm i średnicy 4.7 mm.
</t>
  </si>
  <si>
    <t>Gilotyna do leków</t>
  </si>
  <si>
    <t xml:space="preserve">Producent / Nazwa handlowa </t>
  </si>
  <si>
    <t>Linia próbkująca do monitorowania stężenia gazów anestetycznych CO2,O2,N2O oraz cykli oddechowych, jednorazowego użytku, mikrobiologicznie czysta, wolna od lateksu, ftalanów, BPA, DEHP. Wewnątrz polietylen, na zewnątrz polichlorek winylu, elastyczny, niełamliwy materiał długość 3,0 m, końcówki męskie kompatybline z pułapką waterlock 2; pakowana pojedynczo.</t>
  </si>
  <si>
    <r>
      <t>Igły tępe do bezpiecznego pobierania leków z fiolek, 18G; długa 1,2 x 40mm, z ostrzem ściętym pod kątem 40</t>
    </r>
    <r>
      <rPr>
        <sz val="9"/>
        <color theme="1"/>
        <rFont val="Calibri"/>
        <family val="2"/>
        <charset val="238"/>
      </rPr>
      <t>°</t>
    </r>
    <r>
      <rPr>
        <sz val="9"/>
        <color theme="1"/>
        <rFont val="Arial"/>
        <family val="2"/>
        <charset val="238"/>
      </rPr>
      <t>, które zapobiega fragmentacji materiału korka, elektropolerowane w celu uzyskania gładkości, z polipropylenowa nasadką i osłoną w kolorze czerwonym dla łatwego rozróżnienia tepej igły bez filtra, jałowa, op. a 100 szt, opakowanie jednostkowe i zbiorcze oznaczone  kolorem czerwonym</t>
    </r>
  </si>
  <si>
    <t>Wkład do ssaka 2000 ml posiadający port 7,2/12 mm, dający możliwość odsysania standardowego oraz ortopedycznego, w komplecie pięciostopniowy, obrotowy łącznik kątowy, umożliwiający podłączenie drenów o różnych średnicach, posiadający skuteczny filtr przeciwbakteryjny i zastawkę zabezpieczającą źródło ssania przed zalaniem, w zestawie zintegrowana z pokrywką zatyczka do zamknięcia portu po zakończeniu ssania. Wkłady kompatybilne z pojemnikami będącymi na wyposażeniu Instytutu lub bezpłatna wymiana na pojemniki pasujące do zaoferowanego systemu w ilości 5 sztuk.</t>
  </si>
  <si>
    <t>Zestaw do przygotowania cytostatyków z bursztynowym drenem wykonanym z poliuretanu o długości 41 cm, bez PCV.  W linii zawór bezigłowy z płaską i gładką powierzchnią do dezynfekcji, zacisk zatrzaskowy. W dystalnej części łącznik luer lock z filtrem hydrofobowym pozwalającym na bezpieczne odpowietrzenie i wypełnienie zestawu oraz zastawka antyzwrotna uniemożliwiająca cofanie się płynu. Objętość wypełnienia systemu – 2,7 ml. Zestaw umożliwiający podaż z worka i butelki</t>
  </si>
  <si>
    <t xml:space="preserve">Linia infuzyjna bursztynowa, matowa, z wyczuwalną teksturą antypoślizgową, ułatwiającą uchwyt o długości 180 cm +/-10cm do podawania cytostatyków z 2 bocznymi portami bezigłowymi do podłączenia pojemnika z lekiem, ułożonymi naprzemiennie. Porty dostępu w postaci zaworów bezigłowych z płaską powierzchnią do dezynfekcji, nie wymagające dodatkowego koreczka.  Linia odpowiednia do podaży z worków i butelek, w linii zacisk zatrzaskowy, zacisk rolkowy z miejscem na podwieszenie drenu, w dystalnej części dodatkowy zawór do dostrzyknięć, nad zaworem zastawka antyzwrotna uniemożliwiająca cofanie się leku w górę drenu. Dren z poliuretanu. Objętośc wypełnienia 11,6 ml. Przyrząd nie zawiera DEHP. </t>
  </si>
  <si>
    <t xml:space="preserve">Linia infuzyjna bursztynowa o długości ok.180 cm +/-10cm do podawania cytostatyków z 1 bocznym portem bezigłowym nad komorą kroplową do podłączenia pojemnika z lekiem. W dystalnej części dodatkowy zawór do dostrzyknięć, nad zaworem zastawka antyzwrotna uniemożliwiająca cofanie się leku do drenu. Porty dostępu w postaci zaworów bezigłowych z płaską powierzchnią do dezynfekcji, nie wymagające dodatkowego koreczka.  Linia odpowiednia do podaży z worków i butelek, w linii zacisk zatrzaskowy, zacisk rolkowy z miejscem na podwieszenie drenu. Dren z poliuretanu. Objętośc wypełnienia 11,9 ml. Przyrząd nie zawiera DEHP. </t>
  </si>
  <si>
    <t>rozmiar XS</t>
  </si>
  <si>
    <t>rozmiar S</t>
  </si>
  <si>
    <t>rozmiar M</t>
  </si>
  <si>
    <t>Dostawa jednorazowych wyrobów medycznych</t>
  </si>
  <si>
    <t>Część nr 1</t>
  </si>
  <si>
    <t>Część nr 2</t>
  </si>
  <si>
    <t>Część nr 3</t>
  </si>
  <si>
    <t>Część nr 4</t>
  </si>
  <si>
    <t>Część nr 5</t>
  </si>
  <si>
    <t>Część nr 6</t>
  </si>
  <si>
    <t>Część nr 7</t>
  </si>
  <si>
    <t>Część nr 8</t>
  </si>
  <si>
    <t>Dostawa jednorazowych wyrobów medycznych, pokrywek do basenu</t>
  </si>
  <si>
    <t>Część nr 9</t>
  </si>
  <si>
    <t>Część nr 10</t>
  </si>
  <si>
    <t>Część nr 11</t>
  </si>
  <si>
    <t>Część nr 12</t>
  </si>
  <si>
    <t>Część nr 13</t>
  </si>
  <si>
    <t>Część nr 14</t>
  </si>
  <si>
    <t>Część nr 15</t>
  </si>
  <si>
    <t>Dostawa jednorazowych wyrobów medycznych, gilotyn do leków</t>
  </si>
  <si>
    <t>Część nr 16</t>
  </si>
  <si>
    <t>2.5</t>
  </si>
  <si>
    <t>3.1</t>
  </si>
  <si>
    <t>3.2</t>
  </si>
  <si>
    <t>4.1</t>
  </si>
  <si>
    <t>4.2</t>
  </si>
  <si>
    <t>4.3</t>
  </si>
  <si>
    <t>4.4</t>
  </si>
  <si>
    <t>4.5</t>
  </si>
  <si>
    <t>5.1</t>
  </si>
  <si>
    <t>5.2</t>
  </si>
  <si>
    <t>5.3</t>
  </si>
  <si>
    <t>5.4</t>
  </si>
  <si>
    <t>5.5</t>
  </si>
  <si>
    <t>5.6</t>
  </si>
  <si>
    <t>Wartość netto w zł</t>
  </si>
  <si>
    <t>Cena jedn. netto w zł</t>
  </si>
  <si>
    <t>Cena jedn.  brutto w zł</t>
  </si>
  <si>
    <t xml:space="preserve">Wartość 
netto w zł            </t>
  </si>
  <si>
    <t>Cena jedn. brutto w zł</t>
  </si>
  <si>
    <t xml:space="preserve">Wartość netto w zł 
</t>
  </si>
  <si>
    <t xml:space="preserve">Wartość netto w zł            </t>
  </si>
  <si>
    <t xml:space="preserve">Wartość netto w zł           </t>
  </si>
  <si>
    <t>Cena jedn.  netto w zł</t>
  </si>
  <si>
    <t xml:space="preserve">Wartość netto w zł
</t>
  </si>
  <si>
    <t>Opis przedmiotu zamówienia</t>
  </si>
  <si>
    <r>
      <t xml:space="preserve">Wartość brutto w zł </t>
    </r>
    <r>
      <rPr>
        <sz val="10"/>
        <rFont val="Cambria"/>
        <family val="1"/>
        <charset val="238"/>
        <scheme val="major"/>
      </rPr>
      <t>(Wartość netto+VAT)</t>
    </r>
  </si>
  <si>
    <r>
      <t xml:space="preserve">Wartość brutto w zł </t>
    </r>
    <r>
      <rPr>
        <sz val="9"/>
        <rFont val="Cambria"/>
        <family val="1"/>
        <charset val="238"/>
      </rPr>
      <t>(Wartość netto+VAT)</t>
    </r>
  </si>
  <si>
    <r>
      <t xml:space="preserve">Wartość brutto w zł </t>
    </r>
    <r>
      <rPr>
        <sz val="9"/>
        <rFont val="Cambria"/>
        <family val="1"/>
        <charset val="238"/>
        <scheme val="major"/>
      </rPr>
      <t>(Wartość netto+VAT)</t>
    </r>
  </si>
  <si>
    <r>
      <t xml:space="preserve">Kaniula obwodowa z dodatkowym portem do wstrzyknięć i zintegrowanym koreczkiem luer-lock; z termoplastycznego poliuretanu;
co najmniej 4 paski kontrasujące w RTG na całej długości kaniuli;
samozamykający się zawór portu górnego;  port górny umieszczony bezpośrednio nad skrzydełkami nie wystający poza ich obręb, na opakowaniu każdej kaniuli: opis w języku polskim, podany przepływ i materiał cewnika kaniuli;
opakowanie blister pack lub tyvec;
</t>
    </r>
    <r>
      <rPr>
        <u/>
        <sz val="9"/>
        <color rgb="FF000000"/>
        <rFont val="Calibri"/>
        <family val="2"/>
        <charset val="238"/>
      </rPr>
      <t>do oferty należy dołączyć potwierdzenie badań biokompatybilności materiału z którego zostały wykonane kaniule</t>
    </r>
    <r>
      <rPr>
        <sz val="9"/>
        <color rgb="FF000000"/>
        <rFont val="Calibri"/>
        <family val="2"/>
        <charset val="238"/>
      </rPr>
      <t>; op. a 50 szt.</t>
    </r>
  </si>
  <si>
    <r>
      <t xml:space="preserve">Kaniula obwodowa bezpieczna z dodatkowym portem do wstrzyknięć, filtrem hydrofobowym i zintegrowanym koreczkiem luer-lock; z termoplastycznego poliuretanu;                                  co najmniej 4 paski kontrasujące w RTG na całej długości kaniuli;                                                                                                                                                                                      samozamykający się zawór portu górnego,  port górny umieszczony bezpośrednio nad skrzydełkami nie wystający poza ich obręb, na opakowaniu każdej kaniuli: opis w języku polskim, podany przepływ i materiał cewnika kaniuli;                                                                                                                                                                                                                             opakowanie blister pack lub tyveco 
</t>
    </r>
    <r>
      <rPr>
        <u/>
        <sz val="9"/>
        <rFont val="Calibri"/>
        <family val="2"/>
        <charset val="238"/>
        <scheme val="minor"/>
      </rPr>
      <t>do oferty należy dołączyć potwierdzenie badań biokompatybilności materiału z którego zostały wykonane kaniule</t>
    </r>
    <r>
      <rPr>
        <sz val="9"/>
        <rFont val="Calibri"/>
        <family val="2"/>
        <charset val="238"/>
        <scheme val="minor"/>
      </rPr>
      <t>; op. a 50 szt.</t>
    </r>
  </si>
  <si>
    <t>Ilość szt. w opakowaniu zbiorczym</t>
  </si>
  <si>
    <t>Ilość op./szt. w opakowaniu zbiorczym</t>
  </si>
  <si>
    <t>Ilość szt./opak. w opakowaniu zbiorczym</t>
  </si>
  <si>
    <t>Ilość ryz w opakowaniu zbiorczym</t>
  </si>
  <si>
    <t>Ilość op. w opakowaniu zbiorczym</t>
  </si>
  <si>
    <t>Ilość szt./op. w opakowaniu zbiorczym</t>
  </si>
  <si>
    <t>RAZEM:</t>
  </si>
  <si>
    <t>Wartość brutto w zł (Wartość netto+VAT)</t>
  </si>
  <si>
    <r>
      <t>Igła do wykonywania blokad obwodowych w rozmiarze 22G x 50 mm, widoczna w USG, pokryta warstwą polimerową. Elementy echogeniczne tworzące strukturę trzech płaszczyzn, stykających się pod kątem  90</t>
    </r>
    <r>
      <rPr>
        <vertAlign val="superscript"/>
        <sz val="11"/>
        <color theme="1"/>
        <rFont val="Calibri"/>
        <family val="2"/>
        <charset val="238"/>
        <scheme val="minor"/>
      </rPr>
      <t>o</t>
    </r>
    <r>
      <rPr>
        <sz val="11"/>
        <color theme="1"/>
        <rFont val="Calibri"/>
        <family val="2"/>
        <charset val="238"/>
        <scheme val="minor"/>
      </rPr>
      <t>, umożliwiające odbicie wiązki ultrasonograficznej od trzech powierzni, co gwarantuje widoczność końcówki igły również pod dużym kątem  wprowadzania. Struktura echogeniczna rozmieszczona równomiernie ( 360</t>
    </r>
    <r>
      <rPr>
        <vertAlign val="superscript"/>
        <sz val="11"/>
        <color theme="1"/>
        <rFont val="Calibri"/>
        <family val="2"/>
        <charset val="238"/>
        <scheme val="minor"/>
      </rPr>
      <t>o</t>
    </r>
    <r>
      <rPr>
        <sz val="11"/>
        <color theme="1"/>
        <rFont val="Calibri"/>
        <family val="2"/>
        <charset val="238"/>
        <scheme val="minor"/>
      </rPr>
      <t>) wokół igły, w dwóch segementach po 10mm, na pierwszych 20mm.  Elastyczny dren  do podawania leku zakończony złączem LuerLock.a oraz odpinany kabel do stymulacji nerwów. Uchwyt igły kodowany kolorystycznie wg rozmiaru.</t>
    </r>
  </si>
  <si>
    <r>
      <t>Igła do wykonywania blokad obwodowych w rozmiarze 22G x 80mm widoczna w USG, pokryta warstwą polimerową. Elementy echogeniczne tworzące strukturę trzech płaszczyzn, stykających się pod kątem  90</t>
    </r>
    <r>
      <rPr>
        <vertAlign val="superscript"/>
        <sz val="11"/>
        <color theme="1"/>
        <rFont val="Calibri"/>
        <family val="2"/>
        <charset val="238"/>
        <scheme val="minor"/>
      </rPr>
      <t>o</t>
    </r>
    <r>
      <rPr>
        <sz val="11"/>
        <color theme="1"/>
        <rFont val="Calibri"/>
        <family val="2"/>
        <charset val="238"/>
        <scheme val="minor"/>
      </rPr>
      <t>, umożliwiające odbicie wiązki ultrasonograficznej od trzech powierzni, co gwarantuje widoczność końcówki igły również pod dużym kątem wprowadzania. Struktura echogeniczna rozmieszczona równomiernie ( 360</t>
    </r>
    <r>
      <rPr>
        <vertAlign val="superscript"/>
        <sz val="11"/>
        <color theme="1"/>
        <rFont val="Calibri"/>
        <family val="2"/>
        <charset val="238"/>
        <scheme val="minor"/>
      </rPr>
      <t>o</t>
    </r>
    <r>
      <rPr>
        <sz val="11"/>
        <color theme="1"/>
        <rFont val="Calibri"/>
        <family val="2"/>
        <charset val="238"/>
        <scheme val="minor"/>
      </rPr>
      <t>) wokół igły, w dwóch segementach po 10mm, na pierwszych 20mm.  Elastyczny dren  do podawania leku zakończony złączem LuerLock.a oraz odpinany kabel do stymulacji nerwów.  Uchwyt igły kodowany kolorystycznie wg rozmiaru.</t>
    </r>
  </si>
  <si>
    <r>
      <t>Igła do wykonywania blokad obwodowych w rozmiarze 20Gx120mm, 21Gx100mm widoczna w USG, pokryta warstwą polimerową. Igła ostra.Elementy echogeniczne tworzące strukturę trzech płaszczyzn, stykających się pod kątem  90</t>
    </r>
    <r>
      <rPr>
        <vertAlign val="superscript"/>
        <sz val="11"/>
        <color theme="1"/>
        <rFont val="Calibri"/>
        <family val="2"/>
        <charset val="238"/>
        <scheme val="minor"/>
      </rPr>
      <t>o</t>
    </r>
    <r>
      <rPr>
        <sz val="11"/>
        <color theme="1"/>
        <rFont val="Calibri"/>
        <family val="2"/>
        <charset val="238"/>
        <scheme val="minor"/>
      </rPr>
      <t>, umożliwiające odbicie wiązki ultrasonograficznej od trzech powierzni, co gwarantuje widoczność końcówki igły również pod dużym kątem wprowadzania. Struktura echogeniczna rozmieszczona równomiernie ( 360</t>
    </r>
    <r>
      <rPr>
        <vertAlign val="superscript"/>
        <sz val="11"/>
        <color theme="1"/>
        <rFont val="Calibri"/>
        <family val="2"/>
        <charset val="238"/>
        <scheme val="minor"/>
      </rPr>
      <t>o</t>
    </r>
    <r>
      <rPr>
        <sz val="11"/>
        <color theme="1"/>
        <rFont val="Calibri"/>
        <family val="2"/>
        <charset val="238"/>
        <scheme val="minor"/>
      </rPr>
      <t>) wokół igły, w dwóch segementach po 10mm, na pierwszych 20mm.  Elastyczny dren  do podawania leku zakończony złączem LuerLock.a oraz odpinany kabel do stymulacji nerwów.  Uchwyt igły kodowany kolorystycznie wg rozmiaru.</t>
    </r>
  </si>
  <si>
    <r>
      <t>Igła do wykonywania blokad obwodowych w rozmiarze 20Gx150mm widoczna w USG, pokryta warstwą polimerową. Igła ostra.Elementy echogeniczne tworzące strukturę trzech płaszczyzn, stykających się pod kątem  90</t>
    </r>
    <r>
      <rPr>
        <vertAlign val="superscript"/>
        <sz val="11"/>
        <color theme="1"/>
        <rFont val="Calibri"/>
        <family val="2"/>
        <charset val="238"/>
        <scheme val="minor"/>
      </rPr>
      <t>o</t>
    </r>
    <r>
      <rPr>
        <sz val="11"/>
        <color theme="1"/>
        <rFont val="Calibri"/>
        <family val="2"/>
        <charset val="238"/>
        <scheme val="minor"/>
      </rPr>
      <t>, umożliwiające odbicie wiązki ultrasonograficznej od trzech powierzni, co gwarantuje widoczność końcówki igły również pod dużym kątem wprowadzania. Struktura echogeniczna rozmieszczona równomiernie ( 360</t>
    </r>
    <r>
      <rPr>
        <vertAlign val="superscript"/>
        <sz val="11"/>
        <color theme="1"/>
        <rFont val="Calibri"/>
        <family val="2"/>
        <charset val="238"/>
        <scheme val="minor"/>
      </rPr>
      <t>o</t>
    </r>
    <r>
      <rPr>
        <sz val="11"/>
        <color theme="1"/>
        <rFont val="Calibri"/>
        <family val="2"/>
        <charset val="238"/>
        <scheme val="minor"/>
      </rPr>
      <t>) wokół igły, w dwóch segementach po 10mm, na pierwszych 20mm.  Elastyczny dren  do podawania leku zakończony złączem LuerLock.a oraz odpinany kabel do stymulacji nerwów.  Uchwyt igły kodowany kolorystycznie wg rozmiaru.</t>
    </r>
  </si>
  <si>
    <r>
      <t>Mata do bezpiecznego przygotowywania i podawania leków cytostatycznych trzywarstwowa, wierzchnia warstwa wykonana z siatki (pory 1 mikrometr) polietylenowej antypoślizgowej, gramatura 97,2 g/m</t>
    </r>
    <r>
      <rPr>
        <vertAlign val="superscript"/>
        <sz val="9"/>
        <color rgb="FF000000"/>
        <rFont val="Arial"/>
        <family val="2"/>
        <charset val="238"/>
      </rPr>
      <t>2</t>
    </r>
    <r>
      <rPr>
        <sz val="9"/>
        <color rgb="FF000000"/>
        <rFont val="Arial"/>
        <family val="2"/>
        <charset val="238"/>
      </rPr>
      <t>, chłonność min 880ml/m</t>
    </r>
    <r>
      <rPr>
        <vertAlign val="superscript"/>
        <sz val="9"/>
        <color rgb="FF000000"/>
        <rFont val="Arial"/>
        <family val="2"/>
        <charset val="238"/>
      </rPr>
      <t>2</t>
    </r>
    <r>
      <rPr>
        <sz val="9"/>
        <color rgb="FF000000"/>
        <rFont val="Arial"/>
        <family val="2"/>
        <charset val="238"/>
      </rPr>
      <t>, spodnia warstwa nieprzepuszczalna dla cieczy; rozmiar 420x260mm, sterylna. Pakowana a'50.</t>
    </r>
  </si>
  <si>
    <r>
      <t>Mata do bezpiecznego przygotowywania i podawania leków cytostatycznych trzywarstwowa, wierzchnia warstwa wykonana z siatki (pory 1 mikrometr) polietylenowej antypoślizgowej, gramatura 97,2 g/m</t>
    </r>
    <r>
      <rPr>
        <vertAlign val="superscript"/>
        <sz val="9"/>
        <color rgb="FF000000"/>
        <rFont val="Arial"/>
        <family val="2"/>
        <charset val="238"/>
      </rPr>
      <t>2</t>
    </r>
    <r>
      <rPr>
        <sz val="9"/>
        <color rgb="FF000000"/>
        <rFont val="Arial"/>
        <family val="2"/>
        <charset val="238"/>
      </rPr>
      <t>, chłonność min 880ml/m</t>
    </r>
    <r>
      <rPr>
        <vertAlign val="superscript"/>
        <sz val="9"/>
        <color rgb="FF000000"/>
        <rFont val="Arial"/>
        <family val="2"/>
        <charset val="238"/>
      </rPr>
      <t>2</t>
    </r>
    <r>
      <rPr>
        <sz val="9"/>
        <color rgb="FF000000"/>
        <rFont val="Arial"/>
        <family val="2"/>
        <charset val="238"/>
      </rPr>
      <t>, spodnia warstwa nieprzepuszczalna dla cieczy; rozmiar 560x410mm, sterylna. Pakowana a'40.</t>
    </r>
  </si>
  <si>
    <t>Czepek w kształcie beretu wykonany z włókniny polipropylenowej 18g g/m²,  ściągany lekką nie uciskającą gumką, średnica po rozciągnięciu ok. 53 cm. Pakowany w kartonik w formie podajnika/ dyspensera, gwarantujący higieniczne przechowywanie i wyjmowanie pojedynczych sztuk.</t>
  </si>
  <si>
    <t>Igły do znieczuleń podpajęczynówkowych z atraumatyczną końcówką w kształcie ostrołuku, z prowadnicą ściśle dopasowaną do rozmiaru igły, z ergonomicznym uchwytem, wskaźnikiem położenia otworu igły oraz z efektem szkła powiekszającego, uchwt kodowany kolorem z naniesioną informacją o rozmiarze w G i w mm, w rozmiarach: 25Gx120mm.</t>
  </si>
  <si>
    <t>Igły do znieczuleń podpajęczynówkowych z atraumatyczną końcówką w kształcie ostrołuku, z prowadnicą ściśle dopasowaną do rozmiaru igły, z ergonomicznym uchwytem, wskaźnikiem położenia otworu igły oraz z efektem szkła powiekszającego, uchwt kodowany kolorem z naniesioną informacją o rozmiarze w G i w mm, w rozmiarach: 25Gx90mm.</t>
  </si>
  <si>
    <t>Końcówka do odsysania pola operacyjnego typu Pin Point, z ekstrudowaną rączką, końcówka gładko przechodząca w rączkę, z kontrolą odsysania, o średnicy 12CH, posiadająca 2 otwory odbarczające, przezroczysta, pakowana podwójnie (zew. typu papier/folia oraz wew. folia), na opakowaniu napisy w języku polskim.</t>
  </si>
  <si>
    <t>Końcówka do odsysania pola operacyjnego typu Yankauer, z ekstrudowaną rączką, z kontrolą odsysania,  końcówka gładko przechodząca w rączkę, o średnicy 22CH, posiadająca 6 naprzemianległych otworów odbarczających, przezroczysta, pakowana podwójnie (zew. typu papier/folia oraz wew. folia), na opakowaniu napisy w języku polskim.</t>
  </si>
  <si>
    <r>
      <t>Czepek  w formie furażerki z wstawką chłonącą pot, wiązany z tyłu na troki.  Wykonany w części bocznej z włókniny Spunlace o gramaturze 45g/m</t>
    </r>
    <r>
      <rPr>
        <vertAlign val="superscript"/>
        <sz val="10"/>
        <rFont val="Arial"/>
        <family val="2"/>
        <charset val="238"/>
      </rPr>
      <t>2</t>
    </r>
    <r>
      <rPr>
        <sz val="10"/>
        <rFont val="Arial"/>
        <family val="2"/>
        <charset val="238"/>
      </rPr>
      <t>, część górna wykonana z białej włókniny polipropylenowej o gramaturze 25g/m</t>
    </r>
    <r>
      <rPr>
        <vertAlign val="superscript"/>
        <sz val="10"/>
        <rFont val="Arial"/>
        <family val="2"/>
        <charset val="238"/>
      </rPr>
      <t>2</t>
    </r>
    <r>
      <rPr>
        <sz val="10"/>
        <rFont val="Arial"/>
        <family val="2"/>
        <charset val="238"/>
      </rPr>
      <t>, wstawka antypotna 38g/m</t>
    </r>
    <r>
      <rPr>
        <vertAlign val="superscript"/>
        <sz val="10"/>
        <rFont val="Arial"/>
        <family val="2"/>
        <charset val="238"/>
      </rPr>
      <t>2</t>
    </r>
    <r>
      <rPr>
        <sz val="10"/>
        <rFont val="Arial"/>
        <family val="2"/>
        <charset val="238"/>
      </rPr>
      <t xml:space="preserve">.  Wysokość czepka w części czołowej 13 cm +/- 1cm, szerokość wstawki antypotnej nie mniej niż 6 cm. Opakowanie w formie kartonika umożliwiającego wyjmowanie pojedynczych sztuk.
</t>
    </r>
  </si>
  <si>
    <r>
      <t>Czepek w formie furażerki z tyłu ściągany gumką. Wykonany w całości z perforowanej włókniny wiskozowej o gramaturze 25g/m</t>
    </r>
    <r>
      <rPr>
        <vertAlign val="superscript"/>
        <sz val="10"/>
        <rFont val="Arial"/>
        <family val="2"/>
        <charset val="238"/>
      </rPr>
      <t>2</t>
    </r>
    <r>
      <rPr>
        <sz val="10"/>
        <rFont val="Arial"/>
        <family val="2"/>
        <charset val="238"/>
      </rPr>
      <t xml:space="preserve"> zapewniającej doskonałą oddychalność i komfort noszenia. Głębokość  13,5 cm +/- 1cm. Średnica denka 20,5cm +/- 1cm. Opakowanie w formie kartonika umożliwiajacego wyjmowanie pojedynczych sztuk.</t>
    </r>
  </si>
  <si>
    <t>Taśma chirurgiczna samoprzylepna, o wymiarach 9x49cm (+/- 1 cm),  wykonana z włókniny typu spunlace. Spełnia wymogi aktualnej normy PN-EN 13795-1 lub równoważnej.</t>
  </si>
  <si>
    <r>
      <t>Sterylna serweta chirurgiczna, bez taśmy lepnej, o wymiarch 50x60 cm, min. dwuwarstwowa, wykonana z chłonnego i nieprzemakalnego laminatu o gramaturze 60 g/m2 (+/- 2g/m</t>
    </r>
    <r>
      <rPr>
        <vertAlign val="superscript"/>
        <sz val="10"/>
        <rFont val="Arial"/>
        <family val="2"/>
        <charset val="238"/>
      </rPr>
      <t>2</t>
    </r>
    <r>
      <rPr>
        <sz val="10"/>
        <rFont val="Arial"/>
        <family val="2"/>
        <charset val="238"/>
      </rPr>
      <t>). Chłonność serwety: 600 %. Opakowanie folia-papier wyposażone w informację o kierunku o twierania oraz 4 etykiety samoprzylepne typu TAG służące do archiwizacji danych.</t>
    </r>
  </si>
  <si>
    <r>
      <t>Sterylny fartuch chirurgiczny wykonany z miękkiej, oddychającej włókniny typu spunlace o gramaturze 68 g / m</t>
    </r>
    <r>
      <rPr>
        <vertAlign val="superscript"/>
        <sz val="10"/>
        <rFont val="Arial"/>
        <family val="2"/>
        <charset val="238"/>
      </rPr>
      <t>2</t>
    </r>
    <r>
      <rPr>
        <sz val="10"/>
        <rFont val="Arial"/>
        <family val="2"/>
        <charset val="238"/>
      </rPr>
      <t xml:space="preserve"> i właściwościach hydrofobowych, wiązany na troki wewnętrzne oraz zewnętrzne umiejscowione w specjalnym kartoniku. Fartuch z zakładanymi połami złożony w sposób zapewniający aseptyczną aplikację, posiadający zapięcie w okolicy karku na rzep oraz oznaczenie rozmiaru. Do każdego fartucha dołączone dwa ręczniki o wymiarach 30cm x 30 cm ew. + 10 cm. Fartuch zapakowany w opakowanie papierowo-foliowe, posiadające co najmniej 2 etykietuy samoprzylepne, zawierające nr katalogowy, serię, datę ważnoścci oraz dane producenta. Spełnia wymagania aktualnej normy PN-EN 13795-1.2019 lub równoważnej.</t>
    </r>
  </si>
  <si>
    <r>
      <t>Sretylny fartuch chirurgiczny wykonany z miękkiej, oddychającej włókniny typu spunlace o gramaturze 68 g/ m</t>
    </r>
    <r>
      <rPr>
        <vertAlign val="superscript"/>
        <sz val="10"/>
        <rFont val="Arial"/>
        <family val="2"/>
        <charset val="238"/>
      </rPr>
      <t>2</t>
    </r>
    <r>
      <rPr>
        <sz val="10"/>
        <rFont val="Arial"/>
        <family val="2"/>
        <charset val="238"/>
      </rPr>
      <t xml:space="preserve"> i właściwościach hydrofobowych. Fartuch posiada nieprzemakalne wzmocnienia z laminatu o gramaturze 38 - 42 g/ m2, umiejscowione w części przedniej i na rękawach. Fartuch z zakładanymi połami, złożony w sposób zapewniający aseptyczną aplikację, wiązany na troki wewnętrzne i zewnętrzne z kartonikiem, z tyłu w okolicach szyi zapięcie na rzep, posiada oznakowanie rozmiaru. Do każdego fartucha dołączone dwa ręczniki o wymiarach 30 cm x 30 cm ew. + 10 cm. Fartuch zapakowany w opakowanie typu papier-folia, posiadające co najmniej 2 etykiety samoprzylepne dla potrzeb dokumentacji. Spełnia wymagania aktualnej normy PN-EN 13795-1-2019 lub równoważnej.</t>
    </r>
  </si>
  <si>
    <r>
      <t xml:space="preserve">Jednorazowa bluza chirurgiczna (ocieplacz) z długim rękawem, wykonana z miękkiej włókniny bawełnopodopnej o gramaturze co najmniej 47 g/ m </t>
    </r>
    <r>
      <rPr>
        <vertAlign val="superscript"/>
        <sz val="10"/>
        <rFont val="Arial"/>
        <family val="2"/>
        <charset val="238"/>
      </rPr>
      <t>2</t>
    </r>
    <r>
      <rPr>
        <sz val="10"/>
        <rFont val="Arial"/>
        <family val="2"/>
        <charset val="238"/>
      </rPr>
      <t>, przeznaczona do użytku na bloku operacyjnym. Bluza wyposażona w 2 kieszenie na dole, oznaczona metką informującą o rozmiarze, pakowana jednostkowo z etykietą zawierającą informacje z nazwą, nr kat. produktu, producentem, datą produkcji, ważności. Zgodna z normą PN EN 13795 1-3 lub równoważną.</t>
    </r>
  </si>
  <si>
    <r>
      <t>Jednorazowa bluza z krótkim rękawem wykonana z miękkiej włókniny bawełnopodobnej o gramaturze co najmniej 47 g/ m</t>
    </r>
    <r>
      <rPr>
        <vertAlign val="superscript"/>
        <sz val="10"/>
        <rFont val="Arial"/>
        <family val="2"/>
        <charset val="238"/>
      </rPr>
      <t>2</t>
    </r>
    <r>
      <rPr>
        <sz val="10"/>
        <rFont val="Arial"/>
        <family val="2"/>
        <charset val="238"/>
      </rPr>
      <t xml:space="preserve"> przeznaczona do użytku przez personel na bloku operacyjnym. Bluza wyposażona w 3 duże kieszenie (2 na dole bluzy, 1 na piersi), dół bluzy obszyty, wszyta metka informująca o rozmiarze. Bluza pakowana jednostkowo, z etykietą zawierającą informacje z nazwą, nr kat. produktu, producentem, datą produkcji, ważnosci. Oferowany produkt musi spełniać wymogi normy PN EN 13795 - właściwości i wymagania użytkowe dla odzieży dla bloków operacyjnych lub równoważnej.</t>
    </r>
  </si>
  <si>
    <r>
      <t>Jenorazowe spodnie wykonane z miękkiej włókniny bawełnopodobnej o gramaturze co najmniej 47 g / m</t>
    </r>
    <r>
      <rPr>
        <vertAlign val="superscript"/>
        <sz val="10"/>
        <rFont val="Arial"/>
        <family val="2"/>
        <charset val="238"/>
      </rPr>
      <t>2</t>
    </r>
    <r>
      <rPr>
        <sz val="10"/>
        <rFont val="Arial"/>
        <family val="2"/>
        <charset val="238"/>
      </rPr>
      <t>, wiązane na troki w pasie, wyposażone w 1 lub 2 kieszenie, posiadające długie proste nogawki oraz zawierające metkę z rozmiarem. Przeznaczone do użytku przez personel na bloku operacyjnym, pakowane jednostkowo z etykietą zawierającą informacje z nazwą, nr kat. produktu, producentem, datą produkcji i ważności. Oferowany produkt musi spełniać wymogi normy PN EN 13795 - właściwości i wymagania użytkowe dla odzieży dla bloków operacyjnych lub równoważnej.</t>
    </r>
  </si>
  <si>
    <r>
      <t xml:space="preserve">Filtr o wyłącznym  typie filtracji mechanicznej, z potwierdzoną certyfikatem skutecznością klasy HEPA 13 </t>
    </r>
    <r>
      <rPr>
        <sz val="10"/>
        <rFont val="Calibri"/>
        <family val="2"/>
        <charset val="238"/>
        <scheme val="minor"/>
      </rPr>
      <t>lub równoważnym</t>
    </r>
    <r>
      <rPr>
        <sz val="10"/>
        <rFont val="Calibri"/>
        <family val="2"/>
        <scheme val="minor"/>
      </rPr>
      <t>, o skuteczności przeciwbakteryjnej 99,99999 % , p/wirusowej 99,9999 %, walidowany w kierunku  Mycobacterium Tuberculosis, Hepatitis C i HIV, przestrzeń martwa: 81 ml, opory przepływu  2,0 cm H20  przy 60 l/min (1,1 cm H20 przy 30 l/min), filtr z wydzielonym celulozowym wymiennikiem ciepła i wilgoci o powierzchni 1485 cm2, nawilżaniu 31,1 mg H20 przy VT=500 ml, skuteczność termiczna 33,8 stopni C przy VT 500 ml, utrata wilgotności 5,9 mg H2O przy VT 500 ml, medium filtracyjne hydrofobowe, harmonijkowe, o powierzchni 630 cm2, objętość oddechowa  Vt 300-1200 ml, ze złączem prostym, sterylny,  z portem kapno z zakręcanym korkiem luer-lock i portem dokującym  lub z portem kapno z zatyczką na uwięzi, z nadrukowanymi na obwodzie filtra wartościami minimalną i maksymalną objętości oddechowej Vt, prostokątny z zaokrąglonymi krawędziami, kodowany kolorystycznie kolorem niebieskim.</t>
    </r>
  </si>
  <si>
    <r>
      <t xml:space="preserve">Rurka intubacyjna zbrojona z medycznego PVC, bez DEHP, bez lateksu, wstępnie ukształtowana, z mankietem wysokoobjętościowym-niskociśnieniowym o kształcie walca, z jednym znacznikiem głębokości intubacji nad mankietem dla rozmiarów do 5,5; dwoma znacznikami od rozmiaru 6,0; oznaczenie rozmiaru rurki na korpusie, na łączniku ISO 15 mm oraz na baloniku kontrolnym z podaniem średnicy mankietu od rozmiaru 5,0; atraumatyczna, końcówka rurki zaokrąglona, wygięta w kierunku wnętrza rurki i wyprofilowana w kształcie bawolego nosa, linia RTG od zakończenia spirali do końca rurki, rurka skalowana jednostronnie co 1 cm, z otworem  Murphy, dren i balonik kontrolny w kolorze innym niż korpus rurki, łącznik ISO 15 mm kodowany kolorem dla optymalnego wyboru rozmiaru cewnika do odsysania zgodnie z normą PN-EN ISO 8836:2014-12 </t>
    </r>
    <r>
      <rPr>
        <sz val="10"/>
        <rFont val="Calibri"/>
        <family val="2"/>
        <charset val="238"/>
        <scheme val="minor"/>
      </rPr>
      <t>lub równoważną</t>
    </r>
    <r>
      <rPr>
        <sz val="10"/>
        <rFont val="Calibri"/>
        <family val="2"/>
        <scheme val="minor"/>
      </rPr>
      <t xml:space="preserve">, sterylna, do intubacji przez usta i nos, w rozmiarach od 6 do 9,5 co pół,  spirala metalowa całkowicie wtopiona w ściankę rurki na całej jej długości, opakowanie papier-folia.
</t>
    </r>
  </si>
  <si>
    <r>
      <t xml:space="preserve">Rurka intubacyjna wykonana z termowrażliwego PCV, bez DEHP, bez lateksu, z mankietem wysokoobjętościowym-niskociśnieniowym o kształcie walca, z jednym znacznikiem głębokości intubacji nad mankietem dla rozmiarów do 5,5; dwoma znacznikami od rozmiaru 6,0; oznaczenie rozmiaru rurki na korpusie, na łączniku ISO 15 mm oraz na baloniku kontrolnym z podaniem średnicy mankietu od rozmiaru 5,0; końcówka rurki zaokrąglona, wygięta w kierunku wnętrza rurki i wyprofilowana w kształcie bawolego nosa, linia RTG na całej długości rurki, rurka skalowana jednostronnie co 1 cm, z otworem  Murphy, dren i balonik kontrolny w kolorze innym niż korpus rurki, zmniejszony niskoprofilowy balonik kontrolny dla rozmiarów rurki od 3,0-4,5; łącznik ISO 15 mm kodowany kolorem dla optymalnego wyboru rozmiaru cewnika do odsysania zgodnie z normą PN-EN ISO 8836:2014-12 </t>
    </r>
    <r>
      <rPr>
        <sz val="10"/>
        <rFont val="Calibri"/>
        <family val="2"/>
        <charset val="238"/>
        <scheme val="minor"/>
      </rPr>
      <t>lub równoważną</t>
    </r>
    <r>
      <rPr>
        <sz val="10"/>
        <rFont val="Calibri"/>
        <family val="2"/>
        <scheme val="minor"/>
      </rPr>
      <t xml:space="preserve">, sterylna, do intubacji przez usta i nos, w rozmiarach od 3,0 do 10,0 co pół, opakowanie papier-folia.
</t>
    </r>
  </si>
  <si>
    <r>
      <t>Maska medyczna wiązana na troki, hypoalergiczna, wykonana z trzech warstw niepylącej włókniny (25g/m</t>
    </r>
    <r>
      <rPr>
        <vertAlign val="superscript"/>
        <sz val="10"/>
        <rFont val="Arial"/>
        <family val="2"/>
        <charset val="238"/>
      </rPr>
      <t>2</t>
    </r>
    <r>
      <rPr>
        <sz val="10"/>
        <rFont val="Arial"/>
        <family val="2"/>
        <charset val="238"/>
      </rPr>
      <t>+ 25g/m</t>
    </r>
    <r>
      <rPr>
        <vertAlign val="superscript"/>
        <sz val="10"/>
        <rFont val="Arial"/>
        <family val="2"/>
        <charset val="238"/>
      </rPr>
      <t>2</t>
    </r>
    <r>
      <rPr>
        <sz val="10"/>
        <rFont val="Arial"/>
        <family val="2"/>
        <charset val="238"/>
      </rPr>
      <t xml:space="preserve"> + 25g/m</t>
    </r>
    <r>
      <rPr>
        <vertAlign val="superscript"/>
        <sz val="10"/>
        <rFont val="Arial"/>
        <family val="2"/>
        <charset val="238"/>
      </rPr>
      <t>2</t>
    </r>
    <r>
      <rPr>
        <sz val="10"/>
        <rFont val="Arial"/>
        <family val="2"/>
        <charset val="238"/>
      </rPr>
      <t xml:space="preserve">). Posiadająca sztywnik do formowania maski. Zgodna z normą PN-EN 14683, typ II lub równoważną. Pakowana w kartonik- podajnik z możliwością pojedynczego wyjmowania.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</si>
</sst>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zł&quot;;[Red]\-#,##0.00\ &quot;zł&quot;"/>
    <numFmt numFmtId="44" formatCode="_-* #,##0.00\ &quot;zł&quot;_-;\-* #,##0.00\ &quot;zł&quot;_-;_-* &quot;-&quot;??\ &quot;zł&quot;_-;_-@_-"/>
    <numFmt numFmtId="43" formatCode="_-* #,##0.00_-;\-* #,##0.00_-;_-* &quot;-&quot;??_-;_-@_-"/>
    <numFmt numFmtId="164" formatCode="_-* #,##0.00\ _z_ł_-;\-* #,##0.00\ _z_ł_-;_-* &quot;-&quot;??\ _z_ł_-;_-@_-"/>
    <numFmt numFmtId="165" formatCode="#,##0.00\ [$zł-415];[Red]\-#,##0.00\ [$zł-415]"/>
    <numFmt numFmtId="166" formatCode="#,##0.00\ &quot;zł&quot;"/>
    <numFmt numFmtId="167" formatCode="[$-415]General"/>
  </numFmts>
  <fonts count="129">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sz val="12"/>
      <name val="Arial"/>
      <family val="2"/>
    </font>
    <font>
      <sz val="9"/>
      <name val="Calibri"/>
      <family val="2"/>
      <charset val="238"/>
      <scheme val="minor"/>
    </font>
    <font>
      <b/>
      <sz val="11"/>
      <name val="Calibri"/>
      <family val="2"/>
      <charset val="238"/>
      <scheme val="minor"/>
    </font>
    <font>
      <sz val="9"/>
      <name val="Tahoma"/>
      <family val="2"/>
      <charset val="238"/>
    </font>
    <font>
      <b/>
      <sz val="9"/>
      <name val="Tahoma"/>
      <family val="2"/>
      <charset val="238"/>
    </font>
    <font>
      <b/>
      <sz val="8"/>
      <color theme="1"/>
      <name val="Tahoma"/>
      <family val="2"/>
      <charset val="238"/>
    </font>
    <font>
      <sz val="11"/>
      <color indexed="8"/>
      <name val="Czcionka tekstu podstawowego"/>
      <charset val="238"/>
    </font>
    <font>
      <sz val="8"/>
      <name val="Calibri"/>
      <family val="2"/>
      <charset val="238"/>
      <scheme val="minor"/>
    </font>
    <font>
      <sz val="10"/>
      <name val="Arial CE"/>
      <family val="2"/>
      <charset val="238"/>
    </font>
    <font>
      <sz val="11"/>
      <color indexed="8"/>
      <name val="Calibri"/>
      <family val="2"/>
    </font>
    <font>
      <sz val="8"/>
      <color theme="1"/>
      <name val="Calibri"/>
      <family val="2"/>
      <charset val="238"/>
      <scheme val="minor"/>
    </font>
    <font>
      <b/>
      <sz val="11"/>
      <color theme="1"/>
      <name val="Calibri"/>
      <family val="2"/>
      <charset val="238"/>
    </font>
    <font>
      <sz val="11"/>
      <color rgb="FFFF0000"/>
      <name val="Calibri"/>
      <family val="2"/>
      <scheme val="minor"/>
    </font>
    <font>
      <b/>
      <sz val="11"/>
      <color rgb="FF000000"/>
      <name val="Calibri"/>
      <family val="2"/>
      <charset val="238"/>
    </font>
    <font>
      <sz val="10"/>
      <name val="Arial"/>
      <family val="2"/>
      <charset val="238"/>
    </font>
    <font>
      <b/>
      <sz val="10"/>
      <name val="Cambria"/>
      <family val="1"/>
      <charset val="238"/>
      <scheme val="major"/>
    </font>
    <font>
      <b/>
      <sz val="11"/>
      <color theme="1"/>
      <name val="Arial"/>
      <family val="2"/>
      <charset val="238"/>
    </font>
    <font>
      <sz val="10"/>
      <color theme="1"/>
      <name val="Arial"/>
      <family val="2"/>
      <charset val="238"/>
    </font>
    <font>
      <b/>
      <sz val="9"/>
      <color theme="1"/>
      <name val="Arial"/>
      <family val="2"/>
      <charset val="238"/>
    </font>
    <font>
      <sz val="9"/>
      <color theme="1"/>
      <name val="Arial"/>
      <family val="2"/>
      <charset val="238"/>
    </font>
    <font>
      <sz val="9"/>
      <color theme="1"/>
      <name val="Calibri"/>
      <family val="2"/>
      <charset val="238"/>
    </font>
    <font>
      <sz val="9"/>
      <name val="Cambria"/>
      <family val="1"/>
      <charset val="238"/>
    </font>
    <font>
      <b/>
      <sz val="9"/>
      <color indexed="8"/>
      <name val="Cambria"/>
      <family val="1"/>
      <charset val="238"/>
    </font>
    <font>
      <sz val="9"/>
      <color theme="1"/>
      <name val="Cambria"/>
      <family val="1"/>
      <charset val="238"/>
    </font>
    <font>
      <b/>
      <sz val="9"/>
      <name val="Cambria"/>
      <family val="1"/>
      <charset val="238"/>
    </font>
    <font>
      <sz val="10"/>
      <color rgb="FF000000"/>
      <name val="Arial1"/>
      <charset val="238"/>
    </font>
    <font>
      <sz val="11"/>
      <color theme="1"/>
      <name val="Arial"/>
      <family val="2"/>
      <charset val="238"/>
    </font>
    <font>
      <b/>
      <sz val="11"/>
      <name val="Arial"/>
      <family val="2"/>
      <charset val="238"/>
    </font>
    <font>
      <b/>
      <sz val="9"/>
      <name val="Arial"/>
      <family val="2"/>
      <charset val="238"/>
    </font>
    <font>
      <b/>
      <sz val="10"/>
      <name val="Arial"/>
      <family val="2"/>
      <charset val="238"/>
    </font>
    <font>
      <sz val="9"/>
      <name val="Arial"/>
      <family val="2"/>
      <charset val="238"/>
    </font>
    <font>
      <b/>
      <sz val="9"/>
      <color rgb="FF000000"/>
      <name val="Arial"/>
      <family val="2"/>
      <charset val="238"/>
    </font>
    <font>
      <b/>
      <sz val="9"/>
      <color rgb="FFFF0000"/>
      <name val="Arial"/>
      <family val="2"/>
      <charset val="238"/>
    </font>
    <font>
      <sz val="9"/>
      <color rgb="FF000000"/>
      <name val="Arial"/>
      <family val="2"/>
      <charset val="238"/>
    </font>
    <font>
      <sz val="11"/>
      <color theme="1"/>
      <name val="Calibri"/>
      <family val="2"/>
      <scheme val="minor"/>
    </font>
    <font>
      <b/>
      <sz val="10"/>
      <name val="Arial CE"/>
      <family val="2"/>
      <charset val="238"/>
    </font>
    <font>
      <sz val="9"/>
      <color indexed="8"/>
      <name val="Arial"/>
      <family val="2"/>
      <charset val="238"/>
    </font>
    <font>
      <b/>
      <i/>
      <u/>
      <sz val="11"/>
      <color rgb="FF000000"/>
      <name val="Czcionka tekstu podstawowego"/>
      <charset val="238"/>
    </font>
    <font>
      <b/>
      <sz val="9"/>
      <color indexed="8"/>
      <name val="Arial"/>
      <family val="2"/>
      <charset val="238"/>
    </font>
    <font>
      <sz val="10"/>
      <name val="Cambria"/>
      <family val="1"/>
      <charset val="238"/>
    </font>
    <font>
      <b/>
      <sz val="11"/>
      <color indexed="8"/>
      <name val="Cambria"/>
      <family val="1"/>
      <charset val="238"/>
    </font>
    <font>
      <b/>
      <sz val="10"/>
      <color indexed="8"/>
      <name val="Cambria"/>
      <family val="1"/>
      <charset val="238"/>
    </font>
    <font>
      <b/>
      <sz val="10"/>
      <color theme="1"/>
      <name val="Cambria"/>
      <family val="1"/>
      <charset val="238"/>
      <scheme val="major"/>
    </font>
    <font>
      <sz val="9"/>
      <name val="Cambria"/>
      <family val="1"/>
      <charset val="238"/>
      <scheme val="major"/>
    </font>
    <font>
      <b/>
      <sz val="9"/>
      <name val="Cambria"/>
      <family val="1"/>
      <charset val="238"/>
      <scheme val="major"/>
    </font>
    <font>
      <b/>
      <sz val="10"/>
      <name val="Cambria"/>
      <family val="1"/>
      <charset val="238"/>
    </font>
    <font>
      <sz val="9"/>
      <color theme="1"/>
      <name val="Calibri"/>
      <family val="2"/>
      <scheme val="minor"/>
    </font>
    <font>
      <sz val="11"/>
      <color theme="1"/>
      <name val="Cambria"/>
      <family val="1"/>
      <charset val="238"/>
      <scheme val="major"/>
    </font>
    <font>
      <sz val="10"/>
      <color theme="1"/>
      <name val="Cambria"/>
      <family val="1"/>
      <charset val="238"/>
      <scheme val="major"/>
    </font>
    <font>
      <b/>
      <sz val="12"/>
      <color theme="1"/>
      <name val="Cambria"/>
      <family val="1"/>
      <charset val="238"/>
      <scheme val="major"/>
    </font>
    <font>
      <b/>
      <sz val="11"/>
      <color theme="1"/>
      <name val="Times New Roman"/>
      <family val="1"/>
      <charset val="238"/>
    </font>
    <font>
      <sz val="9"/>
      <color theme="1"/>
      <name val="Times New Roman"/>
      <family val="1"/>
      <charset val="238"/>
    </font>
    <font>
      <sz val="10"/>
      <color theme="1"/>
      <name val="Cambria"/>
      <family val="1"/>
      <charset val="238"/>
    </font>
    <font>
      <sz val="9"/>
      <color theme="1"/>
      <name val="Cambria"/>
      <family val="1"/>
      <charset val="238"/>
      <scheme val="major"/>
    </font>
    <font>
      <sz val="10"/>
      <name val="Cambria"/>
      <family val="1"/>
      <charset val="238"/>
      <scheme val="major"/>
    </font>
    <font>
      <b/>
      <sz val="9"/>
      <color theme="1"/>
      <name val="Cambria"/>
      <family val="1"/>
      <charset val="238"/>
      <scheme val="major"/>
    </font>
    <font>
      <b/>
      <sz val="10"/>
      <color theme="1"/>
      <name val="Cambria"/>
      <family val="1"/>
      <charset val="238"/>
    </font>
    <font>
      <sz val="11"/>
      <color rgb="FF000000"/>
      <name val="Calibri"/>
      <family val="2"/>
      <charset val="1"/>
    </font>
    <font>
      <sz val="10"/>
      <color rgb="FF000000"/>
      <name val="Cambria"/>
      <family val="1"/>
      <charset val="238"/>
    </font>
    <font>
      <b/>
      <sz val="10"/>
      <color indexed="63"/>
      <name val="Cambria"/>
      <family val="1"/>
      <charset val="238"/>
    </font>
    <font>
      <sz val="11"/>
      <name val="Calibri"/>
      <family val="2"/>
      <charset val="1"/>
    </font>
    <font>
      <sz val="11"/>
      <color rgb="FF000000"/>
      <name val="Cambria"/>
      <family val="1"/>
      <charset val="238"/>
      <scheme val="major"/>
    </font>
    <font>
      <b/>
      <sz val="12"/>
      <name val="Cambria"/>
      <family val="1"/>
      <charset val="238"/>
      <scheme val="major"/>
    </font>
    <font>
      <b/>
      <sz val="11"/>
      <name val="Cambria"/>
      <family val="1"/>
      <charset val="238"/>
      <scheme val="major"/>
    </font>
    <font>
      <sz val="9"/>
      <color rgb="FF000000"/>
      <name val="Calibri"/>
      <family val="2"/>
      <charset val="238"/>
    </font>
    <font>
      <sz val="9"/>
      <color rgb="FF000000"/>
      <name val="Cambria"/>
      <family val="1"/>
      <charset val="238"/>
    </font>
    <font>
      <sz val="8"/>
      <name val="Tahoma"/>
      <family val="2"/>
      <charset val="238"/>
    </font>
    <font>
      <sz val="8"/>
      <color theme="1"/>
      <name val="Calibri"/>
      <family val="2"/>
      <scheme val="minor"/>
    </font>
    <font>
      <sz val="8"/>
      <color theme="1"/>
      <name val="Calibri"/>
      <family val="2"/>
      <charset val="1"/>
    </font>
    <font>
      <sz val="11"/>
      <name val="Calibri"/>
      <family val="2"/>
      <scheme val="minor"/>
    </font>
    <font>
      <b/>
      <sz val="11"/>
      <color theme="1"/>
      <name val="Calibri"/>
      <family val="2"/>
      <scheme val="minor"/>
    </font>
    <font>
      <sz val="12"/>
      <color theme="1"/>
      <name val="Calibri"/>
      <family val="2"/>
      <scheme val="minor"/>
    </font>
    <font>
      <sz val="8"/>
      <color theme="1"/>
      <name val="Tahoma"/>
      <family val="2"/>
      <charset val="238"/>
    </font>
    <font>
      <b/>
      <sz val="11"/>
      <color rgb="FFFF0000"/>
      <name val="Calibri"/>
      <family val="2"/>
      <charset val="238"/>
      <scheme val="minor"/>
    </font>
    <font>
      <strike/>
      <sz val="11"/>
      <color rgb="FFFF0000"/>
      <name val="Calibri"/>
      <family val="2"/>
      <charset val="238"/>
      <scheme val="minor"/>
    </font>
    <font>
      <b/>
      <strike/>
      <sz val="11"/>
      <color rgb="FFFF0000"/>
      <name val="Calibri"/>
      <family val="2"/>
      <charset val="238"/>
    </font>
    <font>
      <b/>
      <strike/>
      <sz val="10"/>
      <color rgb="FFFF0000"/>
      <name val="Arial"/>
      <family val="2"/>
      <charset val="238"/>
    </font>
    <font>
      <b/>
      <strike/>
      <sz val="9"/>
      <color rgb="FFFF0000"/>
      <name val="Cambria"/>
      <family val="1"/>
      <charset val="238"/>
    </font>
    <font>
      <b/>
      <strike/>
      <sz val="9"/>
      <color rgb="FFFF0000"/>
      <name val="Arial"/>
      <family val="2"/>
      <charset val="238"/>
    </font>
    <font>
      <strike/>
      <sz val="11"/>
      <color rgb="FFFF0000"/>
      <name val="Arial"/>
      <family val="2"/>
      <charset val="238"/>
    </font>
    <font>
      <strike/>
      <sz val="11"/>
      <color rgb="FFFF0000"/>
      <name val="Calibri"/>
      <family val="2"/>
      <scheme val="minor"/>
    </font>
    <font>
      <b/>
      <strike/>
      <sz val="10"/>
      <color rgb="FFFF0000"/>
      <name val="Cambria"/>
      <family val="1"/>
      <charset val="238"/>
    </font>
    <font>
      <strike/>
      <sz val="10"/>
      <color rgb="FFFF0000"/>
      <name val="Arial"/>
      <family val="2"/>
      <charset val="238"/>
    </font>
    <font>
      <strike/>
      <sz val="9"/>
      <color rgb="FFFF0000"/>
      <name val="Calibri"/>
      <family val="2"/>
      <scheme val="minor"/>
    </font>
    <font>
      <b/>
      <strike/>
      <sz val="11"/>
      <color rgb="FFFF0000"/>
      <name val="Times New Roman"/>
      <family val="1"/>
      <charset val="238"/>
    </font>
    <font>
      <strike/>
      <sz val="10"/>
      <color rgb="FFFF0000"/>
      <name val="Cambria"/>
      <family val="1"/>
      <charset val="238"/>
    </font>
    <font>
      <strike/>
      <sz val="9"/>
      <color rgb="FFFF0000"/>
      <name val="Tahoma"/>
      <family val="2"/>
      <charset val="238"/>
    </font>
    <font>
      <b/>
      <strike/>
      <sz val="9"/>
      <color rgb="FFFF0000"/>
      <name val="Tahoma"/>
      <family val="2"/>
      <charset val="238"/>
    </font>
    <font>
      <b/>
      <strike/>
      <sz val="11"/>
      <color theme="1"/>
      <name val="Calibri"/>
      <family val="2"/>
      <charset val="238"/>
      <scheme val="minor"/>
    </font>
    <font>
      <b/>
      <strike/>
      <sz val="11"/>
      <color rgb="FFFF0000"/>
      <name val="Calibri"/>
      <family val="2"/>
      <scheme val="minor"/>
    </font>
    <font>
      <strike/>
      <sz val="11"/>
      <color theme="1"/>
      <name val="Calibri"/>
      <family val="2"/>
      <charset val="238"/>
      <scheme val="minor"/>
    </font>
    <font>
      <strike/>
      <sz val="11"/>
      <color rgb="FFFF0000"/>
      <name val="Times New Roman"/>
      <family val="1"/>
      <charset val="238"/>
    </font>
    <font>
      <strike/>
      <sz val="10"/>
      <color theme="1"/>
      <name val="Arial"/>
      <family val="2"/>
      <charset val="238"/>
    </font>
    <font>
      <strike/>
      <sz val="11"/>
      <color theme="1"/>
      <name val="Arial"/>
      <family val="2"/>
      <charset val="238"/>
    </font>
    <font>
      <strike/>
      <sz val="10"/>
      <name val="Arial"/>
      <family val="2"/>
      <charset val="238"/>
    </font>
    <font>
      <strike/>
      <sz val="8"/>
      <name val="Arial"/>
      <family val="2"/>
      <charset val="238"/>
    </font>
    <font>
      <b/>
      <strike/>
      <sz val="10"/>
      <name val="Cambria"/>
      <family val="1"/>
      <charset val="238"/>
      <scheme val="major"/>
    </font>
    <font>
      <strike/>
      <sz val="8"/>
      <color indexed="8"/>
      <name val="Tahoma"/>
      <family val="2"/>
      <charset val="238"/>
    </font>
    <font>
      <strike/>
      <sz val="11"/>
      <color theme="1"/>
      <name val="Cambria"/>
      <family val="1"/>
      <charset val="238"/>
      <scheme val="major"/>
    </font>
    <font>
      <strike/>
      <sz val="11"/>
      <color theme="1"/>
      <name val="Calibri"/>
      <family val="2"/>
      <scheme val="minor"/>
    </font>
    <font>
      <strike/>
      <sz val="11"/>
      <name val="Calibri"/>
      <family val="2"/>
    </font>
    <font>
      <strike/>
      <sz val="12"/>
      <color theme="1"/>
      <name val="Calibri"/>
      <family val="2"/>
      <scheme val="minor"/>
    </font>
    <font>
      <strike/>
      <sz val="10"/>
      <color indexed="8"/>
      <name val="Arial"/>
      <family val="2"/>
      <charset val="238"/>
    </font>
    <font>
      <strike/>
      <sz val="9"/>
      <color indexed="10"/>
      <name val="Arial ce"/>
      <charset val="238"/>
    </font>
    <font>
      <strike/>
      <sz val="9"/>
      <color indexed="8"/>
      <name val="Arial ce"/>
      <charset val="238"/>
    </font>
    <font>
      <u/>
      <sz val="9"/>
      <name val="Calibri"/>
      <family val="2"/>
      <charset val="238"/>
      <scheme val="minor"/>
    </font>
    <font>
      <u/>
      <sz val="9"/>
      <color rgb="FF000000"/>
      <name val="Calibri"/>
      <family val="2"/>
      <charset val="238"/>
    </font>
    <font>
      <strike/>
      <sz val="11"/>
      <name val="Calibri"/>
      <family val="2"/>
      <charset val="238"/>
      <scheme val="minor"/>
    </font>
    <font>
      <sz val="11"/>
      <name val="Cambria"/>
      <family val="1"/>
      <charset val="238"/>
      <scheme val="major"/>
    </font>
    <font>
      <strike/>
      <sz val="9"/>
      <name val="Calibri"/>
      <family val="2"/>
      <scheme val="minor"/>
    </font>
    <font>
      <strike/>
      <sz val="11"/>
      <name val="Calibri"/>
      <family val="2"/>
      <scheme val="minor"/>
    </font>
    <font>
      <sz val="9"/>
      <name val="Calibri"/>
      <family val="2"/>
      <scheme val="minor"/>
    </font>
    <font>
      <sz val="8"/>
      <name val="Calibri"/>
      <family val="2"/>
      <charset val="1"/>
    </font>
    <font>
      <vertAlign val="superscript"/>
      <sz val="11"/>
      <color theme="1"/>
      <name val="Calibri"/>
      <family val="2"/>
      <charset val="238"/>
      <scheme val="minor"/>
    </font>
    <font>
      <vertAlign val="superscript"/>
      <sz val="9"/>
      <color rgb="FF000000"/>
      <name val="Arial"/>
      <family val="2"/>
      <charset val="238"/>
    </font>
    <font>
      <vertAlign val="superscript"/>
      <sz val="10"/>
      <name val="Arial"/>
      <family val="2"/>
      <charset val="238"/>
    </font>
    <font>
      <sz val="11"/>
      <name val="Arial"/>
      <family val="2"/>
      <charset val="238"/>
    </font>
    <font>
      <strike/>
      <sz val="11"/>
      <name val="Arial"/>
      <family val="2"/>
      <charset val="238"/>
    </font>
    <font>
      <b/>
      <strike/>
      <sz val="10"/>
      <name val="Arial"/>
      <family val="2"/>
      <charset val="238"/>
    </font>
    <font>
      <sz val="10"/>
      <name val="Calibri"/>
      <family val="2"/>
      <scheme val="minor"/>
    </font>
    <font>
      <sz val="10"/>
      <name val="Calibri"/>
      <family val="2"/>
      <charset val="1"/>
    </font>
    <font>
      <sz val="10"/>
      <name val="Calibri"/>
      <family val="2"/>
      <charset val="238"/>
      <scheme val="minor"/>
    </font>
    <font>
      <sz val="10"/>
      <name val="Tahoma"/>
      <family val="2"/>
      <charset val="238"/>
    </font>
    <font>
      <sz val="9"/>
      <name val="Calibri"/>
      <family val="2"/>
      <charset val="1"/>
    </font>
    <font>
      <b/>
      <sz val="10"/>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theme="0"/>
        <bgColor rgb="FFCCFFFF"/>
      </patternFill>
    </fill>
    <fill>
      <patternFill patternType="solid">
        <fgColor theme="0"/>
        <bgColor indexed="27"/>
      </patternFill>
    </fill>
  </fills>
  <borders count="43">
    <border>
      <left/>
      <right/>
      <top/>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8"/>
      </left>
      <right style="thin">
        <color indexed="8"/>
      </right>
      <top style="thin">
        <color indexed="8"/>
      </top>
      <bottom/>
      <diagonal/>
    </border>
    <border>
      <left/>
      <right style="thin">
        <color indexed="64"/>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top/>
      <bottom/>
      <diagonal/>
    </border>
    <border>
      <left style="thin">
        <color indexed="64"/>
      </left>
      <right style="thin">
        <color indexed="64"/>
      </right>
      <top style="thin">
        <color indexed="8"/>
      </top>
      <bottom style="thin">
        <color indexed="64"/>
      </bottom>
      <diagonal/>
    </border>
    <border>
      <left/>
      <right style="thin">
        <color auto="1"/>
      </right>
      <top/>
      <bottom style="thin">
        <color auto="1"/>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diagonalUp="1" diagonalDown="1">
      <left style="thin">
        <color indexed="8"/>
      </left>
      <right style="thin">
        <color indexed="8"/>
      </right>
      <top style="thin">
        <color indexed="8"/>
      </top>
      <bottom style="thin">
        <color indexed="8"/>
      </bottom>
      <diagonal style="thin">
        <color indexed="8"/>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diagonalDown="1">
      <left/>
      <right style="thin">
        <color indexed="8"/>
      </right>
      <top style="thin">
        <color indexed="8"/>
      </top>
      <bottom style="thin">
        <color indexed="8"/>
      </bottom>
      <diagonal style="thin">
        <color indexed="8"/>
      </diagonal>
    </border>
    <border diagonalUp="1" diagonalDown="1">
      <left style="thin">
        <color indexed="8"/>
      </left>
      <right/>
      <top style="thin">
        <color indexed="8"/>
      </top>
      <bottom style="thin">
        <color indexed="8"/>
      </bottom>
      <diagonal style="thin">
        <color indexed="8"/>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3">
    <xf numFmtId="0" fontId="0" fillId="0" borderId="0"/>
    <xf numFmtId="44" fontId="1" fillId="0" borderId="0" applyFont="0" applyFill="0" applyBorder="0" applyAlignment="0" applyProtection="0"/>
    <xf numFmtId="0" fontId="1" fillId="0" borderId="0"/>
    <xf numFmtId="0" fontId="10" fillId="0" borderId="0" applyNumberFormat="0" applyFont="0" applyBorder="0" applyProtection="0"/>
    <xf numFmtId="0" fontId="29" fillId="0" borderId="0" applyNumberFormat="0" applyBorder="0" applyProtection="0"/>
    <xf numFmtId="0" fontId="12" fillId="0" borderId="0"/>
    <xf numFmtId="0" fontId="38" fillId="0" borderId="0"/>
    <xf numFmtId="165" fontId="41" fillId="0" borderId="0"/>
    <xf numFmtId="164" fontId="13" fillId="0" borderId="0" applyFont="0" applyFill="0" applyBorder="0" applyAlignment="0" applyProtection="0"/>
    <xf numFmtId="0" fontId="12" fillId="0" borderId="0"/>
    <xf numFmtId="0" fontId="61" fillId="0" borderId="0"/>
    <xf numFmtId="0" fontId="1" fillId="0" borderId="0"/>
    <xf numFmtId="43" fontId="1" fillId="0" borderId="0" applyFont="0" applyFill="0" applyBorder="0" applyAlignment="0" applyProtection="0"/>
  </cellStyleXfs>
  <cellXfs count="493">
    <xf numFmtId="0" fontId="0" fillId="0" borderId="0" xfId="0"/>
    <xf numFmtId="1" fontId="4" fillId="0" borderId="0" xfId="0" applyNumberFormat="1" applyFont="1" applyAlignment="1">
      <alignment horizontal="center" vertical="top"/>
    </xf>
    <xf numFmtId="0" fontId="9" fillId="3" borderId="3" xfId="2" applyFont="1" applyFill="1" applyBorder="1" applyAlignment="1">
      <alignment horizontal="center" vertical="center" wrapText="1"/>
    </xf>
    <xf numFmtId="0" fontId="14" fillId="3" borderId="3" xfId="3" applyNumberFormat="1" applyFont="1" applyFill="1" applyBorder="1" applyAlignment="1" applyProtection="1">
      <alignment horizontal="left" vertical="center" wrapText="1"/>
    </xf>
    <xf numFmtId="0" fontId="16" fillId="0" borderId="0" xfId="0" applyFont="1"/>
    <xf numFmtId="0" fontId="17" fillId="0" borderId="0" xfId="0" applyFont="1"/>
    <xf numFmtId="0" fontId="0" fillId="0" borderId="2" xfId="0" applyBorder="1"/>
    <xf numFmtId="2" fontId="0" fillId="0" borderId="0" xfId="0" applyNumberFormat="1"/>
    <xf numFmtId="0" fontId="0" fillId="0" borderId="0" xfId="0" applyAlignment="1">
      <alignment horizontal="center"/>
    </xf>
    <xf numFmtId="0" fontId="21" fillId="0" borderId="0" xfId="0" applyFont="1"/>
    <xf numFmtId="0" fontId="2" fillId="0" borderId="6" xfId="0" applyFont="1" applyBorder="1" applyAlignment="1">
      <alignment horizontal="center"/>
    </xf>
    <xf numFmtId="0" fontId="23" fillId="0" borderId="2" xfId="0" applyFont="1" applyBorder="1" applyAlignment="1">
      <alignment horizontal="center" vertical="center"/>
    </xf>
    <xf numFmtId="0" fontId="23" fillId="0" borderId="2" xfId="0" applyFont="1" applyBorder="1" applyAlignment="1">
      <alignment wrapText="1"/>
    </xf>
    <xf numFmtId="0" fontId="23" fillId="0" borderId="2" xfId="0" applyFont="1" applyBorder="1"/>
    <xf numFmtId="0" fontId="2" fillId="0" borderId="0" xfId="0" applyFont="1"/>
    <xf numFmtId="0" fontId="2" fillId="0" borderId="0" xfId="0" applyFont="1" applyAlignment="1">
      <alignment vertical="center"/>
    </xf>
    <xf numFmtId="8" fontId="2" fillId="0" borderId="0" xfId="0" applyNumberFormat="1" applyFont="1" applyAlignment="1">
      <alignment vertical="center"/>
    </xf>
    <xf numFmtId="0" fontId="26" fillId="0" borderId="0" xfId="0" applyFont="1" applyAlignment="1">
      <alignment horizontal="center"/>
    </xf>
    <xf numFmtId="0" fontId="26" fillId="0" borderId="0" xfId="0" applyFont="1"/>
    <xf numFmtId="0" fontId="25" fillId="0" borderId="2" xfId="0" applyFont="1" applyBorder="1" applyAlignment="1">
      <alignment horizontal="center" vertical="center"/>
    </xf>
    <xf numFmtId="0" fontId="28" fillId="0" borderId="2" xfId="0" applyFont="1" applyBorder="1" applyAlignment="1">
      <alignment horizontal="center" vertical="center"/>
    </xf>
    <xf numFmtId="8" fontId="25" fillId="0" borderId="2" xfId="0" applyNumberFormat="1" applyFont="1" applyBorder="1" applyAlignment="1">
      <alignment vertical="center"/>
    </xf>
    <xf numFmtId="0" fontId="25" fillId="0" borderId="2" xfId="0" applyFont="1" applyBorder="1" applyAlignment="1">
      <alignment vertical="center"/>
    </xf>
    <xf numFmtId="0" fontId="30" fillId="0" borderId="0" xfId="0" applyFont="1"/>
    <xf numFmtId="0" fontId="32" fillId="0" borderId="0" xfId="0" applyFont="1" applyAlignment="1">
      <alignment horizontal="center" vertical="center"/>
    </xf>
    <xf numFmtId="1" fontId="32" fillId="0" borderId="0" xfId="0" applyNumberFormat="1" applyFont="1" applyAlignment="1">
      <alignment horizontal="center" vertical="top"/>
    </xf>
    <xf numFmtId="0" fontId="33" fillId="0" borderId="0" xfId="0" applyFont="1" applyAlignment="1">
      <alignment horizontal="center" vertical="center" wrapText="1"/>
    </xf>
    <xf numFmtId="1" fontId="34" fillId="0" borderId="2" xfId="5" applyNumberFormat="1" applyFont="1" applyBorder="1" applyAlignment="1">
      <alignment horizontal="center" vertical="center" wrapText="1"/>
    </xf>
    <xf numFmtId="0" fontId="34" fillId="0" borderId="2" xfId="5" applyFont="1" applyBorder="1" applyAlignment="1">
      <alignment horizontal="justify" vertical="center" wrapText="1"/>
    </xf>
    <xf numFmtId="0" fontId="34" fillId="0" borderId="2" xfId="5" applyFont="1" applyBorder="1" applyAlignment="1">
      <alignment horizontal="center" vertical="center" wrapText="1"/>
    </xf>
    <xf numFmtId="0" fontId="34" fillId="0" borderId="2" xfId="5" applyFont="1" applyBorder="1" applyAlignment="1">
      <alignment horizontal="left" vertical="center" wrapText="1"/>
    </xf>
    <xf numFmtId="0" fontId="34" fillId="0" borderId="2" xfId="5" applyFont="1" applyBorder="1" applyAlignment="1">
      <alignment horizontal="justify"/>
    </xf>
    <xf numFmtId="0" fontId="37" fillId="0" borderId="0" xfId="0" applyFont="1"/>
    <xf numFmtId="0" fontId="37" fillId="0" borderId="0" xfId="0" applyFont="1" applyAlignment="1">
      <alignment horizontal="center"/>
    </xf>
    <xf numFmtId="0" fontId="38" fillId="0" borderId="0" xfId="6"/>
    <xf numFmtId="0" fontId="2" fillId="0" borderId="0" xfId="6" applyFont="1" applyAlignment="1">
      <alignment horizontal="center"/>
    </xf>
    <xf numFmtId="0" fontId="2" fillId="0" borderId="0" xfId="6" applyFont="1"/>
    <xf numFmtId="0" fontId="39" fillId="0" borderId="0" xfId="6" applyFont="1" applyAlignment="1">
      <alignment horizontal="center"/>
    </xf>
    <xf numFmtId="165" fontId="39" fillId="0" borderId="0" xfId="6" applyNumberFormat="1" applyFont="1" applyAlignment="1">
      <alignment horizontal="right"/>
    </xf>
    <xf numFmtId="165" fontId="39" fillId="0" borderId="0" xfId="6" applyNumberFormat="1" applyFont="1"/>
    <xf numFmtId="0" fontId="39" fillId="0" borderId="0" xfId="6" applyFont="1"/>
    <xf numFmtId="0" fontId="40" fillId="0" borderId="3" xfId="6" applyFont="1" applyBorder="1" applyAlignment="1">
      <alignment horizontal="center" wrapText="1"/>
    </xf>
    <xf numFmtId="0" fontId="37" fillId="0" borderId="8" xfId="6" applyFont="1" applyBorder="1" applyAlignment="1">
      <alignment horizontal="left" vertical="center" wrapText="1"/>
    </xf>
    <xf numFmtId="0" fontId="34" fillId="0" borderId="8" xfId="7" applyNumberFormat="1" applyFont="1" applyBorder="1" applyAlignment="1">
      <alignment horizontal="center" vertical="center" wrapText="1"/>
    </xf>
    <xf numFmtId="0" fontId="34" fillId="0" borderId="8" xfId="7" applyNumberFormat="1" applyFont="1" applyBorder="1" applyAlignment="1">
      <alignment horizontal="center" vertical="center"/>
    </xf>
    <xf numFmtId="0" fontId="37" fillId="0" borderId="9" xfId="6" applyFont="1" applyBorder="1"/>
    <xf numFmtId="0" fontId="23" fillId="0" borderId="8" xfId="0" applyFont="1" applyBorder="1"/>
    <xf numFmtId="0" fontId="0" fillId="0" borderId="8" xfId="0" applyBorder="1"/>
    <xf numFmtId="0" fontId="40" fillId="0" borderId="10" xfId="6" applyFont="1" applyBorder="1" applyAlignment="1">
      <alignment horizontal="center" wrapText="1"/>
    </xf>
    <xf numFmtId="0" fontId="37" fillId="0" borderId="4" xfId="6" applyFont="1" applyBorder="1" applyAlignment="1">
      <alignment vertical="center" wrapText="1"/>
    </xf>
    <xf numFmtId="0" fontId="34" fillId="0" borderId="11" xfId="7" applyNumberFormat="1" applyFont="1" applyBorder="1" applyAlignment="1">
      <alignment horizontal="center" vertical="center" wrapText="1"/>
    </xf>
    <xf numFmtId="0" fontId="34" fillId="0" borderId="11" xfId="7" applyNumberFormat="1" applyFont="1" applyBorder="1" applyAlignment="1">
      <alignment horizontal="center" vertical="center"/>
    </xf>
    <xf numFmtId="0" fontId="37" fillId="0" borderId="5" xfId="6" applyFont="1" applyBorder="1"/>
    <xf numFmtId="0" fontId="38" fillId="0" borderId="0" xfId="6" applyAlignment="1">
      <alignment horizontal="center"/>
    </xf>
    <xf numFmtId="165" fontId="38" fillId="0" borderId="0" xfId="6" applyNumberFormat="1" applyAlignment="1">
      <alignment horizontal="right"/>
    </xf>
    <xf numFmtId="165" fontId="38" fillId="0" borderId="0" xfId="6" applyNumberFormat="1"/>
    <xf numFmtId="0" fontId="43" fillId="0" borderId="0" xfId="0" applyFont="1"/>
    <xf numFmtId="0" fontId="45" fillId="0" borderId="0" xfId="0" applyFont="1" applyAlignment="1">
      <alignment horizontal="center"/>
    </xf>
    <xf numFmtId="0" fontId="45" fillId="0" borderId="0" xfId="0" applyFont="1"/>
    <xf numFmtId="0" fontId="47" fillId="0" borderId="14" xfId="0" applyFont="1" applyBorder="1" applyAlignment="1">
      <alignment horizontal="center" vertical="center"/>
    </xf>
    <xf numFmtId="0" fontId="47" fillId="0" borderId="14" xfId="0" applyFont="1" applyBorder="1" applyAlignment="1">
      <alignment vertical="center" wrapText="1"/>
    </xf>
    <xf numFmtId="0" fontId="48" fillId="0" borderId="14" xfId="0" applyFont="1" applyBorder="1" applyAlignment="1">
      <alignment horizontal="center" vertical="center"/>
    </xf>
    <xf numFmtId="0" fontId="0" fillId="0" borderId="14" xfId="0" applyBorder="1"/>
    <xf numFmtId="0" fontId="47" fillId="0" borderId="14" xfId="0" applyFont="1" applyBorder="1" applyAlignment="1">
      <alignment wrapText="1"/>
    </xf>
    <xf numFmtId="0" fontId="50" fillId="0" borderId="0" xfId="0" applyFont="1"/>
    <xf numFmtId="0" fontId="30" fillId="0" borderId="14" xfId="0" applyFont="1" applyBorder="1" applyAlignment="1">
      <alignment horizontal="center" vertical="center"/>
    </xf>
    <xf numFmtId="0" fontId="30" fillId="0" borderId="14" xfId="0" applyFont="1" applyBorder="1"/>
    <xf numFmtId="8" fontId="0" fillId="0" borderId="0" xfId="0" applyNumberFormat="1"/>
    <xf numFmtId="0" fontId="26" fillId="0" borderId="6" xfId="0" applyFont="1" applyBorder="1" applyAlignment="1">
      <alignment horizontal="center" vertical="center"/>
    </xf>
    <xf numFmtId="0" fontId="45" fillId="0" borderId="6" xfId="0" applyFont="1" applyBorder="1" applyAlignment="1">
      <alignment horizontal="center" vertical="center"/>
    </xf>
    <xf numFmtId="0" fontId="52" fillId="0" borderId="0" xfId="0" applyFont="1"/>
    <xf numFmtId="0" fontId="55" fillId="0" borderId="14" xfId="0" applyFont="1" applyBorder="1" applyAlignment="1">
      <alignment horizontal="center" vertical="center" wrapText="1"/>
    </xf>
    <xf numFmtId="0" fontId="27" fillId="0" borderId="14" xfId="0" applyFont="1" applyBorder="1" applyAlignment="1">
      <alignment horizontal="center" vertical="center" wrapText="1"/>
    </xf>
    <xf numFmtId="0" fontId="57" fillId="2" borderId="14" xfId="2" applyFont="1" applyFill="1" applyBorder="1" applyAlignment="1">
      <alignment horizontal="center" vertical="center" wrapText="1"/>
    </xf>
    <xf numFmtId="0" fontId="58" fillId="2" borderId="14" xfId="9" applyFont="1" applyFill="1" applyBorder="1" applyAlignment="1">
      <alignment horizontal="left" vertical="center" wrapText="1"/>
    </xf>
    <xf numFmtId="0" fontId="58" fillId="2" borderId="14" xfId="9" applyFont="1" applyFill="1" applyBorder="1" applyAlignment="1">
      <alignment horizontal="center" vertical="center" wrapText="1"/>
    </xf>
    <xf numFmtId="0" fontId="58" fillId="2" borderId="14" xfId="9" applyFont="1" applyFill="1" applyBorder="1" applyAlignment="1">
      <alignment horizontal="center" vertical="center"/>
    </xf>
    <xf numFmtId="166" fontId="57" fillId="2" borderId="14" xfId="0" applyNumberFormat="1" applyFont="1" applyFill="1" applyBorder="1" applyAlignment="1">
      <alignment horizontal="center" vertical="center" wrapText="1"/>
    </xf>
    <xf numFmtId="0" fontId="59" fillId="2" borderId="14" xfId="0" applyFont="1" applyFill="1" applyBorder="1" applyAlignment="1">
      <alignment horizontal="center" vertical="center" wrapText="1"/>
    </xf>
    <xf numFmtId="0" fontId="46" fillId="0" borderId="0" xfId="0" applyFont="1" applyAlignment="1">
      <alignment horizontal="right" vertical="center"/>
    </xf>
    <xf numFmtId="4" fontId="46" fillId="0" borderId="0" xfId="0" applyNumberFormat="1" applyFont="1" applyAlignment="1">
      <alignment horizontal="right" vertical="center"/>
    </xf>
    <xf numFmtId="0" fontId="46" fillId="0" borderId="0" xfId="0" applyFont="1" applyAlignment="1">
      <alignment horizontal="center" vertical="center"/>
    </xf>
    <xf numFmtId="0" fontId="54" fillId="0" borderId="0" xfId="0" applyFont="1" applyAlignment="1">
      <alignment horizontal="left" vertical="center"/>
    </xf>
    <xf numFmtId="0" fontId="56" fillId="0" borderId="0" xfId="0" applyFont="1"/>
    <xf numFmtId="0" fontId="56" fillId="0" borderId="0" xfId="6" applyFont="1"/>
    <xf numFmtId="0" fontId="60" fillId="0" borderId="0" xfId="6" applyFont="1" applyAlignment="1">
      <alignment horizontal="center" vertical="center"/>
    </xf>
    <xf numFmtId="0" fontId="60" fillId="0" borderId="0" xfId="6" applyFont="1" applyAlignment="1">
      <alignment horizontal="center"/>
    </xf>
    <xf numFmtId="0" fontId="43" fillId="0" borderId="14" xfId="10" applyFont="1" applyBorder="1" applyAlignment="1">
      <alignment horizontal="center" vertical="center" wrapText="1"/>
    </xf>
    <xf numFmtId="0" fontId="43" fillId="2" borderId="14" xfId="9" applyFont="1" applyFill="1" applyBorder="1" applyAlignment="1">
      <alignment vertical="top" wrapText="1"/>
    </xf>
    <xf numFmtId="0" fontId="49" fillId="2" borderId="14" xfId="9" applyFont="1" applyFill="1" applyBorder="1" applyAlignment="1">
      <alignment horizontal="center" vertical="center" wrapText="1"/>
    </xf>
    <xf numFmtId="0" fontId="49" fillId="2" borderId="14" xfId="9" applyFont="1" applyFill="1" applyBorder="1" applyAlignment="1">
      <alignment horizontal="center" vertical="center"/>
    </xf>
    <xf numFmtId="4" fontId="43" fillId="0" borderId="14" xfId="10" applyNumberFormat="1" applyFont="1" applyBorder="1" applyAlignment="1">
      <alignment horizontal="center" vertical="center" wrapText="1"/>
    </xf>
    <xf numFmtId="0" fontId="62" fillId="0" borderId="14" xfId="10" applyFont="1" applyBorder="1"/>
    <xf numFmtId="0" fontId="61" fillId="0" borderId="0" xfId="10" applyAlignment="1">
      <alignment wrapText="1"/>
    </xf>
    <xf numFmtId="0" fontId="61" fillId="0" borderId="0" xfId="10"/>
    <xf numFmtId="0" fontId="0" fillId="0" borderId="0" xfId="0" applyAlignment="1">
      <alignment horizontal="center" vertical="center"/>
    </xf>
    <xf numFmtId="0" fontId="64" fillId="0" borderId="0" xfId="0" applyFont="1" applyAlignment="1">
      <alignment horizontal="center" vertical="center"/>
    </xf>
    <xf numFmtId="0" fontId="66" fillId="0" borderId="0" xfId="0" applyFont="1" applyAlignment="1">
      <alignment horizontal="center" vertical="center"/>
    </xf>
    <xf numFmtId="1" fontId="7" fillId="0" borderId="0" xfId="0" applyNumberFormat="1" applyFont="1" applyAlignment="1">
      <alignment horizontal="center" vertical="center" wrapText="1"/>
    </xf>
    <xf numFmtId="1" fontId="8" fillId="0" borderId="0" xfId="0" applyNumberFormat="1" applyFont="1" applyAlignment="1">
      <alignment horizontal="center" vertical="top" wrapText="1"/>
    </xf>
    <xf numFmtId="1" fontId="7" fillId="0" borderId="0" xfId="0" applyNumberFormat="1" applyFont="1" applyAlignment="1">
      <alignment horizontal="center" vertical="center"/>
    </xf>
    <xf numFmtId="1" fontId="67" fillId="0" borderId="6" xfId="0" applyNumberFormat="1" applyFont="1" applyBorder="1" applyAlignment="1">
      <alignment horizontal="center" vertical="center"/>
    </xf>
    <xf numFmtId="0" fontId="58" fillId="0" borderId="14" xfId="0" applyFont="1" applyBorder="1" applyAlignment="1">
      <alignment horizontal="center" vertical="center" wrapText="1"/>
    </xf>
    <xf numFmtId="0" fontId="58" fillId="0" borderId="14" xfId="0" applyFont="1" applyBorder="1" applyAlignment="1">
      <alignment horizontal="center" vertical="center"/>
    </xf>
    <xf numFmtId="0" fontId="58" fillId="0" borderId="20" xfId="0" applyFont="1" applyBorder="1" applyAlignment="1">
      <alignment horizontal="center" vertical="center" wrapText="1"/>
    </xf>
    <xf numFmtId="0" fontId="58" fillId="0" borderId="14" xfId="0" applyFont="1" applyBorder="1"/>
    <xf numFmtId="0" fontId="58" fillId="0" borderId="14" xfId="0" applyFont="1" applyBorder="1" applyAlignment="1">
      <alignment vertical="center" wrapText="1"/>
    </xf>
    <xf numFmtId="0" fontId="58" fillId="0" borderId="20" xfId="0" applyFont="1" applyBorder="1" applyAlignment="1">
      <alignment horizontal="center" vertical="center"/>
    </xf>
    <xf numFmtId="0" fontId="58" fillId="0" borderId="16" xfId="0" applyFont="1" applyBorder="1" applyAlignment="1">
      <alignment vertical="center" wrapText="1"/>
    </xf>
    <xf numFmtId="0" fontId="58" fillId="0" borderId="22" xfId="0" applyFont="1" applyBorder="1" applyAlignment="1">
      <alignment horizontal="center" vertical="center"/>
    </xf>
    <xf numFmtId="0" fontId="70" fillId="0" borderId="0" xfId="0" applyFont="1" applyAlignment="1">
      <alignment horizontal="center" vertical="center"/>
    </xf>
    <xf numFmtId="0" fontId="70" fillId="0" borderId="0" xfId="0" applyFont="1" applyAlignment="1">
      <alignment vertical="center"/>
    </xf>
    <xf numFmtId="0" fontId="64" fillId="0" borderId="0" xfId="0" applyFont="1"/>
    <xf numFmtId="0" fontId="32" fillId="0" borderId="0" xfId="5" applyFont="1" applyAlignment="1">
      <alignment horizontal="center" vertical="center"/>
    </xf>
    <xf numFmtId="44" fontId="30" fillId="0" borderId="0" xfId="0" applyNumberFormat="1" applyFont="1"/>
    <xf numFmtId="0" fontId="50" fillId="0" borderId="0" xfId="6" applyFont="1"/>
    <xf numFmtId="0" fontId="38" fillId="0" borderId="14" xfId="6" applyBorder="1" applyAlignment="1">
      <alignment vertical="center"/>
    </xf>
    <xf numFmtId="0" fontId="71" fillId="0" borderId="14" xfId="6" applyFont="1" applyBorder="1" applyAlignment="1">
      <alignment wrapText="1"/>
    </xf>
    <xf numFmtId="0" fontId="16" fillId="0" borderId="0" xfId="6" applyFont="1"/>
    <xf numFmtId="0" fontId="0" fillId="0" borderId="0" xfId="0" applyAlignment="1">
      <alignment vertical="center"/>
    </xf>
    <xf numFmtId="0" fontId="38" fillId="0" borderId="14" xfId="6" applyBorder="1" applyAlignment="1">
      <alignment horizontal="center" vertical="center"/>
    </xf>
    <xf numFmtId="0" fontId="0" fillId="0" borderId="4" xfId="0" applyBorder="1" applyAlignment="1">
      <alignment horizontal="center" vertical="center"/>
    </xf>
    <xf numFmtId="0" fontId="34" fillId="0" borderId="5" xfId="5" applyFont="1" applyBorder="1" applyAlignment="1">
      <alignment horizontal="justify" vertical="center"/>
    </xf>
    <xf numFmtId="0" fontId="58" fillId="0" borderId="16" xfId="0" applyFont="1" applyBorder="1" applyAlignment="1">
      <alignment horizontal="center" vertical="center" wrapText="1"/>
    </xf>
    <xf numFmtId="0" fontId="58" fillId="0" borderId="16" xfId="0" applyFont="1" applyBorder="1" applyAlignment="1">
      <alignment horizontal="center" vertical="center"/>
    </xf>
    <xf numFmtId="0" fontId="58" fillId="0" borderId="25" xfId="0" applyFont="1" applyBorder="1" applyAlignment="1">
      <alignment horizontal="center" vertical="center"/>
    </xf>
    <xf numFmtId="0" fontId="58" fillId="0" borderId="16" xfId="0" applyFont="1" applyBorder="1"/>
    <xf numFmtId="0" fontId="58" fillId="0" borderId="7" xfId="0" applyFont="1" applyBorder="1" applyAlignment="1">
      <alignment horizontal="center" vertical="center" wrapText="1"/>
    </xf>
    <xf numFmtId="0" fontId="69" fillId="0" borderId="14" xfId="0" applyFont="1" applyBorder="1" applyAlignment="1">
      <alignment vertical="top" wrapText="1"/>
    </xf>
    <xf numFmtId="0" fontId="58" fillId="0" borderId="14" xfId="0" applyFont="1" applyBorder="1" applyAlignment="1">
      <alignment vertical="top" wrapText="1"/>
    </xf>
    <xf numFmtId="0" fontId="58" fillId="0" borderId="16" xfId="0" applyFont="1" applyBorder="1" applyAlignment="1">
      <alignment vertical="top" wrapText="1"/>
    </xf>
    <xf numFmtId="0" fontId="61" fillId="0" borderId="4" xfId="0" applyFont="1" applyBorder="1" applyAlignment="1">
      <alignment horizontal="center" vertical="center" wrapText="1"/>
    </xf>
    <xf numFmtId="0" fontId="61" fillId="0" borderId="4" xfId="0" applyFont="1" applyBorder="1" applyAlignment="1">
      <alignment vertical="center" wrapText="1"/>
    </xf>
    <xf numFmtId="0" fontId="27" fillId="0" borderId="2" xfId="0" applyFont="1" applyBorder="1" applyAlignment="1">
      <alignment horizontal="left" vertical="center" wrapText="1"/>
    </xf>
    <xf numFmtId="1" fontId="3" fillId="0" borderId="0" xfId="0" applyNumberFormat="1" applyFont="1" applyAlignment="1">
      <alignment horizontal="center" vertical="top"/>
    </xf>
    <xf numFmtId="0" fontId="5" fillId="0" borderId="0" xfId="0" applyFont="1" applyAlignment="1">
      <alignment horizontal="center" vertical="center" wrapText="1"/>
    </xf>
    <xf numFmtId="0" fontId="17" fillId="0" borderId="0" xfId="0" applyFont="1" applyAlignment="1">
      <alignment horizontal="center"/>
    </xf>
    <xf numFmtId="0" fontId="21" fillId="0" borderId="14" xfId="0" applyFont="1" applyBorder="1" applyAlignment="1">
      <alignment wrapText="1"/>
    </xf>
    <xf numFmtId="0" fontId="21" fillId="0" borderId="14" xfId="0" applyFont="1" applyBorder="1" applyAlignment="1">
      <alignment horizontal="center" vertical="center"/>
    </xf>
    <xf numFmtId="0" fontId="21" fillId="0" borderId="14" xfId="0" applyFont="1" applyBorder="1" applyAlignment="1">
      <alignment vertical="center" wrapText="1"/>
    </xf>
    <xf numFmtId="3" fontId="18" fillId="2" borderId="14" xfId="0" applyNumberFormat="1" applyFont="1" applyFill="1" applyBorder="1" applyAlignment="1">
      <alignment vertical="center"/>
    </xf>
    <xf numFmtId="4" fontId="70" fillId="0" borderId="0" xfId="0" applyNumberFormat="1" applyFont="1" applyAlignment="1">
      <alignment vertical="center"/>
    </xf>
    <xf numFmtId="0" fontId="0" fillId="0" borderId="16" xfId="0" applyBorder="1"/>
    <xf numFmtId="0" fontId="14" fillId="3" borderId="3" xfId="3" applyNumberFormat="1" applyFont="1" applyFill="1" applyBorder="1" applyAlignment="1" applyProtection="1">
      <alignment horizontal="left" vertical="top" wrapText="1"/>
    </xf>
    <xf numFmtId="0" fontId="74" fillId="0" borderId="0" xfId="0" applyFont="1" applyAlignment="1">
      <alignment horizontal="center" vertical="center"/>
    </xf>
    <xf numFmtId="0" fontId="74" fillId="0" borderId="0" xfId="0" applyFont="1"/>
    <xf numFmtId="0" fontId="74" fillId="0" borderId="0" xfId="0" applyFont="1" applyAlignment="1">
      <alignment vertical="center"/>
    </xf>
    <xf numFmtId="44" fontId="75" fillId="0" borderId="0" xfId="1" applyFont="1" applyAlignment="1">
      <alignment vertical="center"/>
    </xf>
    <xf numFmtId="44" fontId="75" fillId="0" borderId="0" xfId="1" applyFont="1" applyAlignment="1">
      <alignment horizontal="center" vertical="center"/>
    </xf>
    <xf numFmtId="0" fontId="0" fillId="0" borderId="14" xfId="0" applyBorder="1" applyAlignment="1">
      <alignment horizontal="center" vertical="center"/>
    </xf>
    <xf numFmtId="0" fontId="0" fillId="0" borderId="14" xfId="0" applyBorder="1" applyAlignment="1">
      <alignment vertical="center" wrapText="1"/>
    </xf>
    <xf numFmtId="0" fontId="0" fillId="0" borderId="18" xfId="0" applyBorder="1" applyAlignment="1">
      <alignment horizontal="center" vertical="center" wrapText="1"/>
    </xf>
    <xf numFmtId="0" fontId="0" fillId="0" borderId="14" xfId="0" applyBorder="1" applyAlignment="1">
      <alignment horizontal="center" vertical="center" wrapText="1"/>
    </xf>
    <xf numFmtId="0" fontId="0" fillId="0" borderId="28" xfId="0" applyBorder="1" applyAlignment="1">
      <alignment horizontal="center" vertical="center" wrapText="1"/>
    </xf>
    <xf numFmtId="0" fontId="0" fillId="0" borderId="23" xfId="0" applyBorder="1" applyAlignment="1">
      <alignment vertical="center" wrapText="1"/>
    </xf>
    <xf numFmtId="0" fontId="0" fillId="0" borderId="15" xfId="0" applyBorder="1"/>
    <xf numFmtId="44" fontId="75" fillId="0" borderId="0" xfId="1" applyFont="1" applyBorder="1" applyAlignment="1">
      <alignment vertical="center"/>
    </xf>
    <xf numFmtId="0" fontId="0" fillId="0" borderId="0" xfId="0" applyAlignment="1">
      <alignment wrapText="1"/>
    </xf>
    <xf numFmtId="44" fontId="0" fillId="0" borderId="0" xfId="0" applyNumberFormat="1"/>
    <xf numFmtId="0" fontId="74" fillId="0" borderId="0" xfId="0" applyFont="1" applyAlignment="1">
      <alignment horizontal="center"/>
    </xf>
    <xf numFmtId="0" fontId="72" fillId="2" borderId="24" xfId="6" applyFont="1" applyFill="1" applyBorder="1" applyAlignment="1">
      <alignment wrapText="1"/>
    </xf>
    <xf numFmtId="0" fontId="72" fillId="2" borderId="14" xfId="6" applyFont="1" applyFill="1" applyBorder="1" applyAlignment="1">
      <alignment wrapText="1"/>
    </xf>
    <xf numFmtId="0" fontId="0" fillId="0" borderId="7" xfId="0" applyBorder="1" applyAlignment="1">
      <alignment vertical="center" wrapText="1"/>
    </xf>
    <xf numFmtId="0" fontId="18" fillId="2" borderId="14" xfId="0" applyFont="1" applyFill="1" applyBorder="1" applyAlignment="1">
      <alignment wrapText="1"/>
    </xf>
    <xf numFmtId="0" fontId="23" fillId="0" borderId="2" xfId="0" applyFont="1" applyBorder="1" applyAlignment="1">
      <alignment vertical="center" wrapText="1"/>
    </xf>
    <xf numFmtId="44" fontId="0" fillId="0" borderId="14" xfId="0" applyNumberFormat="1" applyBorder="1"/>
    <xf numFmtId="3" fontId="18" fillId="0" borderId="14" xfId="0" applyNumberFormat="1" applyFont="1" applyBorder="1" applyAlignment="1">
      <alignment horizontal="center" vertical="center"/>
    </xf>
    <xf numFmtId="0" fontId="76" fillId="3" borderId="3" xfId="3" applyNumberFormat="1" applyFont="1" applyFill="1" applyBorder="1" applyAlignment="1" applyProtection="1">
      <alignment horizontal="center" vertical="center" wrapText="1"/>
    </xf>
    <xf numFmtId="3" fontId="76" fillId="3" borderId="3" xfId="3" applyNumberFormat="1" applyFont="1" applyFill="1" applyBorder="1" applyAlignment="1" applyProtection="1">
      <alignment horizontal="center" vertical="center"/>
    </xf>
    <xf numFmtId="0" fontId="9" fillId="3" borderId="24" xfId="0" applyFont="1" applyFill="1" applyBorder="1" applyAlignment="1">
      <alignment horizontal="center" vertical="center" wrapText="1"/>
    </xf>
    <xf numFmtId="0" fontId="72" fillId="0" borderId="14" xfId="0" applyFont="1" applyBorder="1"/>
    <xf numFmtId="0" fontId="14" fillId="0" borderId="14" xfId="0" applyFont="1" applyBorder="1"/>
    <xf numFmtId="0" fontId="77" fillId="0" borderId="0" xfId="0" applyFont="1"/>
    <xf numFmtId="0" fontId="16" fillId="0" borderId="0" xfId="0" applyFont="1" applyAlignment="1">
      <alignment horizontal="center"/>
    </xf>
    <xf numFmtId="0" fontId="56" fillId="2" borderId="14" xfId="0" applyFont="1" applyFill="1" applyBorder="1" applyAlignment="1">
      <alignment horizontal="left" vertical="center" wrapText="1"/>
    </xf>
    <xf numFmtId="0" fontId="20" fillId="0" borderId="0" xfId="0" applyFont="1" applyAlignment="1">
      <alignment horizontal="center"/>
    </xf>
    <xf numFmtId="0" fontId="26" fillId="0" borderId="0" xfId="0" applyFont="1" applyAlignment="1">
      <alignment horizontal="center" vertical="center"/>
    </xf>
    <xf numFmtId="0" fontId="44" fillId="0" borderId="0" xfId="0" applyFont="1" applyAlignment="1">
      <alignment horizontal="center"/>
    </xf>
    <xf numFmtId="0" fontId="45" fillId="0" borderId="0" xfId="0" applyFont="1" applyAlignment="1">
      <alignment horizontal="center" vertical="center"/>
    </xf>
    <xf numFmtId="0" fontId="54" fillId="0" borderId="0" xfId="0" applyFont="1" applyAlignment="1">
      <alignment horizontal="center" vertical="center"/>
    </xf>
    <xf numFmtId="1" fontId="6" fillId="0" borderId="0" xfId="0" applyNumberFormat="1" applyFont="1" applyAlignment="1">
      <alignment horizontal="left" vertical="top"/>
    </xf>
    <xf numFmtId="0" fontId="78" fillId="0" borderId="0" xfId="0" applyFont="1" applyAlignment="1">
      <alignment horizontal="center"/>
    </xf>
    <xf numFmtId="0" fontId="80" fillId="0" borderId="0" xfId="0" applyFont="1"/>
    <xf numFmtId="0" fontId="78" fillId="0" borderId="0" xfId="0" applyFont="1"/>
    <xf numFmtId="1" fontId="82" fillId="0" borderId="0" xfId="0" applyNumberFormat="1" applyFont="1" applyAlignment="1">
      <alignment horizontal="center" vertical="top"/>
    </xf>
    <xf numFmtId="0" fontId="83" fillId="0" borderId="0" xfId="0" applyFont="1"/>
    <xf numFmtId="0" fontId="84" fillId="0" borderId="0" xfId="6" applyFont="1"/>
    <xf numFmtId="0" fontId="86" fillId="0" borderId="0" xfId="0" applyFont="1"/>
    <xf numFmtId="0" fontId="87" fillId="0" borderId="0" xfId="0" applyFont="1"/>
    <xf numFmtId="0" fontId="89" fillId="0" borderId="0" xfId="6" applyFont="1"/>
    <xf numFmtId="1" fontId="90" fillId="0" borderId="0" xfId="0" applyNumberFormat="1" applyFont="1" applyAlignment="1">
      <alignment horizontal="center" vertical="center" wrapText="1"/>
    </xf>
    <xf numFmtId="0" fontId="84" fillId="0" borderId="0" xfId="0" applyFont="1"/>
    <xf numFmtId="0" fontId="93" fillId="0" borderId="0" xfId="0" applyFont="1" applyAlignment="1">
      <alignment horizontal="center" vertical="center"/>
    </xf>
    <xf numFmtId="0" fontId="2" fillId="3" borderId="29" xfId="2" applyFont="1" applyFill="1" applyBorder="1" applyAlignment="1">
      <alignment vertical="center" wrapText="1"/>
    </xf>
    <xf numFmtId="0" fontId="94" fillId="0" borderId="0" xfId="0" applyFont="1"/>
    <xf numFmtId="0" fontId="2" fillId="0" borderId="32" xfId="0" applyFont="1" applyBorder="1" applyAlignment="1">
      <alignment horizontal="center"/>
    </xf>
    <xf numFmtId="0" fontId="96" fillId="0" borderId="0" xfId="0" applyFont="1"/>
    <xf numFmtId="0" fontId="92" fillId="0" borderId="0" xfId="0" applyFont="1"/>
    <xf numFmtId="0" fontId="84" fillId="0" borderId="0" xfId="0" applyFont="1" applyAlignment="1">
      <alignment horizontal="center" wrapText="1"/>
    </xf>
    <xf numFmtId="0" fontId="23" fillId="0" borderId="0" xfId="0" applyFont="1" applyAlignment="1">
      <alignment horizontal="center" vertical="center" wrapText="1"/>
    </xf>
    <xf numFmtId="0" fontId="97" fillId="0" borderId="0" xfId="0" applyFont="1"/>
    <xf numFmtId="0" fontId="101" fillId="0" borderId="0" xfId="0" applyFont="1" applyAlignment="1">
      <alignment vertical="center"/>
    </xf>
    <xf numFmtId="0" fontId="102" fillId="0" borderId="0" xfId="0" applyFont="1"/>
    <xf numFmtId="0" fontId="60" fillId="0" borderId="0" xfId="0" applyFont="1"/>
    <xf numFmtId="0" fontId="103" fillId="0" borderId="0" xfId="0" applyFont="1"/>
    <xf numFmtId="0" fontId="104" fillId="0" borderId="0" xfId="0" applyFont="1" applyAlignment="1">
      <alignment horizontal="left" vertical="top"/>
    </xf>
    <xf numFmtId="0" fontId="103" fillId="0" borderId="0" xfId="0" applyFont="1" applyAlignment="1">
      <alignment horizontal="left" vertical="top"/>
    </xf>
    <xf numFmtId="0" fontId="103" fillId="0" borderId="0" xfId="0" applyFont="1" applyAlignment="1">
      <alignment horizontal="center"/>
    </xf>
    <xf numFmtId="166" fontId="94" fillId="0" borderId="0" xfId="0" applyNumberFormat="1" applyFont="1" applyAlignment="1">
      <alignment horizontal="center"/>
    </xf>
    <xf numFmtId="0" fontId="103" fillId="0" borderId="0" xfId="6" applyFont="1"/>
    <xf numFmtId="49" fontId="73" fillId="0" borderId="14" xfId="6" applyNumberFormat="1" applyFont="1" applyBorder="1" applyAlignment="1">
      <alignment horizontal="center" vertical="center"/>
    </xf>
    <xf numFmtId="0" fontId="103" fillId="0" borderId="0" xfId="0" applyFont="1" applyAlignment="1">
      <alignment horizontal="center" vertical="center"/>
    </xf>
    <xf numFmtId="0" fontId="103" fillId="0" borderId="0" xfId="0" applyFont="1" applyAlignment="1">
      <alignment vertical="center"/>
    </xf>
    <xf numFmtId="44" fontId="105" fillId="0" borderId="0" xfId="1" applyFont="1" applyBorder="1" applyAlignment="1">
      <alignment vertical="center"/>
    </xf>
    <xf numFmtId="44" fontId="105" fillId="0" borderId="0" xfId="1" applyFont="1" applyAlignment="1">
      <alignment horizontal="center" vertical="center"/>
    </xf>
    <xf numFmtId="0" fontId="106" fillId="0" borderId="0" xfId="6" applyFont="1"/>
    <xf numFmtId="44" fontId="106" fillId="0" borderId="0" xfId="1" applyFont="1" applyAlignment="1">
      <alignment horizontal="center"/>
    </xf>
    <xf numFmtId="166" fontId="106" fillId="0" borderId="0" xfId="6" applyNumberFormat="1" applyFont="1"/>
    <xf numFmtId="167" fontId="107" fillId="0" borderId="0" xfId="6" applyNumberFormat="1" applyFont="1" applyAlignment="1">
      <alignment vertical="center"/>
    </xf>
    <xf numFmtId="167" fontId="108" fillId="0" borderId="0" xfId="6" applyNumberFormat="1" applyFont="1" applyAlignment="1">
      <alignment vertical="center"/>
    </xf>
    <xf numFmtId="1" fontId="6" fillId="0" borderId="0" xfId="0" applyNumberFormat="1" applyFont="1" applyAlignment="1">
      <alignment horizontal="center" vertical="top"/>
    </xf>
    <xf numFmtId="0" fontId="31" fillId="0" borderId="0" xfId="0" applyFont="1" applyAlignment="1">
      <alignment horizontal="center" vertical="center"/>
    </xf>
    <xf numFmtId="0" fontId="20" fillId="0" borderId="0" xfId="6" applyFont="1" applyAlignment="1">
      <alignment horizontal="center"/>
    </xf>
    <xf numFmtId="0" fontId="53" fillId="0" borderId="0" xfId="0" applyFont="1" applyAlignment="1">
      <alignment horizontal="center" vertical="center"/>
    </xf>
    <xf numFmtId="0" fontId="60" fillId="0" borderId="0" xfId="0" applyFont="1" applyAlignment="1">
      <alignment horizontal="center"/>
    </xf>
    <xf numFmtId="0" fontId="2" fillId="0" borderId="0" xfId="0" applyFont="1" applyAlignment="1">
      <alignment horizontal="center"/>
    </xf>
    <xf numFmtId="43" fontId="76" fillId="3" borderId="3" xfId="12" applyFont="1" applyFill="1" applyBorder="1" applyAlignment="1">
      <alignment horizontal="center" vertical="center" wrapText="1"/>
    </xf>
    <xf numFmtId="43" fontId="76" fillId="3" borderId="3" xfId="12" applyFont="1" applyFill="1" applyBorder="1" applyAlignment="1">
      <alignment horizontal="right" vertical="center" wrapText="1"/>
    </xf>
    <xf numFmtId="43" fontId="2" fillId="3" borderId="3" xfId="12" applyFont="1" applyFill="1" applyBorder="1" applyAlignment="1">
      <alignment horizontal="right" vertical="center" wrapText="1"/>
    </xf>
    <xf numFmtId="10" fontId="76" fillId="3" borderId="3" xfId="12" applyNumberFormat="1" applyFont="1" applyFill="1" applyBorder="1" applyAlignment="1" applyProtection="1">
      <alignment horizontal="center" vertical="center" wrapText="1"/>
    </xf>
    <xf numFmtId="43" fontId="0" fillId="0" borderId="4" xfId="12" applyFont="1" applyBorder="1" applyAlignment="1">
      <alignment horizontal="center" vertical="center"/>
    </xf>
    <xf numFmtId="43" fontId="0" fillId="0" borderId="2" xfId="12" applyFont="1" applyBorder="1" applyAlignment="1">
      <alignment horizontal="center" vertical="center"/>
    </xf>
    <xf numFmtId="43" fontId="15" fillId="2" borderId="2" xfId="12" applyFont="1" applyFill="1" applyBorder="1"/>
    <xf numFmtId="10" fontId="0" fillId="0" borderId="2" xfId="12" applyNumberFormat="1" applyFont="1" applyBorder="1" applyAlignment="1">
      <alignment horizontal="center" vertical="center"/>
    </xf>
    <xf numFmtId="43" fontId="23" fillId="0" borderId="2" xfId="12" applyFont="1" applyBorder="1" applyAlignment="1">
      <alignment horizontal="center" vertical="center"/>
    </xf>
    <xf numFmtId="43" fontId="22" fillId="0" borderId="2" xfId="12" applyFont="1" applyBorder="1" applyAlignment="1">
      <alignment horizontal="center" vertical="center"/>
    </xf>
    <xf numFmtId="10" fontId="23" fillId="0" borderId="2" xfId="12" applyNumberFormat="1" applyFont="1" applyBorder="1" applyAlignment="1">
      <alignment horizontal="center" vertical="center"/>
    </xf>
    <xf numFmtId="43" fontId="25" fillId="0" borderId="2" xfId="12" applyFont="1" applyBorder="1" applyAlignment="1">
      <alignment vertical="center"/>
    </xf>
    <xf numFmtId="43" fontId="28" fillId="2" borderId="2" xfId="12" applyFont="1" applyFill="1" applyBorder="1" applyAlignment="1">
      <alignment vertical="center" wrapText="1"/>
    </xf>
    <xf numFmtId="43" fontId="26" fillId="2" borderId="7" xfId="12" applyFont="1" applyFill="1" applyBorder="1" applyAlignment="1">
      <alignment horizontal="center" vertical="center" wrapText="1"/>
    </xf>
    <xf numFmtId="10" fontId="25" fillId="0" borderId="2" xfId="12" applyNumberFormat="1" applyFont="1" applyBorder="1" applyAlignment="1">
      <alignment horizontal="center" vertical="center"/>
    </xf>
    <xf numFmtId="43" fontId="34" fillId="0" borderId="2" xfId="12" applyFont="1" applyBorder="1" applyAlignment="1">
      <alignment horizontal="center" vertical="center"/>
    </xf>
    <xf numFmtId="43" fontId="34" fillId="0" borderId="2" xfId="12" applyFont="1" applyBorder="1" applyAlignment="1">
      <alignment horizontal="center" vertical="center" wrapText="1"/>
    </xf>
    <xf numFmtId="43" fontId="32" fillId="0" borderId="2" xfId="12" applyFont="1" applyBorder="1" applyAlignment="1">
      <alignment horizontal="center" vertical="top" wrapText="1"/>
    </xf>
    <xf numFmtId="43" fontId="35" fillId="0" borderId="2" xfId="12" applyFont="1" applyBorder="1" applyAlignment="1">
      <alignment horizontal="center" vertical="center"/>
    </xf>
    <xf numFmtId="10" fontId="34" fillId="0" borderId="2" xfId="12" applyNumberFormat="1" applyFont="1" applyBorder="1" applyAlignment="1">
      <alignment horizontal="center" vertical="center" wrapText="1"/>
    </xf>
    <xf numFmtId="43" fontId="34" fillId="0" borderId="8" xfId="12" applyFont="1" applyBorder="1" applyAlignment="1">
      <alignment horizontal="center" vertical="center" wrapText="1"/>
    </xf>
    <xf numFmtId="43" fontId="34" fillId="0" borderId="8" xfId="12" applyFont="1" applyBorder="1" applyAlignment="1">
      <alignment horizontal="left" vertical="center" wrapText="1"/>
    </xf>
    <xf numFmtId="43" fontId="34" fillId="0" borderId="4" xfId="12" applyFont="1" applyBorder="1" applyAlignment="1">
      <alignment horizontal="center" vertical="center" wrapText="1"/>
    </xf>
    <xf numFmtId="43" fontId="42" fillId="0" borderId="12" xfId="12" applyFont="1" applyFill="1" applyBorder="1" applyAlignment="1" applyProtection="1">
      <alignment horizontal="right" wrapText="1"/>
    </xf>
    <xf numFmtId="43" fontId="42" fillId="0" borderId="13" xfId="12" applyFont="1" applyFill="1" applyBorder="1" applyAlignment="1" applyProtection="1">
      <alignment horizontal="right" wrapText="1"/>
    </xf>
    <xf numFmtId="10" fontId="34" fillId="0" borderId="8" xfId="12" applyNumberFormat="1" applyFont="1" applyBorder="1" applyAlignment="1">
      <alignment horizontal="center" vertical="center" wrapText="1"/>
    </xf>
    <xf numFmtId="43" fontId="47" fillId="0" borderId="14" xfId="12" applyFont="1" applyBorder="1" applyAlignment="1">
      <alignment horizontal="center" vertical="center"/>
    </xf>
    <xf numFmtId="43" fontId="49" fillId="2" borderId="14" xfId="12" applyFont="1" applyFill="1" applyBorder="1" applyAlignment="1">
      <alignment vertical="center" wrapText="1"/>
    </xf>
    <xf numFmtId="43" fontId="45" fillId="2" borderId="7" xfId="12" applyFont="1" applyFill="1" applyBorder="1" applyAlignment="1">
      <alignment horizontal="center" vertical="center" wrapText="1"/>
    </xf>
    <xf numFmtId="10" fontId="47" fillId="0" borderId="14" xfId="12" applyNumberFormat="1" applyFont="1" applyBorder="1" applyAlignment="1">
      <alignment horizontal="center" vertical="center"/>
    </xf>
    <xf numFmtId="43" fontId="21" fillId="0" borderId="14" xfId="12" applyFont="1" applyBorder="1" applyAlignment="1">
      <alignment vertical="center"/>
    </xf>
    <xf numFmtId="10" fontId="21" fillId="0" borderId="14" xfId="12" applyNumberFormat="1" applyFont="1" applyBorder="1" applyAlignment="1">
      <alignment vertical="center"/>
    </xf>
    <xf numFmtId="43" fontId="55" fillId="0" borderId="14" xfId="12" applyFont="1" applyBorder="1" applyAlignment="1">
      <alignment horizontal="center" vertical="center" wrapText="1"/>
    </xf>
    <xf numFmtId="43" fontId="57" fillId="2" borderId="14" xfId="12" applyFont="1" applyFill="1" applyBorder="1" applyAlignment="1">
      <alignment horizontal="right" vertical="center" wrapText="1"/>
    </xf>
    <xf numFmtId="43" fontId="46" fillId="2" borderId="14" xfId="12" applyFont="1" applyFill="1" applyBorder="1" applyAlignment="1">
      <alignment horizontal="right" vertical="center"/>
    </xf>
    <xf numFmtId="10" fontId="55" fillId="0" borderId="14" xfId="12" applyNumberFormat="1" applyFont="1" applyBorder="1" applyAlignment="1">
      <alignment horizontal="center" vertical="center" wrapText="1"/>
    </xf>
    <xf numFmtId="43" fontId="43" fillId="0" borderId="14" xfId="12" applyFont="1" applyBorder="1" applyAlignment="1">
      <alignment horizontal="center" vertical="center" wrapText="1"/>
    </xf>
    <xf numFmtId="10" fontId="49" fillId="0" borderId="14" xfId="12" applyNumberFormat="1" applyFont="1" applyBorder="1" applyAlignment="1">
      <alignment horizontal="center" vertical="center" wrapText="1"/>
    </xf>
    <xf numFmtId="43" fontId="58" fillId="0" borderId="14" xfId="12" applyFont="1" applyBorder="1" applyAlignment="1">
      <alignment horizontal="center" vertical="center" wrapText="1"/>
    </xf>
    <xf numFmtId="43" fontId="58" fillId="0" borderId="14" xfId="12" applyFont="1" applyBorder="1" applyAlignment="1">
      <alignment vertical="center"/>
    </xf>
    <xf numFmtId="43" fontId="58" fillId="0" borderId="16" xfId="12" applyFont="1" applyBorder="1" applyAlignment="1">
      <alignment horizontal="center" vertical="center" wrapText="1"/>
    </xf>
    <xf numFmtId="0" fontId="2" fillId="3" borderId="39" xfId="2" applyFont="1" applyFill="1" applyBorder="1" applyAlignment="1">
      <alignment vertical="center" wrapText="1"/>
    </xf>
    <xf numFmtId="43" fontId="19" fillId="0" borderId="14" xfId="12" applyFont="1" applyBorder="1" applyAlignment="1">
      <alignment horizontal="center" vertical="center" wrapText="1"/>
    </xf>
    <xf numFmtId="0" fontId="2" fillId="3" borderId="40" xfId="2" applyFont="1" applyFill="1" applyBorder="1" applyAlignment="1">
      <alignment vertical="center" wrapText="1"/>
    </xf>
    <xf numFmtId="43" fontId="19" fillId="0" borderId="14" xfId="12" applyFont="1" applyBorder="1" applyAlignment="1">
      <alignment vertical="center"/>
    </xf>
    <xf numFmtId="10" fontId="58" fillId="0" borderId="14" xfId="12" applyNumberFormat="1" applyFont="1" applyBorder="1" applyAlignment="1">
      <alignment horizontal="center" vertical="center" wrapText="1"/>
    </xf>
    <xf numFmtId="10" fontId="58" fillId="0" borderId="16" xfId="12" applyNumberFormat="1" applyFont="1" applyBorder="1" applyAlignment="1">
      <alignment horizontal="center" vertical="center" wrapText="1"/>
    </xf>
    <xf numFmtId="43" fontId="18" fillId="2" borderId="14" xfId="12" applyFont="1" applyFill="1" applyBorder="1" applyAlignment="1">
      <alignment vertical="center"/>
    </xf>
    <xf numFmtId="43" fontId="73" fillId="0" borderId="14" xfId="12" applyFont="1" applyBorder="1" applyAlignment="1">
      <alignment vertical="center"/>
    </xf>
    <xf numFmtId="43" fontId="38" fillId="0" borderId="14" xfId="12" applyFont="1" applyBorder="1" applyAlignment="1">
      <alignment horizontal="center" vertical="center"/>
    </xf>
    <xf numFmtId="43" fontId="2" fillId="0" borderId="14" xfId="12" applyFont="1" applyBorder="1"/>
    <xf numFmtId="10" fontId="38" fillId="0" borderId="14" xfId="12" applyNumberFormat="1" applyFont="1" applyBorder="1" applyAlignment="1">
      <alignment horizontal="center" vertical="center"/>
    </xf>
    <xf numFmtId="43" fontId="75" fillId="0" borderId="14" xfId="12" applyFont="1" applyBorder="1" applyAlignment="1">
      <alignment vertical="center"/>
    </xf>
    <xf numFmtId="43" fontId="0" fillId="0" borderId="14" xfId="12" applyFont="1" applyBorder="1" applyAlignment="1">
      <alignment horizontal="center" vertical="center"/>
    </xf>
    <xf numFmtId="43" fontId="75" fillId="0" borderId="14" xfId="12" applyFont="1" applyBorder="1" applyAlignment="1">
      <alignment horizontal="center" vertical="center"/>
    </xf>
    <xf numFmtId="43" fontId="75" fillId="0" borderId="7" xfId="12" applyFont="1" applyBorder="1" applyAlignment="1">
      <alignment horizontal="center" vertical="center"/>
    </xf>
    <xf numFmtId="43" fontId="75" fillId="0" borderId="28" xfId="12" applyFont="1" applyBorder="1" applyAlignment="1">
      <alignment vertical="center"/>
    </xf>
    <xf numFmtId="10" fontId="75" fillId="0" borderId="15" xfId="12" applyNumberFormat="1" applyFont="1" applyBorder="1" applyAlignment="1">
      <alignment horizontal="center" vertical="center"/>
    </xf>
    <xf numFmtId="10" fontId="0" fillId="0" borderId="11" xfId="12" applyNumberFormat="1" applyFont="1" applyBorder="1" applyAlignment="1">
      <alignment horizontal="center" vertical="center"/>
    </xf>
    <xf numFmtId="10" fontId="0" fillId="0" borderId="15" xfId="12" applyNumberFormat="1" applyFont="1" applyBorder="1" applyAlignment="1">
      <alignment horizontal="center" vertical="center"/>
    </xf>
    <xf numFmtId="10" fontId="0" fillId="0" borderId="14" xfId="12" applyNumberFormat="1" applyFont="1" applyBorder="1" applyAlignment="1">
      <alignment horizontal="center" vertical="center"/>
    </xf>
    <xf numFmtId="0" fontId="19" fillId="0" borderId="14" xfId="6" applyFont="1" applyBorder="1" applyAlignment="1">
      <alignment horizontal="center" vertical="center" wrapText="1"/>
    </xf>
    <xf numFmtId="0" fontId="48" fillId="2" borderId="2" xfId="2" applyFont="1" applyFill="1" applyBorder="1" applyAlignment="1">
      <alignment horizontal="center" vertical="center" wrapText="1"/>
    </xf>
    <xf numFmtId="0" fontId="48" fillId="2" borderId="2" xfId="0" applyFont="1" applyFill="1" applyBorder="1" applyAlignment="1">
      <alignment horizontal="center" vertical="center" wrapText="1"/>
    </xf>
    <xf numFmtId="0" fontId="28" fillId="0" borderId="14" xfId="6" applyFont="1" applyBorder="1" applyAlignment="1">
      <alignment horizontal="center" vertical="center" wrapText="1"/>
    </xf>
    <xf numFmtId="0" fontId="48" fillId="0" borderId="14" xfId="6" applyFont="1" applyBorder="1" applyAlignment="1">
      <alignment horizontal="center" vertical="center" wrapText="1"/>
    </xf>
    <xf numFmtId="0" fontId="48" fillId="4" borderId="4" xfId="0" applyFont="1" applyFill="1" applyBorder="1" applyAlignment="1">
      <alignment horizontal="center" vertical="center" wrapText="1"/>
    </xf>
    <xf numFmtId="2" fontId="48" fillId="3" borderId="3" xfId="6" applyNumberFormat="1" applyFont="1" applyFill="1" applyBorder="1" applyAlignment="1">
      <alignment horizontal="center" vertical="center" wrapText="1"/>
    </xf>
    <xf numFmtId="165" fontId="48" fillId="3" borderId="3" xfId="6" applyNumberFormat="1" applyFont="1" applyFill="1" applyBorder="1" applyAlignment="1">
      <alignment horizontal="center" vertical="center" wrapText="1"/>
    </xf>
    <xf numFmtId="0" fontId="48" fillId="0" borderId="2" xfId="0" applyFont="1" applyBorder="1" applyAlignment="1">
      <alignment horizontal="center" vertical="center" wrapText="1"/>
    </xf>
    <xf numFmtId="0" fontId="48" fillId="2" borderId="14" xfId="10" applyFont="1" applyFill="1" applyBorder="1" applyAlignment="1">
      <alignment horizontal="center" vertical="center" wrapText="1"/>
    </xf>
    <xf numFmtId="0" fontId="48" fillId="2" borderId="14" xfId="11" applyFont="1" applyFill="1" applyBorder="1" applyAlignment="1">
      <alignment horizontal="center" vertical="center" wrapText="1"/>
    </xf>
    <xf numFmtId="0" fontId="48" fillId="2" borderId="14" xfId="0" applyFont="1" applyFill="1" applyBorder="1" applyAlignment="1">
      <alignment horizontal="center" vertical="center" wrapText="1"/>
    </xf>
    <xf numFmtId="0" fontId="25" fillId="0" borderId="0" xfId="0" applyFont="1" applyAlignment="1">
      <alignment horizontal="center"/>
    </xf>
    <xf numFmtId="0" fontId="20" fillId="0" borderId="0" xfId="0" applyFont="1"/>
    <xf numFmtId="43" fontId="49" fillId="2" borderId="14" xfId="12" applyFont="1" applyFill="1" applyBorder="1" applyAlignment="1">
      <alignment horizontal="center" vertical="center" wrapText="1"/>
    </xf>
    <xf numFmtId="43" fontId="49" fillId="2" borderId="14" xfId="12" applyFont="1" applyFill="1" applyBorder="1" applyAlignment="1">
      <alignment vertical="center"/>
    </xf>
    <xf numFmtId="43" fontId="20" fillId="0" borderId="14" xfId="12" applyFont="1" applyBorder="1"/>
    <xf numFmtId="43" fontId="2" fillId="0" borderId="2" xfId="12" applyFont="1" applyBorder="1" applyAlignment="1">
      <alignment horizontal="center" vertical="center"/>
    </xf>
    <xf numFmtId="0" fontId="3" fillId="0" borderId="0" xfId="0" applyFont="1"/>
    <xf numFmtId="0" fontId="3" fillId="0" borderId="0" xfId="0" applyFont="1" applyAlignment="1">
      <alignment horizontal="center"/>
    </xf>
    <xf numFmtId="0" fontId="112" fillId="0" borderId="0" xfId="0" applyFont="1"/>
    <xf numFmtId="0" fontId="47" fillId="0" borderId="0" xfId="0" applyFont="1"/>
    <xf numFmtId="0" fontId="28" fillId="2" borderId="2" xfId="0" applyFont="1" applyFill="1" applyBorder="1" applyAlignment="1">
      <alignment horizontal="center" vertical="center"/>
    </xf>
    <xf numFmtId="0" fontId="28" fillId="2" borderId="2" xfId="2" applyFont="1" applyFill="1" applyBorder="1" applyAlignment="1">
      <alignment horizontal="center" vertical="center" wrapText="1"/>
    </xf>
    <xf numFmtId="0" fontId="28" fillId="2" borderId="2" xfId="0" applyFont="1" applyFill="1" applyBorder="1" applyAlignment="1">
      <alignment horizontal="center" vertical="center" wrapText="1"/>
    </xf>
    <xf numFmtId="0" fontId="28" fillId="0" borderId="2" xfId="0" applyFont="1" applyBorder="1" applyAlignment="1">
      <alignment horizontal="center" vertical="center" wrapText="1"/>
    </xf>
    <xf numFmtId="0" fontId="28" fillId="2" borderId="14" xfId="0" applyFont="1" applyFill="1" applyBorder="1" applyAlignment="1">
      <alignment horizontal="center" vertical="center"/>
    </xf>
    <xf numFmtId="0" fontId="28" fillId="2" borderId="14" xfId="0" applyFont="1" applyFill="1" applyBorder="1" applyAlignment="1">
      <alignment horizontal="center" vertical="center" wrapText="1"/>
    </xf>
    <xf numFmtId="0" fontId="28" fillId="0" borderId="0" xfId="0" applyFont="1"/>
    <xf numFmtId="0" fontId="48" fillId="0" borderId="14" xfId="0" applyFont="1" applyBorder="1" applyAlignment="1">
      <alignment vertical="center" wrapText="1"/>
    </xf>
    <xf numFmtId="0" fontId="48" fillId="0" borderId="14" xfId="0" applyFont="1" applyBorder="1" applyAlignment="1">
      <alignment horizontal="center" vertical="center" wrapText="1"/>
    </xf>
    <xf numFmtId="0" fontId="48" fillId="2" borderId="14" xfId="6" applyFont="1" applyFill="1" applyBorder="1" applyAlignment="1">
      <alignment horizontal="center" vertical="center" wrapText="1"/>
    </xf>
    <xf numFmtId="2" fontId="48" fillId="3" borderId="24" xfId="6" applyNumberFormat="1" applyFont="1" applyFill="1" applyBorder="1" applyAlignment="1">
      <alignment horizontal="center" vertical="center" wrapText="1"/>
    </xf>
    <xf numFmtId="2" fontId="48" fillId="3" borderId="14" xfId="6" applyNumberFormat="1" applyFont="1" applyFill="1" applyBorder="1" applyAlignment="1">
      <alignment horizontal="center" vertical="center" wrapText="1"/>
    </xf>
    <xf numFmtId="0" fontId="6" fillId="0" borderId="0" xfId="6" applyFont="1" applyAlignment="1">
      <alignment horizontal="center"/>
    </xf>
    <xf numFmtId="0" fontId="6" fillId="0" borderId="0" xfId="0" applyFont="1"/>
    <xf numFmtId="0" fontId="73" fillId="0" borderId="0" xfId="6" applyFont="1" applyAlignment="1">
      <alignment horizontal="center"/>
    </xf>
    <xf numFmtId="0" fontId="114" fillId="0" borderId="0" xfId="0" applyFont="1"/>
    <xf numFmtId="0" fontId="73" fillId="0" borderId="0" xfId="6" applyFont="1"/>
    <xf numFmtId="0" fontId="115" fillId="0" borderId="0" xfId="6" applyFont="1"/>
    <xf numFmtId="0" fontId="3" fillId="0" borderId="0" xfId="0" applyFont="1" applyAlignment="1">
      <alignment vertical="top" wrapText="1"/>
    </xf>
    <xf numFmtId="49" fontId="73" fillId="0" borderId="14" xfId="6" applyNumberFormat="1" applyFont="1" applyBorder="1"/>
    <xf numFmtId="0" fontId="18" fillId="0" borderId="14" xfId="0" applyFont="1" applyBorder="1" applyAlignment="1">
      <alignment horizontal="center" vertical="center" wrapText="1"/>
    </xf>
    <xf numFmtId="0" fontId="18" fillId="0" borderId="14" xfId="0" applyFont="1" applyBorder="1" applyAlignment="1">
      <alignment horizontal="center" vertical="center"/>
    </xf>
    <xf numFmtId="43" fontId="18" fillId="0" borderId="14" xfId="12" applyFont="1" applyBorder="1" applyAlignment="1">
      <alignment horizontal="center" vertical="center"/>
    </xf>
    <xf numFmtId="10" fontId="18" fillId="0" borderId="14" xfId="12" applyNumberFormat="1" applyFont="1" applyBorder="1" applyAlignment="1">
      <alignment horizontal="center" vertical="center"/>
    </xf>
    <xf numFmtId="8" fontId="6" fillId="0" borderId="16" xfId="6" applyNumberFormat="1" applyFont="1" applyBorder="1"/>
    <xf numFmtId="0" fontId="116" fillId="2" borderId="25" xfId="6" applyFont="1" applyFill="1" applyBorder="1" applyAlignment="1">
      <alignment wrapText="1"/>
    </xf>
    <xf numFmtId="0" fontId="3" fillId="0" borderId="16" xfId="0" applyFont="1" applyBorder="1"/>
    <xf numFmtId="49" fontId="3" fillId="0" borderId="14" xfId="0" applyNumberFormat="1" applyFont="1" applyBorder="1"/>
    <xf numFmtId="0" fontId="3" fillId="0" borderId="14" xfId="0" applyFont="1" applyBorder="1"/>
    <xf numFmtId="0" fontId="73" fillId="0" borderId="14" xfId="6" applyFont="1" applyBorder="1"/>
    <xf numFmtId="49" fontId="3" fillId="0" borderId="14" xfId="0" applyNumberFormat="1" applyFont="1" applyBorder="1" applyAlignment="1">
      <alignment horizontal="center" vertical="center"/>
    </xf>
    <xf numFmtId="43" fontId="6" fillId="0" borderId="14" xfId="12" applyFont="1" applyBorder="1"/>
    <xf numFmtId="0" fontId="6" fillId="3" borderId="29" xfId="2" applyFont="1" applyFill="1" applyBorder="1" applyAlignment="1">
      <alignment vertical="center" wrapText="1"/>
    </xf>
    <xf numFmtId="0" fontId="111" fillId="0" borderId="0" xfId="0" applyFont="1"/>
    <xf numFmtId="0" fontId="98" fillId="0" borderId="0" xfId="0" applyFont="1" applyAlignment="1">
      <alignment horizontal="left" vertical="center" wrapText="1"/>
    </xf>
    <xf numFmtId="0" fontId="48" fillId="0" borderId="15" xfId="0" applyFont="1" applyBorder="1" applyAlignment="1">
      <alignment horizontal="center" vertical="center" wrapText="1"/>
    </xf>
    <xf numFmtId="0" fontId="48" fillId="0" borderId="0" xfId="0" applyFont="1"/>
    <xf numFmtId="0" fontId="47" fillId="0" borderId="0" xfId="0" applyFont="1" applyAlignment="1">
      <alignment horizontal="center"/>
    </xf>
    <xf numFmtId="0" fontId="47" fillId="0" borderId="0" xfId="0" applyFont="1" applyAlignment="1">
      <alignment horizontal="center" vertical="center"/>
    </xf>
    <xf numFmtId="0" fontId="120" fillId="0" borderId="0" xfId="0" applyFont="1"/>
    <xf numFmtId="0" fontId="34" fillId="0" borderId="0" xfId="0" applyFont="1"/>
    <xf numFmtId="0" fontId="120" fillId="2" borderId="14" xfId="0" applyFont="1" applyFill="1" applyBorder="1" applyAlignment="1">
      <alignment horizontal="center" vertical="center"/>
    </xf>
    <xf numFmtId="0" fontId="18" fillId="2" borderId="14" xfId="0" applyFont="1" applyFill="1" applyBorder="1" applyAlignment="1">
      <alignment horizontal="left" vertical="center" wrapText="1"/>
    </xf>
    <xf numFmtId="0" fontId="18" fillId="2" borderId="14" xfId="0" applyFont="1" applyFill="1" applyBorder="1" applyAlignment="1">
      <alignment horizontal="center" vertical="center"/>
    </xf>
    <xf numFmtId="10" fontId="18" fillId="2" borderId="14" xfId="12" applyNumberFormat="1" applyFont="1" applyFill="1" applyBorder="1" applyAlignment="1">
      <alignment horizontal="center" vertical="center"/>
    </xf>
    <xf numFmtId="0" fontId="18" fillId="2" borderId="14" xfId="0" applyFont="1" applyFill="1" applyBorder="1" applyAlignment="1">
      <alignment vertical="center"/>
    </xf>
    <xf numFmtId="0" fontId="120" fillId="0" borderId="14" xfId="0" applyFont="1" applyBorder="1"/>
    <xf numFmtId="0" fontId="18" fillId="2" borderId="14" xfId="0" applyFont="1" applyFill="1" applyBorder="1" applyAlignment="1">
      <alignment vertical="center" wrapText="1"/>
    </xf>
    <xf numFmtId="0" fontId="18" fillId="0" borderId="14" xfId="6" applyFont="1" applyBorder="1" applyAlignment="1">
      <alignment vertical="center" wrapText="1"/>
    </xf>
    <xf numFmtId="43" fontId="32" fillId="0" borderId="14" xfId="12" applyFont="1" applyBorder="1"/>
    <xf numFmtId="0" fontId="31" fillId="0" borderId="0" xfId="0" applyFont="1"/>
    <xf numFmtId="0" fontId="121" fillId="0" borderId="0" xfId="0" applyFont="1"/>
    <xf numFmtId="0" fontId="98" fillId="0" borderId="0" xfId="0" applyFont="1"/>
    <xf numFmtId="44" fontId="122" fillId="0" borderId="0" xfId="1" applyFont="1" applyAlignment="1">
      <alignment horizontal="center"/>
    </xf>
    <xf numFmtId="0" fontId="18" fillId="0" borderId="0" xfId="0" applyFont="1"/>
    <xf numFmtId="0" fontId="114" fillId="0" borderId="0" xfId="6" applyFont="1"/>
    <xf numFmtId="0" fontId="115" fillId="0" borderId="0" xfId="6" applyFont="1" applyAlignment="1">
      <alignment horizontal="center"/>
    </xf>
    <xf numFmtId="0" fontId="123" fillId="0" borderId="14" xfId="6" applyFont="1" applyBorder="1" applyAlignment="1">
      <alignment horizontal="center" vertical="center"/>
    </xf>
    <xf numFmtId="0" fontId="123" fillId="0" borderId="14" xfId="6" applyFont="1" applyBorder="1" applyAlignment="1">
      <alignment horizontal="left" vertical="top" wrapText="1"/>
    </xf>
    <xf numFmtId="43" fontId="123" fillId="0" borderId="14" xfId="12" applyFont="1" applyBorder="1" applyAlignment="1">
      <alignment horizontal="center" vertical="center"/>
    </xf>
    <xf numFmtId="10" fontId="123" fillId="0" borderId="14" xfId="12" applyNumberFormat="1" applyFont="1" applyBorder="1" applyAlignment="1">
      <alignment horizontal="center" vertical="center"/>
    </xf>
    <xf numFmtId="0" fontId="124" fillId="2" borderId="3" xfId="6" applyFont="1" applyFill="1" applyBorder="1" applyAlignment="1">
      <alignment wrapText="1"/>
    </xf>
    <xf numFmtId="0" fontId="64" fillId="2" borderId="24" xfId="6" applyFont="1" applyFill="1" applyBorder="1" applyAlignment="1">
      <alignment horizontal="center" vertical="center" wrapText="1"/>
    </xf>
    <xf numFmtId="0" fontId="123" fillId="0" borderId="14" xfId="6" applyFont="1" applyBorder="1" applyAlignment="1">
      <alignment vertical="top" wrapText="1"/>
    </xf>
    <xf numFmtId="0" fontId="123" fillId="2" borderId="14" xfId="6" applyFont="1" applyFill="1" applyBorder="1" applyAlignment="1">
      <alignment vertical="top" wrapText="1"/>
    </xf>
    <xf numFmtId="0" fontId="123" fillId="0" borderId="14" xfId="6" applyFont="1" applyBorder="1" applyAlignment="1">
      <alignment wrapText="1"/>
    </xf>
    <xf numFmtId="43" fontId="125" fillId="0" borderId="7" xfId="12" applyFont="1" applyBorder="1" applyAlignment="1">
      <alignment horizontal="center" vertical="center" wrapText="1"/>
    </xf>
    <xf numFmtId="43" fontId="125" fillId="0" borderId="14" xfId="12" applyFont="1" applyBorder="1" applyAlignment="1">
      <alignment horizontal="center" vertical="center" wrapText="1"/>
    </xf>
    <xf numFmtId="0" fontId="125" fillId="0" borderId="14" xfId="0" applyFont="1" applyBorder="1" applyAlignment="1">
      <alignment vertical="center" wrapText="1"/>
    </xf>
    <xf numFmtId="0" fontId="126" fillId="3" borderId="3" xfId="3" applyNumberFormat="1" applyFont="1" applyFill="1" applyBorder="1" applyAlignment="1" applyProtection="1">
      <alignment horizontal="center" vertical="center" wrapText="1"/>
    </xf>
    <xf numFmtId="3" fontId="126" fillId="3" borderId="3" xfId="3" applyNumberFormat="1" applyFont="1" applyFill="1" applyBorder="1" applyAlignment="1" applyProtection="1">
      <alignment horizontal="center" vertical="center"/>
    </xf>
    <xf numFmtId="43" fontId="126" fillId="3" borderId="3" xfId="12" applyFont="1" applyFill="1" applyBorder="1" applyAlignment="1">
      <alignment horizontal="center" vertical="center" wrapText="1"/>
    </xf>
    <xf numFmtId="166" fontId="126" fillId="3" borderId="3" xfId="0" applyNumberFormat="1" applyFont="1" applyFill="1" applyBorder="1" applyAlignment="1">
      <alignment horizontal="right" vertical="center" wrapText="1"/>
    </xf>
    <xf numFmtId="0" fontId="127" fillId="2" borderId="24" xfId="6" applyFont="1" applyFill="1" applyBorder="1" applyAlignment="1">
      <alignment horizontal="center" vertical="center" wrapText="1"/>
    </xf>
    <xf numFmtId="43" fontId="128" fillId="0" borderId="14" xfId="12" applyFont="1" applyBorder="1"/>
    <xf numFmtId="0" fontId="0" fillId="0" borderId="41" xfId="0" applyBorder="1" applyAlignment="1">
      <alignment horizontal="center" vertical="center" wrapText="1"/>
    </xf>
    <xf numFmtId="10" fontId="0" fillId="0" borderId="42" xfId="12" applyNumberFormat="1" applyFont="1" applyBorder="1" applyAlignment="1">
      <alignment horizontal="center" vertical="center"/>
    </xf>
    <xf numFmtId="0" fontId="8" fillId="0" borderId="1" xfId="0" applyFont="1" applyBorder="1" applyAlignment="1">
      <alignment horizontal="center" vertical="center"/>
    </xf>
    <xf numFmtId="0" fontId="8" fillId="0" borderId="0" xfId="0" applyFont="1" applyAlignment="1">
      <alignment horizontal="center" vertical="center"/>
    </xf>
    <xf numFmtId="1" fontId="6" fillId="0" borderId="0" xfId="0" applyNumberFormat="1" applyFont="1" applyAlignment="1">
      <alignment horizontal="center" vertical="top"/>
    </xf>
    <xf numFmtId="0" fontId="111" fillId="0" borderId="0" xfId="0" applyFont="1" applyAlignment="1">
      <alignment horizontal="center" vertical="center" wrapText="1"/>
    </xf>
    <xf numFmtId="0" fontId="2" fillId="3" borderId="24" xfId="2" applyFont="1" applyFill="1" applyBorder="1" applyAlignment="1">
      <alignment horizontal="center" vertical="center" wrapText="1"/>
    </xf>
    <xf numFmtId="0" fontId="2" fillId="3" borderId="30" xfId="2" applyFont="1" applyFill="1" applyBorder="1" applyAlignment="1">
      <alignment horizontal="center" vertical="center" wrapText="1"/>
    </xf>
    <xf numFmtId="0" fontId="2" fillId="3" borderId="31" xfId="2" applyFont="1" applyFill="1" applyBorder="1" applyAlignment="1">
      <alignment horizontal="center" vertical="center" wrapText="1"/>
    </xf>
    <xf numFmtId="0" fontId="17" fillId="0" borderId="0" xfId="0" applyFont="1" applyAlignment="1">
      <alignment horizontal="center"/>
    </xf>
    <xf numFmtId="0" fontId="95" fillId="0" borderId="0" xfId="0" applyFont="1" applyAlignment="1">
      <alignment horizontal="left" wrapText="1"/>
    </xf>
    <xf numFmtId="0" fontId="79" fillId="0" borderId="0" xfId="0" applyFont="1" applyAlignment="1">
      <alignment horizontal="center"/>
    </xf>
    <xf numFmtId="0" fontId="17" fillId="0" borderId="17" xfId="0" applyFont="1" applyBorder="1" applyAlignment="1">
      <alignment horizontal="center"/>
    </xf>
    <xf numFmtId="0" fontId="17" fillId="0" borderId="18" xfId="0" applyFont="1" applyBorder="1" applyAlignment="1">
      <alignment horizontal="center"/>
    </xf>
    <xf numFmtId="0" fontId="17" fillId="0" borderId="15" xfId="0" applyFont="1" applyBorder="1" applyAlignment="1">
      <alignment horizontal="center"/>
    </xf>
    <xf numFmtId="0" fontId="20" fillId="0" borderId="0" xfId="0" applyFont="1" applyAlignment="1">
      <alignment horizontal="center"/>
    </xf>
    <xf numFmtId="44" fontId="92" fillId="0" borderId="0" xfId="1" applyFont="1" applyAlignment="1">
      <alignment horizontal="center"/>
    </xf>
    <xf numFmtId="0" fontId="86" fillId="0" borderId="0" xfId="0" applyFont="1" applyAlignment="1">
      <alignment horizontal="center" vertical="top" wrapText="1"/>
    </xf>
    <xf numFmtId="0" fontId="25" fillId="0" borderId="0" xfId="0" applyFont="1" applyAlignment="1">
      <alignment horizontal="center"/>
    </xf>
    <xf numFmtId="0" fontId="86" fillId="0" borderId="0" xfId="0" applyFont="1" applyAlignment="1">
      <alignment horizontal="center"/>
    </xf>
    <xf numFmtId="0" fontId="26" fillId="0" borderId="0" xfId="0" applyFont="1" applyAlignment="1">
      <alignment horizontal="center"/>
    </xf>
    <xf numFmtId="0" fontId="81" fillId="0" borderId="0" xfId="0" applyFont="1" applyAlignment="1">
      <alignment horizontal="center" vertical="center"/>
    </xf>
    <xf numFmtId="0" fontId="26" fillId="5" borderId="17" xfId="4" applyFont="1" applyFill="1" applyBorder="1" applyAlignment="1">
      <alignment horizontal="center" vertical="center" wrapText="1"/>
    </xf>
    <xf numFmtId="0" fontId="26" fillId="5" borderId="18" xfId="4" applyFont="1" applyFill="1" applyBorder="1" applyAlignment="1">
      <alignment horizontal="center" vertical="center" wrapText="1"/>
    </xf>
    <xf numFmtId="0" fontId="26" fillId="5" borderId="15" xfId="4" applyFont="1" applyFill="1" applyBorder="1" applyAlignment="1">
      <alignment horizontal="center" vertical="center" wrapText="1"/>
    </xf>
    <xf numFmtId="0" fontId="37" fillId="0" borderId="0" xfId="0" applyFont="1" applyAlignment="1">
      <alignment horizontal="center"/>
    </xf>
    <xf numFmtId="0" fontId="31" fillId="0" borderId="0" xfId="0" applyFont="1" applyAlignment="1">
      <alignment horizontal="center" vertical="center"/>
    </xf>
    <xf numFmtId="0" fontId="80" fillId="0" borderId="0" xfId="0" applyFont="1" applyAlignment="1">
      <alignment horizontal="center" vertical="center" wrapText="1"/>
    </xf>
    <xf numFmtId="0" fontId="36" fillId="0" borderId="0" xfId="0" applyFont="1" applyAlignment="1">
      <alignment horizontal="center" vertical="center" wrapText="1"/>
    </xf>
    <xf numFmtId="0" fontId="32" fillId="0" borderId="17" xfId="5" applyFont="1" applyBorder="1" applyAlignment="1">
      <alignment horizontal="center" vertical="center" wrapText="1"/>
    </xf>
    <xf numFmtId="0" fontId="32" fillId="0" borderId="18" xfId="5" applyFont="1" applyBorder="1" applyAlignment="1">
      <alignment horizontal="center" vertical="center" wrapText="1"/>
    </xf>
    <xf numFmtId="0" fontId="32" fillId="0" borderId="15" xfId="5" applyFont="1" applyBorder="1" applyAlignment="1">
      <alignment horizontal="center" vertical="center" wrapText="1"/>
    </xf>
    <xf numFmtId="0" fontId="98" fillId="0" borderId="0" xfId="0" applyFont="1" applyAlignment="1">
      <alignment vertical="center"/>
    </xf>
    <xf numFmtId="0" fontId="99" fillId="0" borderId="0" xfId="0" applyFont="1" applyAlignment="1">
      <alignment vertical="center"/>
    </xf>
    <xf numFmtId="0" fontId="86" fillId="0" borderId="0" xfId="0" applyFont="1" applyAlignment="1">
      <alignment horizontal="center" vertical="center" wrapText="1"/>
    </xf>
    <xf numFmtId="0" fontId="20" fillId="0" borderId="0" xfId="6" applyFont="1" applyAlignment="1">
      <alignment horizontal="center"/>
    </xf>
    <xf numFmtId="0" fontId="80" fillId="0" borderId="0" xfId="6" applyFont="1" applyAlignment="1">
      <alignment horizontal="center"/>
    </xf>
    <xf numFmtId="44" fontId="106" fillId="0" borderId="0" xfId="1" applyFont="1" applyAlignment="1">
      <alignment horizontal="center"/>
    </xf>
    <xf numFmtId="0" fontId="42" fillId="0" borderId="17" xfId="6" applyFont="1" applyBorder="1" applyAlignment="1">
      <alignment horizontal="center" wrapText="1"/>
    </xf>
    <xf numFmtId="0" fontId="42" fillId="0" borderId="18" xfId="6" applyFont="1" applyBorder="1" applyAlignment="1">
      <alignment horizontal="center" wrapText="1"/>
    </xf>
    <xf numFmtId="0" fontId="42" fillId="0" borderId="15" xfId="6" applyFont="1" applyBorder="1" applyAlignment="1">
      <alignment horizontal="center" wrapText="1"/>
    </xf>
    <xf numFmtId="0" fontId="43" fillId="0" borderId="0" xfId="0" applyFont="1" applyAlignment="1">
      <alignment horizontal="center"/>
    </xf>
    <xf numFmtId="0" fontId="44" fillId="0" borderId="0" xfId="0" applyFont="1" applyAlignment="1">
      <alignment horizontal="center"/>
    </xf>
    <xf numFmtId="0" fontId="85" fillId="0" borderId="0" xfId="0" applyFont="1" applyAlignment="1">
      <alignment horizontal="center" vertical="center"/>
    </xf>
    <xf numFmtId="0" fontId="45" fillId="5" borderId="17" xfId="4" applyFont="1" applyFill="1" applyBorder="1" applyAlignment="1">
      <alignment horizontal="center" vertical="center" wrapText="1"/>
    </xf>
    <xf numFmtId="0" fontId="45" fillId="5" borderId="18" xfId="4" applyFont="1" applyFill="1" applyBorder="1" applyAlignment="1">
      <alignment horizontal="center" vertical="center" wrapText="1"/>
    </xf>
    <xf numFmtId="0" fontId="45" fillId="5" borderId="15" xfId="4" applyFont="1" applyFill="1" applyBorder="1" applyAlignment="1">
      <alignment horizontal="center" vertical="center" wrapText="1"/>
    </xf>
    <xf numFmtId="0" fontId="20" fillId="0" borderId="17" xfId="0" applyFont="1" applyBorder="1" applyAlignment="1">
      <alignment horizontal="center"/>
    </xf>
    <xf numFmtId="0" fontId="20" fillId="0" borderId="18" xfId="0" applyFont="1" applyBorder="1" applyAlignment="1">
      <alignment horizontal="center"/>
    </xf>
    <xf numFmtId="0" fontId="20" fillId="0" borderId="15" xfId="0" applyFont="1" applyBorder="1" applyAlignment="1">
      <alignment horizontal="center"/>
    </xf>
    <xf numFmtId="0" fontId="100" fillId="0" borderId="0" xfId="0" applyFont="1" applyAlignment="1">
      <alignment horizontal="center" vertical="center"/>
    </xf>
    <xf numFmtId="0" fontId="51" fillId="0" borderId="0" xfId="0" applyFont="1" applyAlignment="1">
      <alignment horizontal="left" vertical="center"/>
    </xf>
    <xf numFmtId="0" fontId="46" fillId="2" borderId="17" xfId="0" applyFont="1" applyFill="1" applyBorder="1" applyAlignment="1">
      <alignment horizontal="center" vertical="center"/>
    </xf>
    <xf numFmtId="0" fontId="46" fillId="2" borderId="18" xfId="0" applyFont="1" applyFill="1" applyBorder="1" applyAlignment="1">
      <alignment horizontal="center" vertical="center"/>
    </xf>
    <xf numFmtId="0" fontId="46" fillId="2" borderId="15" xfId="0" applyFont="1" applyFill="1" applyBorder="1" applyAlignment="1">
      <alignment horizontal="center" vertical="center"/>
    </xf>
    <xf numFmtId="0" fontId="88" fillId="0" borderId="0" xfId="0" applyFont="1" applyAlignment="1">
      <alignment horizontal="center" vertical="center"/>
    </xf>
    <xf numFmtId="0" fontId="53" fillId="0" borderId="0" xfId="0" applyFont="1" applyAlignment="1">
      <alignment horizontal="center" vertical="center"/>
    </xf>
    <xf numFmtId="0" fontId="63" fillId="2" borderId="17" xfId="10" applyFont="1" applyFill="1" applyBorder="1" applyAlignment="1">
      <alignment horizontal="center" vertical="center" wrapText="1"/>
    </xf>
    <xf numFmtId="0" fontId="63" fillId="2" borderId="18" xfId="10" applyFont="1" applyFill="1" applyBorder="1" applyAlignment="1">
      <alignment horizontal="center" vertical="center" wrapText="1"/>
    </xf>
    <xf numFmtId="0" fontId="63" fillId="2" borderId="15" xfId="10" applyFont="1" applyFill="1" applyBorder="1" applyAlignment="1">
      <alignment horizontal="center" vertical="center" wrapText="1"/>
    </xf>
    <xf numFmtId="0" fontId="60" fillId="0" borderId="0" xfId="0" applyFont="1" applyAlignment="1">
      <alignment horizontal="center"/>
    </xf>
    <xf numFmtId="0" fontId="85" fillId="0" borderId="0" xfId="6" applyFont="1" applyAlignment="1">
      <alignment horizontal="center" vertical="center"/>
    </xf>
    <xf numFmtId="166" fontId="94" fillId="0" borderId="0" xfId="0" applyNumberFormat="1" applyFont="1" applyAlignment="1">
      <alignment horizontal="center"/>
    </xf>
    <xf numFmtId="0" fontId="65" fillId="0" borderId="0" xfId="0" applyFont="1" applyAlignment="1">
      <alignment horizontal="left" vertical="center"/>
    </xf>
    <xf numFmtId="0" fontId="66" fillId="0" borderId="0" xfId="0" applyFont="1" applyAlignment="1">
      <alignment horizontal="center" vertical="center"/>
    </xf>
    <xf numFmtId="1" fontId="91" fillId="0" borderId="0" xfId="0" applyNumberFormat="1" applyFont="1" applyAlignment="1">
      <alignment horizontal="center" vertical="top" wrapText="1"/>
    </xf>
    <xf numFmtId="0" fontId="68" fillId="0" borderId="19" xfId="0" applyFont="1" applyBorder="1" applyAlignment="1">
      <alignment horizontal="left" vertical="center" wrapText="1"/>
    </xf>
    <xf numFmtId="0" fontId="68" fillId="0" borderId="26" xfId="0" applyFont="1" applyBorder="1" applyAlignment="1">
      <alignment horizontal="left" vertical="center" wrapText="1"/>
    </xf>
    <xf numFmtId="0" fontId="68" fillId="0" borderId="27" xfId="0" applyFont="1" applyBorder="1" applyAlignment="1">
      <alignment horizontal="left" vertical="center" wrapText="1"/>
    </xf>
    <xf numFmtId="0" fontId="5" fillId="0" borderId="21" xfId="0" applyFont="1" applyBorder="1" applyAlignment="1">
      <alignment horizontal="left" vertical="center" wrapText="1"/>
    </xf>
    <xf numFmtId="0" fontId="5" fillId="0" borderId="0" xfId="0" applyFont="1" applyAlignment="1">
      <alignment horizontal="left" vertical="center" wrapText="1"/>
    </xf>
    <xf numFmtId="0" fontId="5" fillId="0" borderId="11" xfId="0" applyFont="1" applyBorder="1" applyAlignment="1">
      <alignment horizontal="left" vertical="center" wrapText="1"/>
    </xf>
    <xf numFmtId="0" fontId="19" fillId="0" borderId="17" xfId="0" applyFont="1" applyBorder="1" applyAlignment="1">
      <alignment horizontal="center" wrapText="1"/>
    </xf>
    <xf numFmtId="0" fontId="19" fillId="0" borderId="18" xfId="0" applyFont="1" applyBorder="1" applyAlignment="1">
      <alignment horizontal="center" wrapText="1"/>
    </xf>
    <xf numFmtId="0" fontId="19" fillId="0" borderId="37" xfId="0" applyFont="1" applyBorder="1" applyAlignment="1">
      <alignment horizontal="center" wrapText="1"/>
    </xf>
    <xf numFmtId="44" fontId="122" fillId="0" borderId="0" xfId="1" applyFont="1" applyAlignment="1">
      <alignment horizontal="center"/>
    </xf>
    <xf numFmtId="0" fontId="32" fillId="0" borderId="0" xfId="5" applyFont="1" applyAlignment="1">
      <alignment horizontal="center" vertical="center"/>
    </xf>
    <xf numFmtId="0" fontId="32" fillId="0" borderId="9" xfId="0" applyFont="1" applyBorder="1" applyAlignment="1">
      <alignment horizontal="center"/>
    </xf>
    <xf numFmtId="0" fontId="32" fillId="0" borderId="37" xfId="0" applyFont="1" applyBorder="1" applyAlignment="1">
      <alignment horizontal="center"/>
    </xf>
    <xf numFmtId="0" fontId="32" fillId="0" borderId="38" xfId="0" applyFont="1" applyBorder="1" applyAlignment="1">
      <alignment horizontal="center"/>
    </xf>
    <xf numFmtId="0" fontId="2" fillId="0" borderId="0" xfId="6" applyFont="1" applyAlignment="1">
      <alignment horizontal="center"/>
    </xf>
    <xf numFmtId="0" fontId="87" fillId="0" borderId="0" xfId="6" applyFont="1" applyAlignment="1">
      <alignment horizontal="center"/>
    </xf>
    <xf numFmtId="44" fontId="103" fillId="0" borderId="0" xfId="1" applyFont="1" applyAlignment="1">
      <alignment horizontal="center"/>
    </xf>
    <xf numFmtId="0" fontId="2" fillId="0" borderId="17" xfId="6" applyFont="1" applyBorder="1" applyAlignment="1">
      <alignment horizontal="center"/>
    </xf>
    <xf numFmtId="0" fontId="2" fillId="0" borderId="18" xfId="6" applyFont="1" applyBorder="1" applyAlignment="1">
      <alignment horizontal="center"/>
    </xf>
    <xf numFmtId="0" fontId="2" fillId="0" borderId="15" xfId="6" applyFont="1" applyBorder="1" applyAlignment="1">
      <alignment horizontal="center"/>
    </xf>
    <xf numFmtId="0" fontId="18" fillId="0" borderId="17" xfId="0" applyFont="1" applyBorder="1" applyAlignment="1">
      <alignment horizontal="left" vertical="top" wrapText="1"/>
    </xf>
    <xf numFmtId="0" fontId="18" fillId="0" borderId="18" xfId="0" applyFont="1" applyBorder="1" applyAlignment="1">
      <alignment horizontal="left" vertical="top" wrapText="1"/>
    </xf>
    <xf numFmtId="0" fontId="18" fillId="0" borderId="15" xfId="0" applyFont="1" applyBorder="1" applyAlignment="1">
      <alignment horizontal="left" vertical="top" wrapText="1"/>
    </xf>
    <xf numFmtId="0" fontId="6" fillId="0" borderId="17" xfId="0" applyFont="1" applyBorder="1" applyAlignment="1">
      <alignment horizontal="center"/>
    </xf>
    <xf numFmtId="0" fontId="6" fillId="0" borderId="18" xfId="0" applyFont="1" applyBorder="1" applyAlignment="1">
      <alignment horizontal="center"/>
    </xf>
    <xf numFmtId="0" fontId="6" fillId="0" borderId="15" xfId="0" applyFont="1" applyBorder="1" applyAlignment="1">
      <alignment horizontal="center"/>
    </xf>
    <xf numFmtId="0" fontId="113" fillId="0" borderId="0" xfId="6" applyFont="1" applyAlignment="1">
      <alignment horizontal="center"/>
    </xf>
    <xf numFmtId="0" fontId="6" fillId="0" borderId="0" xfId="6" applyFont="1" applyAlignment="1">
      <alignment horizontal="center"/>
    </xf>
    <xf numFmtId="0" fontId="18" fillId="0" borderId="19" xfId="0" applyFont="1" applyBorder="1" applyAlignment="1">
      <alignment horizontal="left" vertical="top" wrapText="1"/>
    </xf>
    <xf numFmtId="0" fontId="18" fillId="0" borderId="33" xfId="0" applyFont="1" applyBorder="1" applyAlignment="1">
      <alignment horizontal="left" vertical="top" wrapText="1"/>
    </xf>
    <xf numFmtId="0" fontId="18" fillId="0" borderId="34" xfId="0" applyFont="1" applyBorder="1" applyAlignment="1">
      <alignment horizontal="left" vertical="top" wrapText="1"/>
    </xf>
    <xf numFmtId="0" fontId="18" fillId="0" borderId="17" xfId="0" applyFont="1" applyBorder="1" applyAlignment="1">
      <alignment vertical="top" wrapText="1"/>
    </xf>
    <xf numFmtId="0" fontId="18" fillId="0" borderId="18" xfId="0" applyFont="1" applyBorder="1" applyAlignment="1">
      <alignment vertical="top" wrapText="1"/>
    </xf>
    <xf numFmtId="0" fontId="18" fillId="0" borderId="15" xfId="0" applyFont="1" applyBorder="1" applyAlignment="1">
      <alignment vertical="top" wrapText="1"/>
    </xf>
    <xf numFmtId="0" fontId="2" fillId="0" borderId="0" xfId="0" applyFont="1" applyAlignment="1">
      <alignment horizontal="center"/>
    </xf>
    <xf numFmtId="0" fontId="93" fillId="0" borderId="0" xfId="0" applyFont="1" applyAlignment="1">
      <alignment horizontal="center"/>
    </xf>
    <xf numFmtId="0" fontId="2" fillId="0" borderId="17" xfId="0" applyFont="1" applyBorder="1" applyAlignment="1">
      <alignment horizontal="center" wrapText="1"/>
    </xf>
    <xf numFmtId="0" fontId="2" fillId="0" borderId="18" xfId="0" applyFont="1" applyBorder="1" applyAlignment="1">
      <alignment horizontal="center" wrapText="1"/>
    </xf>
    <xf numFmtId="0" fontId="2" fillId="0" borderId="15" xfId="0" applyFont="1" applyBorder="1" applyAlignment="1">
      <alignment horizontal="center" wrapText="1"/>
    </xf>
    <xf numFmtId="44" fontId="84" fillId="0" borderId="0" xfId="1" applyFont="1" applyAlignment="1">
      <alignment horizontal="center"/>
    </xf>
    <xf numFmtId="0" fontId="128" fillId="0" borderId="35" xfId="6" applyFont="1" applyBorder="1" applyAlignment="1">
      <alignment horizontal="center"/>
    </xf>
    <xf numFmtId="0" fontId="128" fillId="0" borderId="6" xfId="6" applyFont="1" applyBorder="1" applyAlignment="1">
      <alignment horizontal="center"/>
    </xf>
    <xf numFmtId="0" fontId="128" fillId="0" borderId="36" xfId="6" applyFont="1" applyBorder="1" applyAlignment="1">
      <alignment horizontal="center"/>
    </xf>
  </cellXfs>
  <cellStyles count="13">
    <cellStyle name="Dziesiętny" xfId="12" builtinId="3"/>
    <cellStyle name="Dziesiętny 3" xfId="8" xr:uid="{00000000-0005-0000-0000-000000000000}"/>
    <cellStyle name="Normalny" xfId="0" builtinId="0"/>
    <cellStyle name="Normalny 2" xfId="2" xr:uid="{00000000-0005-0000-0000-000002000000}"/>
    <cellStyle name="Normalny 2 3" xfId="11" xr:uid="{2CB0E64F-08BA-4DDD-A97A-D089F82CACE4}"/>
    <cellStyle name="Normalny 2 4" xfId="4" xr:uid="{00000000-0005-0000-0000-000003000000}"/>
    <cellStyle name="Normalny 3" xfId="3" xr:uid="{00000000-0005-0000-0000-000004000000}"/>
    <cellStyle name="Normalny 5" xfId="6" xr:uid="{00000000-0005-0000-0000-000005000000}"/>
    <cellStyle name="Normalny 9" xfId="10" xr:uid="{41A1ADE0-12C3-4201-877A-8E47CF341F2F}"/>
    <cellStyle name="Normalny_Arkusz1" xfId="9" xr:uid="{C7D8CF29-FFC1-448D-B246-A473FAFE7A55}"/>
    <cellStyle name="TableStyleLight1" xfId="5" xr:uid="{00000000-0005-0000-0000-000008000000}"/>
    <cellStyle name="TableStyleLight1 2" xfId="7" xr:uid="{00000000-0005-0000-0000-00000900000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6"/>
  <sheetViews>
    <sheetView workbookViewId="0">
      <selection activeCell="T11" sqref="T11"/>
    </sheetView>
  </sheetViews>
  <sheetFormatPr defaultRowHeight="15"/>
  <cols>
    <col min="1" max="1" width="4.7109375" customWidth="1"/>
    <col min="2" max="2" width="31.5703125" customWidth="1"/>
    <col min="3" max="3" width="7" customWidth="1"/>
    <col min="4" max="4" width="6.5703125" customWidth="1"/>
    <col min="6" max="6" width="11.5703125" customWidth="1"/>
    <col min="7" max="7" width="6" style="8" customWidth="1"/>
    <col min="9" max="9" width="12" customWidth="1"/>
    <col min="10" max="10" width="10.140625" customWidth="1"/>
    <col min="11" max="11" width="10.5703125" customWidth="1"/>
    <col min="12" max="12" width="13.140625" customWidth="1"/>
    <col min="256" max="256" width="4.7109375" customWidth="1"/>
    <col min="257" max="257" width="25.28515625" customWidth="1"/>
    <col min="258" max="258" width="5.28515625" customWidth="1"/>
    <col min="259" max="259" width="6.5703125" customWidth="1"/>
    <col min="261" max="261" width="14.28515625" customWidth="1"/>
    <col min="262" max="262" width="6" customWidth="1"/>
    <col min="264" max="264" width="11.7109375" customWidth="1"/>
    <col min="265" max="265" width="10.140625" customWidth="1"/>
    <col min="512" max="512" width="4.7109375" customWidth="1"/>
    <col min="513" max="513" width="25.28515625" customWidth="1"/>
    <col min="514" max="514" width="5.28515625" customWidth="1"/>
    <col min="515" max="515" width="6.5703125" customWidth="1"/>
    <col min="517" max="517" width="14.28515625" customWidth="1"/>
    <col min="518" max="518" width="6" customWidth="1"/>
    <col min="520" max="520" width="11.7109375" customWidth="1"/>
    <col min="521" max="521" width="10.140625" customWidth="1"/>
    <col min="768" max="768" width="4.7109375" customWidth="1"/>
    <col min="769" max="769" width="25.28515625" customWidth="1"/>
    <col min="770" max="770" width="5.28515625" customWidth="1"/>
    <col min="771" max="771" width="6.5703125" customWidth="1"/>
    <col min="773" max="773" width="14.28515625" customWidth="1"/>
    <col min="774" max="774" width="6" customWidth="1"/>
    <col min="776" max="776" width="11.7109375" customWidth="1"/>
    <col min="777" max="777" width="10.140625" customWidth="1"/>
    <col min="1024" max="1024" width="4.7109375" customWidth="1"/>
    <col min="1025" max="1025" width="25.28515625" customWidth="1"/>
    <col min="1026" max="1026" width="5.28515625" customWidth="1"/>
    <col min="1027" max="1027" width="6.5703125" customWidth="1"/>
    <col min="1029" max="1029" width="14.28515625" customWidth="1"/>
    <col min="1030" max="1030" width="6" customWidth="1"/>
    <col min="1032" max="1032" width="11.7109375" customWidth="1"/>
    <col min="1033" max="1033" width="10.140625" customWidth="1"/>
    <col min="1280" max="1280" width="4.7109375" customWidth="1"/>
    <col min="1281" max="1281" width="25.28515625" customWidth="1"/>
    <col min="1282" max="1282" width="5.28515625" customWidth="1"/>
    <col min="1283" max="1283" width="6.5703125" customWidth="1"/>
    <col min="1285" max="1285" width="14.28515625" customWidth="1"/>
    <col min="1286" max="1286" width="6" customWidth="1"/>
    <col min="1288" max="1288" width="11.7109375" customWidth="1"/>
    <col min="1289" max="1289" width="10.140625" customWidth="1"/>
    <col min="1536" max="1536" width="4.7109375" customWidth="1"/>
    <col min="1537" max="1537" width="25.28515625" customWidth="1"/>
    <col min="1538" max="1538" width="5.28515625" customWidth="1"/>
    <col min="1539" max="1539" width="6.5703125" customWidth="1"/>
    <col min="1541" max="1541" width="14.28515625" customWidth="1"/>
    <col min="1542" max="1542" width="6" customWidth="1"/>
    <col min="1544" max="1544" width="11.7109375" customWidth="1"/>
    <col min="1545" max="1545" width="10.140625" customWidth="1"/>
    <col min="1792" max="1792" width="4.7109375" customWidth="1"/>
    <col min="1793" max="1793" width="25.28515625" customWidth="1"/>
    <col min="1794" max="1794" width="5.28515625" customWidth="1"/>
    <col min="1795" max="1795" width="6.5703125" customWidth="1"/>
    <col min="1797" max="1797" width="14.28515625" customWidth="1"/>
    <col min="1798" max="1798" width="6" customWidth="1"/>
    <col min="1800" max="1800" width="11.7109375" customWidth="1"/>
    <col min="1801" max="1801" width="10.140625" customWidth="1"/>
    <col min="2048" max="2048" width="4.7109375" customWidth="1"/>
    <col min="2049" max="2049" width="25.28515625" customWidth="1"/>
    <col min="2050" max="2050" width="5.28515625" customWidth="1"/>
    <col min="2051" max="2051" width="6.5703125" customWidth="1"/>
    <col min="2053" max="2053" width="14.28515625" customWidth="1"/>
    <col min="2054" max="2054" width="6" customWidth="1"/>
    <col min="2056" max="2056" width="11.7109375" customWidth="1"/>
    <col min="2057" max="2057" width="10.140625" customWidth="1"/>
    <col min="2304" max="2304" width="4.7109375" customWidth="1"/>
    <col min="2305" max="2305" width="25.28515625" customWidth="1"/>
    <col min="2306" max="2306" width="5.28515625" customWidth="1"/>
    <col min="2307" max="2307" width="6.5703125" customWidth="1"/>
    <col min="2309" max="2309" width="14.28515625" customWidth="1"/>
    <col min="2310" max="2310" width="6" customWidth="1"/>
    <col min="2312" max="2312" width="11.7109375" customWidth="1"/>
    <col min="2313" max="2313" width="10.140625" customWidth="1"/>
    <col min="2560" max="2560" width="4.7109375" customWidth="1"/>
    <col min="2561" max="2561" width="25.28515625" customWidth="1"/>
    <col min="2562" max="2562" width="5.28515625" customWidth="1"/>
    <col min="2563" max="2563" width="6.5703125" customWidth="1"/>
    <col min="2565" max="2565" width="14.28515625" customWidth="1"/>
    <col min="2566" max="2566" width="6" customWidth="1"/>
    <col min="2568" max="2568" width="11.7109375" customWidth="1"/>
    <col min="2569" max="2569" width="10.140625" customWidth="1"/>
    <col min="2816" max="2816" width="4.7109375" customWidth="1"/>
    <col min="2817" max="2817" width="25.28515625" customWidth="1"/>
    <col min="2818" max="2818" width="5.28515625" customWidth="1"/>
    <col min="2819" max="2819" width="6.5703125" customWidth="1"/>
    <col min="2821" max="2821" width="14.28515625" customWidth="1"/>
    <col min="2822" max="2822" width="6" customWidth="1"/>
    <col min="2824" max="2824" width="11.7109375" customWidth="1"/>
    <col min="2825" max="2825" width="10.140625" customWidth="1"/>
    <col min="3072" max="3072" width="4.7109375" customWidth="1"/>
    <col min="3073" max="3073" width="25.28515625" customWidth="1"/>
    <col min="3074" max="3074" width="5.28515625" customWidth="1"/>
    <col min="3075" max="3075" width="6.5703125" customWidth="1"/>
    <col min="3077" max="3077" width="14.28515625" customWidth="1"/>
    <col min="3078" max="3078" width="6" customWidth="1"/>
    <col min="3080" max="3080" width="11.7109375" customWidth="1"/>
    <col min="3081" max="3081" width="10.140625" customWidth="1"/>
    <col min="3328" max="3328" width="4.7109375" customWidth="1"/>
    <col min="3329" max="3329" width="25.28515625" customWidth="1"/>
    <col min="3330" max="3330" width="5.28515625" customWidth="1"/>
    <col min="3331" max="3331" width="6.5703125" customWidth="1"/>
    <col min="3333" max="3333" width="14.28515625" customWidth="1"/>
    <col min="3334" max="3334" width="6" customWidth="1"/>
    <col min="3336" max="3336" width="11.7109375" customWidth="1"/>
    <col min="3337" max="3337" width="10.140625" customWidth="1"/>
    <col min="3584" max="3584" width="4.7109375" customWidth="1"/>
    <col min="3585" max="3585" width="25.28515625" customWidth="1"/>
    <col min="3586" max="3586" width="5.28515625" customWidth="1"/>
    <col min="3587" max="3587" width="6.5703125" customWidth="1"/>
    <col min="3589" max="3589" width="14.28515625" customWidth="1"/>
    <col min="3590" max="3590" width="6" customWidth="1"/>
    <col min="3592" max="3592" width="11.7109375" customWidth="1"/>
    <col min="3593" max="3593" width="10.140625" customWidth="1"/>
    <col min="3840" max="3840" width="4.7109375" customWidth="1"/>
    <col min="3841" max="3841" width="25.28515625" customWidth="1"/>
    <col min="3842" max="3842" width="5.28515625" customWidth="1"/>
    <col min="3843" max="3843" width="6.5703125" customWidth="1"/>
    <col min="3845" max="3845" width="14.28515625" customWidth="1"/>
    <col min="3846" max="3846" width="6" customWidth="1"/>
    <col min="3848" max="3848" width="11.7109375" customWidth="1"/>
    <col min="3849" max="3849" width="10.140625" customWidth="1"/>
    <col min="4096" max="4096" width="4.7109375" customWidth="1"/>
    <col min="4097" max="4097" width="25.28515625" customWidth="1"/>
    <col min="4098" max="4098" width="5.28515625" customWidth="1"/>
    <col min="4099" max="4099" width="6.5703125" customWidth="1"/>
    <col min="4101" max="4101" width="14.28515625" customWidth="1"/>
    <col min="4102" max="4102" width="6" customWidth="1"/>
    <col min="4104" max="4104" width="11.7109375" customWidth="1"/>
    <col min="4105" max="4105" width="10.140625" customWidth="1"/>
    <col min="4352" max="4352" width="4.7109375" customWidth="1"/>
    <col min="4353" max="4353" width="25.28515625" customWidth="1"/>
    <col min="4354" max="4354" width="5.28515625" customWidth="1"/>
    <col min="4355" max="4355" width="6.5703125" customWidth="1"/>
    <col min="4357" max="4357" width="14.28515625" customWidth="1"/>
    <col min="4358" max="4358" width="6" customWidth="1"/>
    <col min="4360" max="4360" width="11.7109375" customWidth="1"/>
    <col min="4361" max="4361" width="10.140625" customWidth="1"/>
    <col min="4608" max="4608" width="4.7109375" customWidth="1"/>
    <col min="4609" max="4609" width="25.28515625" customWidth="1"/>
    <col min="4610" max="4610" width="5.28515625" customWidth="1"/>
    <col min="4611" max="4611" width="6.5703125" customWidth="1"/>
    <col min="4613" max="4613" width="14.28515625" customWidth="1"/>
    <col min="4614" max="4614" width="6" customWidth="1"/>
    <col min="4616" max="4616" width="11.7109375" customWidth="1"/>
    <col min="4617" max="4617" width="10.140625" customWidth="1"/>
    <col min="4864" max="4864" width="4.7109375" customWidth="1"/>
    <col min="4865" max="4865" width="25.28515625" customWidth="1"/>
    <col min="4866" max="4866" width="5.28515625" customWidth="1"/>
    <col min="4867" max="4867" width="6.5703125" customWidth="1"/>
    <col min="4869" max="4869" width="14.28515625" customWidth="1"/>
    <col min="4870" max="4870" width="6" customWidth="1"/>
    <col min="4872" max="4872" width="11.7109375" customWidth="1"/>
    <col min="4873" max="4873" width="10.140625" customWidth="1"/>
    <col min="5120" max="5120" width="4.7109375" customWidth="1"/>
    <col min="5121" max="5121" width="25.28515625" customWidth="1"/>
    <col min="5122" max="5122" width="5.28515625" customWidth="1"/>
    <col min="5123" max="5123" width="6.5703125" customWidth="1"/>
    <col min="5125" max="5125" width="14.28515625" customWidth="1"/>
    <col min="5126" max="5126" width="6" customWidth="1"/>
    <col min="5128" max="5128" width="11.7109375" customWidth="1"/>
    <col min="5129" max="5129" width="10.140625" customWidth="1"/>
    <col min="5376" max="5376" width="4.7109375" customWidth="1"/>
    <col min="5377" max="5377" width="25.28515625" customWidth="1"/>
    <col min="5378" max="5378" width="5.28515625" customWidth="1"/>
    <col min="5379" max="5379" width="6.5703125" customWidth="1"/>
    <col min="5381" max="5381" width="14.28515625" customWidth="1"/>
    <col min="5382" max="5382" width="6" customWidth="1"/>
    <col min="5384" max="5384" width="11.7109375" customWidth="1"/>
    <col min="5385" max="5385" width="10.140625" customWidth="1"/>
    <col min="5632" max="5632" width="4.7109375" customWidth="1"/>
    <col min="5633" max="5633" width="25.28515625" customWidth="1"/>
    <col min="5634" max="5634" width="5.28515625" customWidth="1"/>
    <col min="5635" max="5635" width="6.5703125" customWidth="1"/>
    <col min="5637" max="5637" width="14.28515625" customWidth="1"/>
    <col min="5638" max="5638" width="6" customWidth="1"/>
    <col min="5640" max="5640" width="11.7109375" customWidth="1"/>
    <col min="5641" max="5641" width="10.140625" customWidth="1"/>
    <col min="5888" max="5888" width="4.7109375" customWidth="1"/>
    <col min="5889" max="5889" width="25.28515625" customWidth="1"/>
    <col min="5890" max="5890" width="5.28515625" customWidth="1"/>
    <col min="5891" max="5891" width="6.5703125" customWidth="1"/>
    <col min="5893" max="5893" width="14.28515625" customWidth="1"/>
    <col min="5894" max="5894" width="6" customWidth="1"/>
    <col min="5896" max="5896" width="11.7109375" customWidth="1"/>
    <col min="5897" max="5897" width="10.140625" customWidth="1"/>
    <col min="6144" max="6144" width="4.7109375" customWidth="1"/>
    <col min="6145" max="6145" width="25.28515625" customWidth="1"/>
    <col min="6146" max="6146" width="5.28515625" customWidth="1"/>
    <col min="6147" max="6147" width="6.5703125" customWidth="1"/>
    <col min="6149" max="6149" width="14.28515625" customWidth="1"/>
    <col min="6150" max="6150" width="6" customWidth="1"/>
    <col min="6152" max="6152" width="11.7109375" customWidth="1"/>
    <col min="6153" max="6153" width="10.140625" customWidth="1"/>
    <col min="6400" max="6400" width="4.7109375" customWidth="1"/>
    <col min="6401" max="6401" width="25.28515625" customWidth="1"/>
    <col min="6402" max="6402" width="5.28515625" customWidth="1"/>
    <col min="6403" max="6403" width="6.5703125" customWidth="1"/>
    <col min="6405" max="6405" width="14.28515625" customWidth="1"/>
    <col min="6406" max="6406" width="6" customWidth="1"/>
    <col min="6408" max="6408" width="11.7109375" customWidth="1"/>
    <col min="6409" max="6409" width="10.140625" customWidth="1"/>
    <col min="6656" max="6656" width="4.7109375" customWidth="1"/>
    <col min="6657" max="6657" width="25.28515625" customWidth="1"/>
    <col min="6658" max="6658" width="5.28515625" customWidth="1"/>
    <col min="6659" max="6659" width="6.5703125" customWidth="1"/>
    <col min="6661" max="6661" width="14.28515625" customWidth="1"/>
    <col min="6662" max="6662" width="6" customWidth="1"/>
    <col min="6664" max="6664" width="11.7109375" customWidth="1"/>
    <col min="6665" max="6665" width="10.140625" customWidth="1"/>
    <col min="6912" max="6912" width="4.7109375" customWidth="1"/>
    <col min="6913" max="6913" width="25.28515625" customWidth="1"/>
    <col min="6914" max="6914" width="5.28515625" customWidth="1"/>
    <col min="6915" max="6915" width="6.5703125" customWidth="1"/>
    <col min="6917" max="6917" width="14.28515625" customWidth="1"/>
    <col min="6918" max="6918" width="6" customWidth="1"/>
    <col min="6920" max="6920" width="11.7109375" customWidth="1"/>
    <col min="6921" max="6921" width="10.140625" customWidth="1"/>
    <col min="7168" max="7168" width="4.7109375" customWidth="1"/>
    <col min="7169" max="7169" width="25.28515625" customWidth="1"/>
    <col min="7170" max="7170" width="5.28515625" customWidth="1"/>
    <col min="7171" max="7171" width="6.5703125" customWidth="1"/>
    <col min="7173" max="7173" width="14.28515625" customWidth="1"/>
    <col min="7174" max="7174" width="6" customWidth="1"/>
    <col min="7176" max="7176" width="11.7109375" customWidth="1"/>
    <col min="7177" max="7177" width="10.140625" customWidth="1"/>
    <col min="7424" max="7424" width="4.7109375" customWidth="1"/>
    <col min="7425" max="7425" width="25.28515625" customWidth="1"/>
    <col min="7426" max="7426" width="5.28515625" customWidth="1"/>
    <col min="7427" max="7427" width="6.5703125" customWidth="1"/>
    <col min="7429" max="7429" width="14.28515625" customWidth="1"/>
    <col min="7430" max="7430" width="6" customWidth="1"/>
    <col min="7432" max="7432" width="11.7109375" customWidth="1"/>
    <col min="7433" max="7433" width="10.140625" customWidth="1"/>
    <col min="7680" max="7680" width="4.7109375" customWidth="1"/>
    <col min="7681" max="7681" width="25.28515625" customWidth="1"/>
    <col min="7682" max="7682" width="5.28515625" customWidth="1"/>
    <col min="7683" max="7683" width="6.5703125" customWidth="1"/>
    <col min="7685" max="7685" width="14.28515625" customWidth="1"/>
    <col min="7686" max="7686" width="6" customWidth="1"/>
    <col min="7688" max="7688" width="11.7109375" customWidth="1"/>
    <col min="7689" max="7689" width="10.140625" customWidth="1"/>
    <col min="7936" max="7936" width="4.7109375" customWidth="1"/>
    <col min="7937" max="7937" width="25.28515625" customWidth="1"/>
    <col min="7938" max="7938" width="5.28515625" customWidth="1"/>
    <col min="7939" max="7939" width="6.5703125" customWidth="1"/>
    <col min="7941" max="7941" width="14.28515625" customWidth="1"/>
    <col min="7942" max="7942" width="6" customWidth="1"/>
    <col min="7944" max="7944" width="11.7109375" customWidth="1"/>
    <col min="7945" max="7945" width="10.140625" customWidth="1"/>
    <col min="8192" max="8192" width="4.7109375" customWidth="1"/>
    <col min="8193" max="8193" width="25.28515625" customWidth="1"/>
    <col min="8194" max="8194" width="5.28515625" customWidth="1"/>
    <col min="8195" max="8195" width="6.5703125" customWidth="1"/>
    <col min="8197" max="8197" width="14.28515625" customWidth="1"/>
    <col min="8198" max="8198" width="6" customWidth="1"/>
    <col min="8200" max="8200" width="11.7109375" customWidth="1"/>
    <col min="8201" max="8201" width="10.140625" customWidth="1"/>
    <col min="8448" max="8448" width="4.7109375" customWidth="1"/>
    <col min="8449" max="8449" width="25.28515625" customWidth="1"/>
    <col min="8450" max="8450" width="5.28515625" customWidth="1"/>
    <col min="8451" max="8451" width="6.5703125" customWidth="1"/>
    <col min="8453" max="8453" width="14.28515625" customWidth="1"/>
    <col min="8454" max="8454" width="6" customWidth="1"/>
    <col min="8456" max="8456" width="11.7109375" customWidth="1"/>
    <col min="8457" max="8457" width="10.140625" customWidth="1"/>
    <col min="8704" max="8704" width="4.7109375" customWidth="1"/>
    <col min="8705" max="8705" width="25.28515625" customWidth="1"/>
    <col min="8706" max="8706" width="5.28515625" customWidth="1"/>
    <col min="8707" max="8707" width="6.5703125" customWidth="1"/>
    <col min="8709" max="8709" width="14.28515625" customWidth="1"/>
    <col min="8710" max="8710" width="6" customWidth="1"/>
    <col min="8712" max="8712" width="11.7109375" customWidth="1"/>
    <col min="8713" max="8713" width="10.140625" customWidth="1"/>
    <col min="8960" max="8960" width="4.7109375" customWidth="1"/>
    <col min="8961" max="8961" width="25.28515625" customWidth="1"/>
    <col min="8962" max="8962" width="5.28515625" customWidth="1"/>
    <col min="8963" max="8963" width="6.5703125" customWidth="1"/>
    <col min="8965" max="8965" width="14.28515625" customWidth="1"/>
    <col min="8966" max="8966" width="6" customWidth="1"/>
    <col min="8968" max="8968" width="11.7109375" customWidth="1"/>
    <col min="8969" max="8969" width="10.140625" customWidth="1"/>
    <col min="9216" max="9216" width="4.7109375" customWidth="1"/>
    <col min="9217" max="9217" width="25.28515625" customWidth="1"/>
    <col min="9218" max="9218" width="5.28515625" customWidth="1"/>
    <col min="9219" max="9219" width="6.5703125" customWidth="1"/>
    <col min="9221" max="9221" width="14.28515625" customWidth="1"/>
    <col min="9222" max="9222" width="6" customWidth="1"/>
    <col min="9224" max="9224" width="11.7109375" customWidth="1"/>
    <col min="9225" max="9225" width="10.140625" customWidth="1"/>
    <col min="9472" max="9472" width="4.7109375" customWidth="1"/>
    <col min="9473" max="9473" width="25.28515625" customWidth="1"/>
    <col min="9474" max="9474" width="5.28515625" customWidth="1"/>
    <col min="9475" max="9475" width="6.5703125" customWidth="1"/>
    <col min="9477" max="9477" width="14.28515625" customWidth="1"/>
    <col min="9478" max="9478" width="6" customWidth="1"/>
    <col min="9480" max="9480" width="11.7109375" customWidth="1"/>
    <col min="9481" max="9481" width="10.140625" customWidth="1"/>
    <col min="9728" max="9728" width="4.7109375" customWidth="1"/>
    <col min="9729" max="9729" width="25.28515625" customWidth="1"/>
    <col min="9730" max="9730" width="5.28515625" customWidth="1"/>
    <col min="9731" max="9731" width="6.5703125" customWidth="1"/>
    <col min="9733" max="9733" width="14.28515625" customWidth="1"/>
    <col min="9734" max="9734" width="6" customWidth="1"/>
    <col min="9736" max="9736" width="11.7109375" customWidth="1"/>
    <col min="9737" max="9737" width="10.140625" customWidth="1"/>
    <col min="9984" max="9984" width="4.7109375" customWidth="1"/>
    <col min="9985" max="9985" width="25.28515625" customWidth="1"/>
    <col min="9986" max="9986" width="5.28515625" customWidth="1"/>
    <col min="9987" max="9987" width="6.5703125" customWidth="1"/>
    <col min="9989" max="9989" width="14.28515625" customWidth="1"/>
    <col min="9990" max="9990" width="6" customWidth="1"/>
    <col min="9992" max="9992" width="11.7109375" customWidth="1"/>
    <col min="9993" max="9993" width="10.140625" customWidth="1"/>
    <col min="10240" max="10240" width="4.7109375" customWidth="1"/>
    <col min="10241" max="10241" width="25.28515625" customWidth="1"/>
    <col min="10242" max="10242" width="5.28515625" customWidth="1"/>
    <col min="10243" max="10243" width="6.5703125" customWidth="1"/>
    <col min="10245" max="10245" width="14.28515625" customWidth="1"/>
    <col min="10246" max="10246" width="6" customWidth="1"/>
    <col min="10248" max="10248" width="11.7109375" customWidth="1"/>
    <col min="10249" max="10249" width="10.140625" customWidth="1"/>
    <col min="10496" max="10496" width="4.7109375" customWidth="1"/>
    <col min="10497" max="10497" width="25.28515625" customWidth="1"/>
    <col min="10498" max="10498" width="5.28515625" customWidth="1"/>
    <col min="10499" max="10499" width="6.5703125" customWidth="1"/>
    <col min="10501" max="10501" width="14.28515625" customWidth="1"/>
    <col min="10502" max="10502" width="6" customWidth="1"/>
    <col min="10504" max="10504" width="11.7109375" customWidth="1"/>
    <col min="10505" max="10505" width="10.140625" customWidth="1"/>
    <col min="10752" max="10752" width="4.7109375" customWidth="1"/>
    <col min="10753" max="10753" width="25.28515625" customWidth="1"/>
    <col min="10754" max="10754" width="5.28515625" customWidth="1"/>
    <col min="10755" max="10755" width="6.5703125" customWidth="1"/>
    <col min="10757" max="10757" width="14.28515625" customWidth="1"/>
    <col min="10758" max="10758" width="6" customWidth="1"/>
    <col min="10760" max="10760" width="11.7109375" customWidth="1"/>
    <col min="10761" max="10761" width="10.140625" customWidth="1"/>
    <col min="11008" max="11008" width="4.7109375" customWidth="1"/>
    <col min="11009" max="11009" width="25.28515625" customWidth="1"/>
    <col min="11010" max="11010" width="5.28515625" customWidth="1"/>
    <col min="11011" max="11011" width="6.5703125" customWidth="1"/>
    <col min="11013" max="11013" width="14.28515625" customWidth="1"/>
    <col min="11014" max="11014" width="6" customWidth="1"/>
    <col min="11016" max="11016" width="11.7109375" customWidth="1"/>
    <col min="11017" max="11017" width="10.140625" customWidth="1"/>
    <col min="11264" max="11264" width="4.7109375" customWidth="1"/>
    <col min="11265" max="11265" width="25.28515625" customWidth="1"/>
    <col min="11266" max="11266" width="5.28515625" customWidth="1"/>
    <col min="11267" max="11267" width="6.5703125" customWidth="1"/>
    <col min="11269" max="11269" width="14.28515625" customWidth="1"/>
    <col min="11270" max="11270" width="6" customWidth="1"/>
    <col min="11272" max="11272" width="11.7109375" customWidth="1"/>
    <col min="11273" max="11273" width="10.140625" customWidth="1"/>
    <col min="11520" max="11520" width="4.7109375" customWidth="1"/>
    <col min="11521" max="11521" width="25.28515625" customWidth="1"/>
    <col min="11522" max="11522" width="5.28515625" customWidth="1"/>
    <col min="11523" max="11523" width="6.5703125" customWidth="1"/>
    <col min="11525" max="11525" width="14.28515625" customWidth="1"/>
    <col min="11526" max="11526" width="6" customWidth="1"/>
    <col min="11528" max="11528" width="11.7109375" customWidth="1"/>
    <col min="11529" max="11529" width="10.140625" customWidth="1"/>
    <col min="11776" max="11776" width="4.7109375" customWidth="1"/>
    <col min="11777" max="11777" width="25.28515625" customWidth="1"/>
    <col min="11778" max="11778" width="5.28515625" customWidth="1"/>
    <col min="11779" max="11779" width="6.5703125" customWidth="1"/>
    <col min="11781" max="11781" width="14.28515625" customWidth="1"/>
    <col min="11782" max="11782" width="6" customWidth="1"/>
    <col min="11784" max="11784" width="11.7109375" customWidth="1"/>
    <col min="11785" max="11785" width="10.140625" customWidth="1"/>
    <col min="12032" max="12032" width="4.7109375" customWidth="1"/>
    <col min="12033" max="12033" width="25.28515625" customWidth="1"/>
    <col min="12034" max="12034" width="5.28515625" customWidth="1"/>
    <col min="12035" max="12035" width="6.5703125" customWidth="1"/>
    <col min="12037" max="12037" width="14.28515625" customWidth="1"/>
    <col min="12038" max="12038" width="6" customWidth="1"/>
    <col min="12040" max="12040" width="11.7109375" customWidth="1"/>
    <col min="12041" max="12041" width="10.140625" customWidth="1"/>
    <col min="12288" max="12288" width="4.7109375" customWidth="1"/>
    <col min="12289" max="12289" width="25.28515625" customWidth="1"/>
    <col min="12290" max="12290" width="5.28515625" customWidth="1"/>
    <col min="12291" max="12291" width="6.5703125" customWidth="1"/>
    <col min="12293" max="12293" width="14.28515625" customWidth="1"/>
    <col min="12294" max="12294" width="6" customWidth="1"/>
    <col min="12296" max="12296" width="11.7109375" customWidth="1"/>
    <col min="12297" max="12297" width="10.140625" customWidth="1"/>
    <col min="12544" max="12544" width="4.7109375" customWidth="1"/>
    <col min="12545" max="12545" width="25.28515625" customWidth="1"/>
    <col min="12546" max="12546" width="5.28515625" customWidth="1"/>
    <col min="12547" max="12547" width="6.5703125" customWidth="1"/>
    <col min="12549" max="12549" width="14.28515625" customWidth="1"/>
    <col min="12550" max="12550" width="6" customWidth="1"/>
    <col min="12552" max="12552" width="11.7109375" customWidth="1"/>
    <col min="12553" max="12553" width="10.140625" customWidth="1"/>
    <col min="12800" max="12800" width="4.7109375" customWidth="1"/>
    <col min="12801" max="12801" width="25.28515625" customWidth="1"/>
    <col min="12802" max="12802" width="5.28515625" customWidth="1"/>
    <col min="12803" max="12803" width="6.5703125" customWidth="1"/>
    <col min="12805" max="12805" width="14.28515625" customWidth="1"/>
    <col min="12806" max="12806" width="6" customWidth="1"/>
    <col min="12808" max="12808" width="11.7109375" customWidth="1"/>
    <col min="12809" max="12809" width="10.140625" customWidth="1"/>
    <col min="13056" max="13056" width="4.7109375" customWidth="1"/>
    <col min="13057" max="13057" width="25.28515625" customWidth="1"/>
    <col min="13058" max="13058" width="5.28515625" customWidth="1"/>
    <col min="13059" max="13059" width="6.5703125" customWidth="1"/>
    <col min="13061" max="13061" width="14.28515625" customWidth="1"/>
    <col min="13062" max="13062" width="6" customWidth="1"/>
    <col min="13064" max="13064" width="11.7109375" customWidth="1"/>
    <col min="13065" max="13065" width="10.140625" customWidth="1"/>
    <col min="13312" max="13312" width="4.7109375" customWidth="1"/>
    <col min="13313" max="13313" width="25.28515625" customWidth="1"/>
    <col min="13314" max="13314" width="5.28515625" customWidth="1"/>
    <col min="13315" max="13315" width="6.5703125" customWidth="1"/>
    <col min="13317" max="13317" width="14.28515625" customWidth="1"/>
    <col min="13318" max="13318" width="6" customWidth="1"/>
    <col min="13320" max="13320" width="11.7109375" customWidth="1"/>
    <col min="13321" max="13321" width="10.140625" customWidth="1"/>
    <col min="13568" max="13568" width="4.7109375" customWidth="1"/>
    <col min="13569" max="13569" width="25.28515625" customWidth="1"/>
    <col min="13570" max="13570" width="5.28515625" customWidth="1"/>
    <col min="13571" max="13571" width="6.5703125" customWidth="1"/>
    <col min="13573" max="13573" width="14.28515625" customWidth="1"/>
    <col min="13574" max="13574" width="6" customWidth="1"/>
    <col min="13576" max="13576" width="11.7109375" customWidth="1"/>
    <col min="13577" max="13577" width="10.140625" customWidth="1"/>
    <col min="13824" max="13824" width="4.7109375" customWidth="1"/>
    <col min="13825" max="13825" width="25.28515625" customWidth="1"/>
    <col min="13826" max="13826" width="5.28515625" customWidth="1"/>
    <col min="13827" max="13827" width="6.5703125" customWidth="1"/>
    <col min="13829" max="13829" width="14.28515625" customWidth="1"/>
    <col min="13830" max="13830" width="6" customWidth="1"/>
    <col min="13832" max="13832" width="11.7109375" customWidth="1"/>
    <col min="13833" max="13833" width="10.140625" customWidth="1"/>
    <col min="14080" max="14080" width="4.7109375" customWidth="1"/>
    <col min="14081" max="14081" width="25.28515625" customWidth="1"/>
    <col min="14082" max="14082" width="5.28515625" customWidth="1"/>
    <col min="14083" max="14083" width="6.5703125" customWidth="1"/>
    <col min="14085" max="14085" width="14.28515625" customWidth="1"/>
    <col min="14086" max="14086" width="6" customWidth="1"/>
    <col min="14088" max="14088" width="11.7109375" customWidth="1"/>
    <col min="14089" max="14089" width="10.140625" customWidth="1"/>
    <col min="14336" max="14336" width="4.7109375" customWidth="1"/>
    <col min="14337" max="14337" width="25.28515625" customWidth="1"/>
    <col min="14338" max="14338" width="5.28515625" customWidth="1"/>
    <col min="14339" max="14339" width="6.5703125" customWidth="1"/>
    <col min="14341" max="14341" width="14.28515625" customWidth="1"/>
    <col min="14342" max="14342" width="6" customWidth="1"/>
    <col min="14344" max="14344" width="11.7109375" customWidth="1"/>
    <col min="14345" max="14345" width="10.140625" customWidth="1"/>
    <col min="14592" max="14592" width="4.7109375" customWidth="1"/>
    <col min="14593" max="14593" width="25.28515625" customWidth="1"/>
    <col min="14594" max="14594" width="5.28515625" customWidth="1"/>
    <col min="14595" max="14595" width="6.5703125" customWidth="1"/>
    <col min="14597" max="14597" width="14.28515625" customWidth="1"/>
    <col min="14598" max="14598" width="6" customWidth="1"/>
    <col min="14600" max="14600" width="11.7109375" customWidth="1"/>
    <col min="14601" max="14601" width="10.140625" customWidth="1"/>
    <col min="14848" max="14848" width="4.7109375" customWidth="1"/>
    <col min="14849" max="14849" width="25.28515625" customWidth="1"/>
    <col min="14850" max="14850" width="5.28515625" customWidth="1"/>
    <col min="14851" max="14851" width="6.5703125" customWidth="1"/>
    <col min="14853" max="14853" width="14.28515625" customWidth="1"/>
    <col min="14854" max="14854" width="6" customWidth="1"/>
    <col min="14856" max="14856" width="11.7109375" customWidth="1"/>
    <col min="14857" max="14857" width="10.140625" customWidth="1"/>
    <col min="15104" max="15104" width="4.7109375" customWidth="1"/>
    <col min="15105" max="15105" width="25.28515625" customWidth="1"/>
    <col min="15106" max="15106" width="5.28515625" customWidth="1"/>
    <col min="15107" max="15107" width="6.5703125" customWidth="1"/>
    <col min="15109" max="15109" width="14.28515625" customWidth="1"/>
    <col min="15110" max="15110" width="6" customWidth="1"/>
    <col min="15112" max="15112" width="11.7109375" customWidth="1"/>
    <col min="15113" max="15113" width="10.140625" customWidth="1"/>
    <col min="15360" max="15360" width="4.7109375" customWidth="1"/>
    <col min="15361" max="15361" width="25.28515625" customWidth="1"/>
    <col min="15362" max="15362" width="5.28515625" customWidth="1"/>
    <col min="15363" max="15363" width="6.5703125" customWidth="1"/>
    <col min="15365" max="15365" width="14.28515625" customWidth="1"/>
    <col min="15366" max="15366" width="6" customWidth="1"/>
    <col min="15368" max="15368" width="11.7109375" customWidth="1"/>
    <col min="15369" max="15369" width="10.140625" customWidth="1"/>
    <col min="15616" max="15616" width="4.7109375" customWidth="1"/>
    <col min="15617" max="15617" width="25.28515625" customWidth="1"/>
    <col min="15618" max="15618" width="5.28515625" customWidth="1"/>
    <col min="15619" max="15619" width="6.5703125" customWidth="1"/>
    <col min="15621" max="15621" width="14.28515625" customWidth="1"/>
    <col min="15622" max="15622" width="6" customWidth="1"/>
    <col min="15624" max="15624" width="11.7109375" customWidth="1"/>
    <col min="15625" max="15625" width="10.140625" customWidth="1"/>
    <col min="15872" max="15872" width="4.7109375" customWidth="1"/>
    <col min="15873" max="15873" width="25.28515625" customWidth="1"/>
    <col min="15874" max="15874" width="5.28515625" customWidth="1"/>
    <col min="15875" max="15875" width="6.5703125" customWidth="1"/>
    <col min="15877" max="15877" width="14.28515625" customWidth="1"/>
    <col min="15878" max="15878" width="6" customWidth="1"/>
    <col min="15880" max="15880" width="11.7109375" customWidth="1"/>
    <col min="15881" max="15881" width="10.140625" customWidth="1"/>
    <col min="16128" max="16128" width="4.7109375" customWidth="1"/>
    <col min="16129" max="16129" width="25.28515625" customWidth="1"/>
    <col min="16130" max="16130" width="5.28515625" customWidth="1"/>
    <col min="16131" max="16131" width="6.5703125" customWidth="1"/>
    <col min="16133" max="16133" width="14.28515625" customWidth="1"/>
    <col min="16134" max="16134" width="6" customWidth="1"/>
    <col min="16136" max="16136" width="11.7109375" customWidth="1"/>
    <col min="16137" max="16137" width="10.140625" customWidth="1"/>
  </cols>
  <sheetData>
    <row r="1" spans="1:12" s="305" customFormat="1">
      <c r="G1" s="306"/>
    </row>
    <row r="2" spans="1:12" s="305" customFormat="1">
      <c r="A2" s="388" t="s">
        <v>0</v>
      </c>
      <c r="B2" s="388"/>
      <c r="C2" s="388"/>
      <c r="D2" s="388"/>
      <c r="E2" s="388"/>
      <c r="F2" s="388"/>
      <c r="G2" s="388"/>
      <c r="H2" s="388"/>
      <c r="I2" s="388"/>
      <c r="J2" s="388"/>
      <c r="K2" s="388"/>
      <c r="L2" s="388"/>
    </row>
    <row r="3" spans="1:12" s="305" customFormat="1">
      <c r="A3" s="220"/>
      <c r="B3" s="220"/>
      <c r="C3" s="220"/>
      <c r="D3" s="220"/>
      <c r="E3" s="220"/>
      <c r="F3" s="220"/>
      <c r="G3" s="220"/>
      <c r="H3" s="220"/>
      <c r="I3" s="220"/>
      <c r="J3" s="220"/>
      <c r="K3" s="220"/>
      <c r="L3" s="220"/>
    </row>
    <row r="4" spans="1:12" s="305" customFormat="1">
      <c r="A4" s="134"/>
      <c r="B4" s="180" t="s">
        <v>142</v>
      </c>
      <c r="C4" s="134"/>
      <c r="D4" s="134"/>
      <c r="E4" s="134"/>
      <c r="F4" s="134"/>
      <c r="G4" s="134"/>
      <c r="H4" s="134"/>
      <c r="I4" s="134"/>
    </row>
    <row r="5" spans="1:12" s="305" customFormat="1" ht="15" customHeight="1">
      <c r="A5" s="1"/>
      <c r="B5" s="389"/>
      <c r="C5" s="389"/>
      <c r="D5" s="389"/>
      <c r="E5" s="389"/>
      <c r="F5" s="389"/>
      <c r="G5" s="389"/>
      <c r="H5" s="389"/>
      <c r="I5" s="389"/>
      <c r="J5" s="389"/>
      <c r="K5" s="389"/>
      <c r="L5" s="389"/>
    </row>
    <row r="6" spans="1:12" s="305" customFormat="1">
      <c r="A6" s="1"/>
      <c r="B6" s="180" t="s">
        <v>143</v>
      </c>
      <c r="C6" s="135"/>
      <c r="D6" s="135"/>
      <c r="E6" s="135"/>
      <c r="F6" s="135"/>
      <c r="G6" s="135"/>
      <c r="H6" s="135"/>
      <c r="I6" s="135"/>
      <c r="J6" s="135"/>
      <c r="K6" s="135"/>
    </row>
    <row r="7" spans="1:12" s="305" customFormat="1">
      <c r="B7" s="386"/>
      <c r="C7" s="386"/>
      <c r="D7" s="386"/>
      <c r="E7" s="386"/>
      <c r="F7" s="386"/>
      <c r="G7" s="386"/>
      <c r="H7" s="386"/>
      <c r="I7" s="386"/>
      <c r="J7" s="386"/>
      <c r="K7" s="387"/>
    </row>
    <row r="8" spans="1:12" s="307" customFormat="1" ht="63" customHeight="1">
      <c r="A8" s="288" t="s">
        <v>1</v>
      </c>
      <c r="B8" s="288" t="s">
        <v>185</v>
      </c>
      <c r="C8" s="289" t="s">
        <v>2</v>
      </c>
      <c r="D8" s="289" t="s">
        <v>8</v>
      </c>
      <c r="E8" s="289" t="s">
        <v>176</v>
      </c>
      <c r="F8" s="289" t="s">
        <v>3</v>
      </c>
      <c r="G8" s="289" t="s">
        <v>4</v>
      </c>
      <c r="H8" s="289" t="s">
        <v>177</v>
      </c>
      <c r="I8" s="287" t="s">
        <v>186</v>
      </c>
      <c r="J8" s="289" t="s">
        <v>15</v>
      </c>
      <c r="K8" s="295" t="s">
        <v>16</v>
      </c>
      <c r="L8" s="295" t="s">
        <v>191</v>
      </c>
    </row>
    <row r="9" spans="1:12" ht="90" customHeight="1">
      <c r="A9" s="2">
        <v>1</v>
      </c>
      <c r="B9" s="3" t="s">
        <v>109</v>
      </c>
      <c r="C9" s="167" t="s">
        <v>5</v>
      </c>
      <c r="D9" s="168">
        <v>840</v>
      </c>
      <c r="E9" s="226"/>
      <c r="F9" s="227">
        <f>D9*E9</f>
        <v>0</v>
      </c>
      <c r="G9" s="229"/>
      <c r="H9" s="227"/>
      <c r="I9" s="227"/>
      <c r="J9" s="169"/>
      <c r="K9" s="170"/>
      <c r="L9" s="171"/>
    </row>
    <row r="10" spans="1:12" ht="108" customHeight="1">
      <c r="A10" s="2">
        <v>2</v>
      </c>
      <c r="B10" s="3" t="s">
        <v>110</v>
      </c>
      <c r="C10" s="167" t="s">
        <v>5</v>
      </c>
      <c r="D10" s="168">
        <v>60</v>
      </c>
      <c r="E10" s="226"/>
      <c r="F10" s="227">
        <f t="shared" ref="F10:F14" si="0">D10*E10</f>
        <v>0</v>
      </c>
      <c r="G10" s="229"/>
      <c r="H10" s="227"/>
      <c r="I10" s="227"/>
      <c r="J10" s="169"/>
      <c r="K10" s="170"/>
      <c r="L10" s="171"/>
    </row>
    <row r="11" spans="1:12" ht="105.75" customHeight="1">
      <c r="A11" s="2">
        <v>3</v>
      </c>
      <c r="B11" s="3" t="s">
        <v>111</v>
      </c>
      <c r="C11" s="167" t="s">
        <v>5</v>
      </c>
      <c r="D11" s="168">
        <v>60</v>
      </c>
      <c r="E11" s="226"/>
      <c r="F11" s="227">
        <f t="shared" si="0"/>
        <v>0</v>
      </c>
      <c r="G11" s="229"/>
      <c r="H11" s="227"/>
      <c r="I11" s="227"/>
      <c r="J11" s="169"/>
      <c r="K11" s="170"/>
      <c r="L11" s="171"/>
    </row>
    <row r="12" spans="1:12" ht="90.75" customHeight="1">
      <c r="A12" s="2">
        <v>4</v>
      </c>
      <c r="B12" s="3" t="s">
        <v>114</v>
      </c>
      <c r="C12" s="167" t="s">
        <v>5</v>
      </c>
      <c r="D12" s="168">
        <v>1800</v>
      </c>
      <c r="E12" s="226"/>
      <c r="F12" s="227">
        <f t="shared" si="0"/>
        <v>0</v>
      </c>
      <c r="G12" s="229"/>
      <c r="H12" s="227"/>
      <c r="I12" s="227"/>
      <c r="J12" s="169"/>
      <c r="K12" s="170"/>
      <c r="L12" s="171"/>
    </row>
    <row r="13" spans="1:12" ht="82.5" customHeight="1">
      <c r="A13" s="2">
        <v>6</v>
      </c>
      <c r="B13" s="143" t="s">
        <v>112</v>
      </c>
      <c r="C13" s="167" t="s">
        <v>5</v>
      </c>
      <c r="D13" s="168">
        <v>230</v>
      </c>
      <c r="E13" s="226"/>
      <c r="F13" s="227">
        <f t="shared" si="0"/>
        <v>0</v>
      </c>
      <c r="G13" s="229"/>
      <c r="H13" s="227"/>
      <c r="I13" s="227"/>
      <c r="J13" s="169"/>
      <c r="K13" s="170"/>
      <c r="L13" s="171"/>
    </row>
    <row r="14" spans="1:12" ht="114.75" customHeight="1">
      <c r="A14" s="2">
        <v>7</v>
      </c>
      <c r="B14" s="143" t="s">
        <v>113</v>
      </c>
      <c r="C14" s="167" t="s">
        <v>5</v>
      </c>
      <c r="D14" s="168">
        <v>60</v>
      </c>
      <c r="E14" s="226"/>
      <c r="F14" s="227">
        <f t="shared" si="0"/>
        <v>0</v>
      </c>
      <c r="G14" s="229"/>
      <c r="H14" s="227"/>
      <c r="I14" s="227"/>
      <c r="J14" s="169"/>
      <c r="K14" s="170"/>
      <c r="L14" s="171"/>
    </row>
    <row r="15" spans="1:12" s="14" customFormat="1" ht="15" customHeight="1">
      <c r="A15" s="390" t="s">
        <v>197</v>
      </c>
      <c r="B15" s="391"/>
      <c r="C15" s="391"/>
      <c r="D15" s="391"/>
      <c r="E15" s="392"/>
      <c r="F15" s="228">
        <f>SUM(F9:F14)</f>
        <v>0</v>
      </c>
      <c r="G15" s="193"/>
      <c r="H15" s="193"/>
      <c r="I15" s="232">
        <f>SUM(I9:I14)</f>
        <v>0</v>
      </c>
      <c r="J15" s="193"/>
      <c r="K15" s="193"/>
      <c r="L15" s="193"/>
    </row>
    <row r="18" spans="3:10" s="183" customFormat="1">
      <c r="G18" s="181"/>
    </row>
    <row r="19" spans="3:10" s="183" customFormat="1">
      <c r="G19" s="181"/>
    </row>
    <row r="20" spans="3:10" s="183" customFormat="1">
      <c r="G20" s="181"/>
    </row>
    <row r="21" spans="3:10" s="183" customFormat="1">
      <c r="G21" s="181"/>
    </row>
    <row r="22" spans="3:10" s="204" customFormat="1">
      <c r="C22" s="191"/>
      <c r="D22" s="191"/>
      <c r="E22" s="191"/>
      <c r="F22" s="191"/>
      <c r="G22" s="191"/>
      <c r="H22" s="191"/>
      <c r="I22" s="191"/>
      <c r="J22" s="191"/>
    </row>
    <row r="31" spans="3:10">
      <c r="C31" s="4"/>
      <c r="D31" s="4"/>
      <c r="E31" s="4"/>
      <c r="F31" s="4"/>
      <c r="G31" s="173"/>
      <c r="H31" s="4"/>
      <c r="I31" s="4"/>
      <c r="J31" s="4"/>
    </row>
    <row r="36" spans="3:10">
      <c r="C36" s="4"/>
      <c r="D36" s="4"/>
      <c r="E36" s="4"/>
      <c r="F36" s="4"/>
      <c r="G36" s="173"/>
      <c r="H36" s="4"/>
      <c r="I36" s="4"/>
      <c r="J36" s="4"/>
    </row>
  </sheetData>
  <mergeCells count="4">
    <mergeCell ref="B7:K7"/>
    <mergeCell ref="A2:L2"/>
    <mergeCell ref="B5:L5"/>
    <mergeCell ref="A15:E15"/>
  </mergeCells>
  <pageMargins left="0.7" right="0.7" top="0.75" bottom="0.75" header="0.3" footer="0.3"/>
  <pageSetup paperSize="9" scale="9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CEC8B-D530-42BE-A384-955BF36D1921}">
  <sheetPr>
    <pageSetUpPr fitToPage="1"/>
  </sheetPr>
  <dimension ref="A1:N17"/>
  <sheetViews>
    <sheetView workbookViewId="0">
      <selection activeCell="B17" sqref="B17"/>
    </sheetView>
  </sheetViews>
  <sheetFormatPr defaultRowHeight="15"/>
  <cols>
    <col min="1" max="1" width="5.42578125" customWidth="1"/>
    <col min="2" max="2" width="19" customWidth="1"/>
    <col min="6" max="6" width="9.7109375" bestFit="1" customWidth="1"/>
    <col min="9" max="9" width="9.7109375" bestFit="1" customWidth="1"/>
    <col min="10" max="10" width="16.7109375" customWidth="1"/>
    <col min="11" max="11" width="13.7109375" customWidth="1"/>
    <col min="12" max="12" width="13.42578125" customWidth="1"/>
  </cols>
  <sheetData>
    <row r="1" spans="1:14">
      <c r="A1" s="83"/>
      <c r="B1" s="83"/>
      <c r="C1" s="83"/>
      <c r="D1" s="83"/>
      <c r="E1" s="83"/>
      <c r="F1" s="83"/>
      <c r="G1" s="83"/>
      <c r="H1" s="83"/>
      <c r="I1" s="83"/>
      <c r="J1" s="83"/>
      <c r="K1" s="83"/>
    </row>
    <row r="2" spans="1:14" s="14" customFormat="1">
      <c r="A2" s="203"/>
      <c r="B2" s="444" t="s">
        <v>0</v>
      </c>
      <c r="C2" s="444"/>
      <c r="D2" s="444"/>
      <c r="E2" s="444"/>
      <c r="F2" s="444"/>
      <c r="G2" s="444"/>
      <c r="H2" s="444"/>
      <c r="I2" s="444"/>
      <c r="J2" s="444"/>
      <c r="K2" s="444"/>
      <c r="L2" s="444"/>
    </row>
    <row r="3" spans="1:14" s="14" customFormat="1">
      <c r="A3" s="203"/>
      <c r="B3" s="224"/>
      <c r="C3" s="224"/>
      <c r="D3" s="224"/>
      <c r="E3" s="224"/>
      <c r="F3" s="224"/>
      <c r="G3" s="224"/>
      <c r="H3" s="224"/>
      <c r="I3" s="224"/>
      <c r="J3" s="224"/>
      <c r="K3" s="224"/>
      <c r="L3" s="224"/>
    </row>
    <row r="4" spans="1:14">
      <c r="A4" s="83"/>
      <c r="B4" s="180" t="s">
        <v>142</v>
      </c>
      <c r="C4" s="83"/>
      <c r="D4" s="83"/>
      <c r="E4" s="83"/>
      <c r="F4" s="83"/>
      <c r="G4" s="83"/>
      <c r="H4" s="83"/>
      <c r="I4" s="83"/>
      <c r="J4" s="83"/>
      <c r="K4" s="83"/>
    </row>
    <row r="5" spans="1:14" s="183" customFormat="1">
      <c r="A5" s="189"/>
      <c r="B5" s="445"/>
      <c r="C5" s="445"/>
      <c r="D5" s="445"/>
      <c r="E5" s="445"/>
      <c r="F5" s="445"/>
      <c r="G5" s="445"/>
      <c r="H5" s="445"/>
      <c r="I5" s="445"/>
      <c r="J5" s="445"/>
      <c r="K5" s="445"/>
      <c r="L5" s="445"/>
    </row>
    <row r="6" spans="1:14">
      <c r="A6" s="84"/>
      <c r="B6" s="14" t="s">
        <v>153</v>
      </c>
      <c r="C6" s="85"/>
      <c r="D6" s="85"/>
      <c r="E6" s="85"/>
      <c r="F6" s="85"/>
      <c r="G6" s="85"/>
      <c r="H6" s="85"/>
      <c r="I6" s="85"/>
      <c r="J6" s="85"/>
      <c r="K6" s="85"/>
    </row>
    <row r="7" spans="1:14">
      <c r="A7" s="86"/>
      <c r="B7" s="86"/>
      <c r="C7" s="86"/>
      <c r="D7" s="86"/>
      <c r="E7" s="86"/>
      <c r="F7" s="86"/>
      <c r="G7" s="86"/>
      <c r="H7" s="86"/>
      <c r="I7" s="86"/>
      <c r="J7" s="86"/>
      <c r="K7" s="83"/>
    </row>
    <row r="8" spans="1:14" s="308" customFormat="1" ht="64.5" customHeight="1">
      <c r="A8" s="318" t="s">
        <v>1</v>
      </c>
      <c r="B8" s="288" t="s">
        <v>185</v>
      </c>
      <c r="C8" s="318" t="s">
        <v>2</v>
      </c>
      <c r="D8" s="318" t="s">
        <v>8</v>
      </c>
      <c r="E8" s="317" t="s">
        <v>183</v>
      </c>
      <c r="F8" s="296" t="s">
        <v>3</v>
      </c>
      <c r="G8" s="318" t="s">
        <v>4</v>
      </c>
      <c r="H8" s="317" t="s">
        <v>177</v>
      </c>
      <c r="I8" s="291" t="s">
        <v>188</v>
      </c>
      <c r="J8" s="298" t="s">
        <v>63</v>
      </c>
      <c r="K8" s="298" t="s">
        <v>16</v>
      </c>
      <c r="L8" s="295" t="s">
        <v>194</v>
      </c>
    </row>
    <row r="9" spans="1:14" ht="74.25" customHeight="1">
      <c r="A9" s="87">
        <v>1</v>
      </c>
      <c r="B9" s="88" t="s">
        <v>70</v>
      </c>
      <c r="C9" s="89" t="s">
        <v>71</v>
      </c>
      <c r="D9" s="90">
        <v>100</v>
      </c>
      <c r="E9" s="262"/>
      <c r="F9" s="262">
        <f>D9*E9</f>
        <v>0</v>
      </c>
      <c r="G9" s="263"/>
      <c r="H9" s="262"/>
      <c r="I9" s="262"/>
      <c r="J9" s="91"/>
      <c r="K9" s="92"/>
      <c r="L9" s="62"/>
      <c r="N9" s="14"/>
    </row>
    <row r="10" spans="1:14" s="14" customFormat="1">
      <c r="A10" s="441" t="s">
        <v>197</v>
      </c>
      <c r="B10" s="442"/>
      <c r="C10" s="442"/>
      <c r="D10" s="442"/>
      <c r="E10" s="443"/>
      <c r="F10" s="301">
        <f>SUM(F9)</f>
        <v>0</v>
      </c>
      <c r="G10" s="193"/>
      <c r="H10" s="193"/>
      <c r="I10" s="302">
        <f>SUM(I9)</f>
        <v>0</v>
      </c>
      <c r="J10" s="193"/>
      <c r="K10" s="193"/>
      <c r="L10" s="193"/>
    </row>
    <row r="11" spans="1:14">
      <c r="A11" s="93"/>
      <c r="B11" s="93"/>
      <c r="C11" s="93"/>
      <c r="D11" s="93"/>
      <c r="E11" s="93"/>
      <c r="F11" s="93"/>
      <c r="G11" s="93"/>
      <c r="H11" s="93"/>
      <c r="I11" s="93"/>
      <c r="J11" s="93"/>
      <c r="K11" s="94"/>
    </row>
    <row r="12" spans="1:14" s="204" customFormat="1">
      <c r="B12" s="205"/>
    </row>
    <row r="13" spans="1:14" s="204" customFormat="1">
      <c r="B13" s="206"/>
    </row>
    <row r="14" spans="1:14" s="204" customFormat="1">
      <c r="B14" s="206"/>
      <c r="C14" s="207"/>
    </row>
    <row r="15" spans="1:14" s="204" customFormat="1"/>
    <row r="16" spans="1:14" s="204" customFormat="1">
      <c r="B16" s="191"/>
    </row>
    <row r="17" s="204" customFormat="1"/>
  </sheetData>
  <mergeCells count="3">
    <mergeCell ref="A10:E10"/>
    <mergeCell ref="B2:L2"/>
    <mergeCell ref="B5:L5"/>
  </mergeCells>
  <pageMargins left="0.7" right="0.7" top="0.75" bottom="0.75" header="0.3" footer="0.3"/>
  <pageSetup paperSize="9" scale="9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9531F-5F09-4B84-B2E3-DB7C79276AEC}">
  <sheetPr>
    <pageSetUpPr fitToPage="1"/>
  </sheetPr>
  <dimension ref="A1:L27"/>
  <sheetViews>
    <sheetView workbookViewId="0">
      <selection activeCell="B24" sqref="B24"/>
    </sheetView>
  </sheetViews>
  <sheetFormatPr defaultRowHeight="15"/>
  <cols>
    <col min="1" max="1" width="7.42578125" customWidth="1"/>
    <col min="2" max="2" width="35.28515625" customWidth="1"/>
    <col min="6" max="6" width="11.85546875" customWidth="1"/>
    <col min="9" max="9" width="12.5703125" customWidth="1"/>
    <col min="10" max="10" width="11" customWidth="1"/>
    <col min="11" max="11" width="12" customWidth="1"/>
    <col min="12" max="12" width="11.5703125" customWidth="1"/>
  </cols>
  <sheetData>
    <row r="1" spans="1:12">
      <c r="A1" s="95"/>
      <c r="J1" s="447"/>
      <c r="K1" s="447"/>
    </row>
    <row r="2" spans="1:12" ht="15.75">
      <c r="A2" s="96"/>
      <c r="B2" s="448" t="s">
        <v>13</v>
      </c>
      <c r="C2" s="448"/>
      <c r="D2" s="448"/>
      <c r="E2" s="448"/>
      <c r="F2" s="448"/>
      <c r="G2" s="448"/>
      <c r="H2" s="448"/>
      <c r="I2" s="448"/>
      <c r="J2" s="448"/>
      <c r="K2" s="448"/>
    </row>
    <row r="3" spans="1:12" ht="15.75">
      <c r="A3" s="96"/>
      <c r="B3" s="97"/>
      <c r="C3" s="97"/>
      <c r="D3" s="97"/>
      <c r="E3" s="97"/>
      <c r="F3" s="97"/>
      <c r="G3" s="97"/>
      <c r="H3" s="97"/>
      <c r="I3" s="97"/>
      <c r="J3" s="97"/>
      <c r="K3" s="97"/>
    </row>
    <row r="4" spans="1:12" ht="15.75">
      <c r="A4" s="96"/>
      <c r="B4" s="180" t="s">
        <v>142</v>
      </c>
      <c r="C4" s="97"/>
      <c r="D4" s="97"/>
      <c r="E4" s="97"/>
      <c r="F4" s="97"/>
      <c r="G4" s="97"/>
      <c r="H4" s="97"/>
      <c r="I4" s="97"/>
      <c r="J4" s="97"/>
      <c r="K4" s="97"/>
    </row>
    <row r="5" spans="1:12" s="183" customFormat="1">
      <c r="A5" s="190"/>
      <c r="B5" s="449"/>
      <c r="C5" s="449"/>
      <c r="D5" s="449"/>
      <c r="E5" s="449"/>
      <c r="F5" s="449"/>
      <c r="G5" s="449"/>
      <c r="H5" s="449"/>
      <c r="I5" s="449"/>
      <c r="J5" s="449"/>
      <c r="K5" s="449"/>
    </row>
    <row r="6" spans="1:12">
      <c r="A6" s="98"/>
      <c r="B6" s="14" t="s">
        <v>154</v>
      </c>
      <c r="C6" s="99"/>
      <c r="D6" s="99"/>
      <c r="E6" s="99"/>
      <c r="F6" s="99"/>
      <c r="G6" s="99"/>
      <c r="H6" s="99"/>
      <c r="I6" s="99"/>
      <c r="J6" s="99"/>
      <c r="K6" s="99"/>
    </row>
    <row r="7" spans="1:12">
      <c r="A7" s="100"/>
      <c r="B7" s="101"/>
      <c r="C7" s="101"/>
      <c r="D7" s="101"/>
      <c r="E7" s="101"/>
      <c r="F7" s="101"/>
      <c r="G7" s="101"/>
      <c r="H7" s="101"/>
      <c r="I7" s="101"/>
      <c r="J7" s="101"/>
      <c r="K7" s="101"/>
    </row>
    <row r="8" spans="1:12" s="308" customFormat="1" ht="48">
      <c r="A8" s="297" t="s">
        <v>1</v>
      </c>
      <c r="B8" s="288" t="s">
        <v>185</v>
      </c>
      <c r="C8" s="298" t="s">
        <v>2</v>
      </c>
      <c r="D8" s="298" t="s">
        <v>8</v>
      </c>
      <c r="E8" s="298" t="s">
        <v>176</v>
      </c>
      <c r="F8" s="298" t="s">
        <v>175</v>
      </c>
      <c r="G8" s="298" t="s">
        <v>9</v>
      </c>
      <c r="H8" s="298" t="s">
        <v>177</v>
      </c>
      <c r="I8" s="291" t="s">
        <v>188</v>
      </c>
      <c r="J8" s="298" t="s">
        <v>45</v>
      </c>
      <c r="K8" s="298" t="s">
        <v>16</v>
      </c>
      <c r="L8" s="295" t="s">
        <v>195</v>
      </c>
    </row>
    <row r="9" spans="1:12" ht="82.5" customHeight="1">
      <c r="A9" s="102">
        <v>1</v>
      </c>
      <c r="B9" s="450" t="s">
        <v>189</v>
      </c>
      <c r="C9" s="451"/>
      <c r="D9" s="451"/>
      <c r="E9" s="451"/>
      <c r="F9" s="451"/>
      <c r="G9" s="451"/>
      <c r="H9" s="451"/>
      <c r="I9" s="451"/>
      <c r="J9" s="451"/>
      <c r="K9" s="451"/>
      <c r="L9" s="452"/>
    </row>
    <row r="10" spans="1:12">
      <c r="A10" s="102" t="s">
        <v>72</v>
      </c>
      <c r="B10" s="128" t="s">
        <v>73</v>
      </c>
      <c r="C10" s="103" t="s">
        <v>20</v>
      </c>
      <c r="D10" s="104">
        <v>2</v>
      </c>
      <c r="E10" s="264"/>
      <c r="F10" s="264">
        <f>D10*E10</f>
        <v>0</v>
      </c>
      <c r="G10" s="271"/>
      <c r="H10" s="264"/>
      <c r="I10" s="265"/>
      <c r="J10" s="105"/>
      <c r="K10" s="105"/>
      <c r="L10" s="62"/>
    </row>
    <row r="11" spans="1:12">
      <c r="A11" s="102" t="s">
        <v>74</v>
      </c>
      <c r="B11" s="129" t="s">
        <v>75</v>
      </c>
      <c r="C11" s="103" t="s">
        <v>20</v>
      </c>
      <c r="D11" s="104">
        <v>10</v>
      </c>
      <c r="E11" s="264"/>
      <c r="F11" s="264">
        <f t="shared" ref="F11:F15" si="0">D11*E11</f>
        <v>0</v>
      </c>
      <c r="G11" s="271"/>
      <c r="H11" s="264"/>
      <c r="I11" s="265"/>
      <c r="J11" s="105"/>
      <c r="K11" s="105"/>
      <c r="L11" s="62"/>
    </row>
    <row r="12" spans="1:12">
      <c r="A12" s="102" t="s">
        <v>76</v>
      </c>
      <c r="B12" s="129" t="s">
        <v>77</v>
      </c>
      <c r="C12" s="103" t="s">
        <v>20</v>
      </c>
      <c r="D12" s="107">
        <v>48</v>
      </c>
      <c r="E12" s="264"/>
      <c r="F12" s="264">
        <f t="shared" si="0"/>
        <v>0</v>
      </c>
      <c r="G12" s="271"/>
      <c r="H12" s="264"/>
      <c r="I12" s="265"/>
      <c r="J12" s="105"/>
      <c r="K12" s="105"/>
      <c r="L12" s="62"/>
    </row>
    <row r="13" spans="1:12">
      <c r="A13" s="102" t="s">
        <v>78</v>
      </c>
      <c r="B13" s="129" t="s">
        <v>79</v>
      </c>
      <c r="C13" s="103" t="s">
        <v>20</v>
      </c>
      <c r="D13" s="107">
        <v>70</v>
      </c>
      <c r="E13" s="264"/>
      <c r="F13" s="264">
        <f t="shared" si="0"/>
        <v>0</v>
      </c>
      <c r="G13" s="271"/>
      <c r="H13" s="264"/>
      <c r="I13" s="265"/>
      <c r="J13" s="105"/>
      <c r="K13" s="105"/>
      <c r="L13" s="62"/>
    </row>
    <row r="14" spans="1:12">
      <c r="A14" s="123" t="s">
        <v>80</v>
      </c>
      <c r="B14" s="130" t="s">
        <v>81</v>
      </c>
      <c r="C14" s="124" t="s">
        <v>20</v>
      </c>
      <c r="D14" s="125">
        <v>63</v>
      </c>
      <c r="E14" s="264"/>
      <c r="F14" s="264">
        <f t="shared" si="0"/>
        <v>0</v>
      </c>
      <c r="G14" s="272"/>
      <c r="H14" s="266"/>
      <c r="I14" s="265"/>
      <c r="J14" s="126"/>
      <c r="K14" s="126"/>
      <c r="L14" s="62"/>
    </row>
    <row r="15" spans="1:12">
      <c r="A15" s="102" t="s">
        <v>94</v>
      </c>
      <c r="B15" s="129" t="s">
        <v>91</v>
      </c>
      <c r="C15" s="103" t="s">
        <v>20</v>
      </c>
      <c r="D15" s="103">
        <v>12</v>
      </c>
      <c r="E15" s="264"/>
      <c r="F15" s="264">
        <f t="shared" si="0"/>
        <v>0</v>
      </c>
      <c r="G15" s="271"/>
      <c r="H15" s="264"/>
      <c r="I15" s="265"/>
      <c r="J15" s="105"/>
      <c r="K15" s="105"/>
      <c r="L15" s="62"/>
    </row>
    <row r="16" spans="1:12" ht="87.75" customHeight="1">
      <c r="A16" s="127">
        <v>2</v>
      </c>
      <c r="B16" s="453" t="s">
        <v>190</v>
      </c>
      <c r="C16" s="454"/>
      <c r="D16" s="454"/>
      <c r="E16" s="454"/>
      <c r="F16" s="454"/>
      <c r="G16" s="454"/>
      <c r="H16" s="454"/>
      <c r="I16" s="454"/>
      <c r="J16" s="454"/>
      <c r="K16" s="454"/>
      <c r="L16" s="455"/>
    </row>
    <row r="17" spans="1:12">
      <c r="A17" s="102" t="s">
        <v>82</v>
      </c>
      <c r="B17" s="60" t="s">
        <v>83</v>
      </c>
      <c r="C17" s="103" t="s">
        <v>20</v>
      </c>
      <c r="D17" s="107">
        <v>38</v>
      </c>
      <c r="E17" s="264"/>
      <c r="F17" s="264">
        <f>D17*E17</f>
        <v>0</v>
      </c>
      <c r="G17" s="271"/>
      <c r="H17" s="264"/>
      <c r="I17" s="265"/>
      <c r="J17" s="105"/>
      <c r="K17" s="105"/>
      <c r="L17" s="62"/>
    </row>
    <row r="18" spans="1:12">
      <c r="A18" s="102" t="s">
        <v>84</v>
      </c>
      <c r="B18" s="106" t="s">
        <v>85</v>
      </c>
      <c r="C18" s="103" t="s">
        <v>20</v>
      </c>
      <c r="D18" s="107">
        <v>175</v>
      </c>
      <c r="E18" s="264"/>
      <c r="F18" s="264">
        <f t="shared" ref="F18:F20" si="1">D18*E18</f>
        <v>0</v>
      </c>
      <c r="G18" s="271"/>
      <c r="H18" s="264"/>
      <c r="I18" s="265"/>
      <c r="J18" s="105"/>
      <c r="K18" s="105"/>
      <c r="L18" s="62"/>
    </row>
    <row r="19" spans="1:12">
      <c r="A19" s="102" t="s">
        <v>86</v>
      </c>
      <c r="B19" s="106" t="s">
        <v>87</v>
      </c>
      <c r="C19" s="103" t="s">
        <v>20</v>
      </c>
      <c r="D19" s="107">
        <v>132</v>
      </c>
      <c r="E19" s="264"/>
      <c r="F19" s="264">
        <f t="shared" si="1"/>
        <v>0</v>
      </c>
      <c r="G19" s="271"/>
      <c r="H19" s="264"/>
      <c r="I19" s="265"/>
      <c r="J19" s="105"/>
      <c r="K19" s="105"/>
      <c r="L19" s="62"/>
    </row>
    <row r="20" spans="1:12">
      <c r="A20" s="102" t="s">
        <v>88</v>
      </c>
      <c r="B20" s="108" t="s">
        <v>89</v>
      </c>
      <c r="C20" s="103" t="s">
        <v>20</v>
      </c>
      <c r="D20" s="109">
        <v>10</v>
      </c>
      <c r="E20" s="264"/>
      <c r="F20" s="264">
        <f t="shared" si="1"/>
        <v>0</v>
      </c>
      <c r="G20" s="271"/>
      <c r="H20" s="264"/>
      <c r="I20" s="265"/>
      <c r="J20" s="105"/>
      <c r="K20" s="105"/>
      <c r="L20" s="62"/>
    </row>
    <row r="21" spans="1:12" s="14" customFormat="1">
      <c r="A21" s="456" t="s">
        <v>197</v>
      </c>
      <c r="B21" s="457"/>
      <c r="C21" s="457"/>
      <c r="D21" s="457"/>
      <c r="E21" s="458"/>
      <c r="F21" s="268">
        <f>SUM(F10:F15)+SUM(F17:F20)</f>
        <v>0</v>
      </c>
      <c r="G21" s="267"/>
      <c r="H21" s="269"/>
      <c r="I21" s="270">
        <f>SUM(I10:I15)+SUM(I17:I20)</f>
        <v>0</v>
      </c>
      <c r="J21" s="267"/>
      <c r="K21" s="193"/>
      <c r="L21" s="193"/>
    </row>
    <row r="22" spans="1:12">
      <c r="A22" s="110"/>
      <c r="B22" s="111"/>
      <c r="C22" s="111"/>
      <c r="D22" s="111"/>
      <c r="E22" s="111"/>
      <c r="F22" s="141"/>
      <c r="G22" s="111"/>
      <c r="H22" s="111"/>
      <c r="I22" s="111"/>
      <c r="J22" s="112"/>
      <c r="K22" s="112"/>
    </row>
    <row r="23" spans="1:12" s="194" customFormat="1">
      <c r="B23" s="197"/>
      <c r="C23" s="446"/>
      <c r="D23" s="446"/>
    </row>
    <row r="24" spans="1:12" s="194" customFormat="1">
      <c r="B24" s="197"/>
      <c r="C24" s="208"/>
      <c r="D24" s="208"/>
    </row>
    <row r="25" spans="1:12" s="194" customFormat="1">
      <c r="B25" s="197"/>
      <c r="C25" s="446"/>
      <c r="D25" s="446"/>
    </row>
    <row r="26" spans="1:12" s="194" customFormat="1"/>
    <row r="27" spans="1:12" s="194" customFormat="1">
      <c r="B27" s="394"/>
      <c r="C27" s="394"/>
      <c r="D27" s="394"/>
      <c r="E27" s="394"/>
      <c r="F27" s="394"/>
      <c r="G27" s="394"/>
      <c r="H27" s="394"/>
      <c r="I27" s="394"/>
      <c r="J27" s="394"/>
      <c r="K27" s="394"/>
    </row>
  </sheetData>
  <mergeCells count="9">
    <mergeCell ref="B27:K27"/>
    <mergeCell ref="C23:D23"/>
    <mergeCell ref="C25:D25"/>
    <mergeCell ref="J1:K1"/>
    <mergeCell ref="B2:K2"/>
    <mergeCell ref="B5:K5"/>
    <mergeCell ref="B9:L9"/>
    <mergeCell ref="B16:L16"/>
    <mergeCell ref="A21:E21"/>
  </mergeCells>
  <phoneticPr fontId="11" type="noConversion"/>
  <pageMargins left="0.7" right="0.7" top="0.75" bottom="0.75" header="0.3" footer="0.3"/>
  <pageSetup paperSize="9" scale="88"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50FA5-5A20-4048-B1E9-76C8AEDC0DA1}">
  <sheetPr>
    <pageSetUpPr fitToPage="1"/>
  </sheetPr>
  <dimension ref="A1:L26"/>
  <sheetViews>
    <sheetView tabSelected="1" topLeftCell="A6" workbookViewId="0">
      <selection activeCell="Q9" sqref="Q9"/>
    </sheetView>
  </sheetViews>
  <sheetFormatPr defaultRowHeight="14.25"/>
  <cols>
    <col min="1" max="1" width="5" style="23" customWidth="1"/>
    <col min="2" max="2" width="48.28515625" style="23" customWidth="1"/>
    <col min="3" max="3" width="9.140625" style="23"/>
    <col min="4" max="4" width="7.5703125" style="23" customWidth="1"/>
    <col min="5" max="5" width="12" style="23" customWidth="1"/>
    <col min="6" max="6" width="11.28515625" style="23" customWidth="1"/>
    <col min="7" max="7" width="6.28515625" style="23" customWidth="1"/>
    <col min="8" max="8" width="10.85546875" style="23" customWidth="1"/>
    <col min="9" max="9" width="11.140625" style="23" customWidth="1"/>
    <col min="10" max="10" width="10.140625" style="23" customWidth="1"/>
    <col min="11" max="11" width="10.85546875" style="23" customWidth="1"/>
    <col min="12" max="12" width="10.7109375" style="23" customWidth="1"/>
    <col min="13" max="16384" width="9.140625" style="23"/>
  </cols>
  <sheetData>
    <row r="1" spans="1:12" s="348" customFormat="1"/>
    <row r="2" spans="1:12" s="348" customFormat="1">
      <c r="B2" s="460" t="s">
        <v>43</v>
      </c>
      <c r="C2" s="460"/>
      <c r="D2" s="460"/>
      <c r="E2" s="460"/>
      <c r="F2" s="460"/>
      <c r="G2" s="460"/>
      <c r="H2" s="460"/>
      <c r="I2" s="460"/>
      <c r="J2" s="460"/>
      <c r="K2" s="460"/>
      <c r="L2" s="349"/>
    </row>
    <row r="3" spans="1:12" s="348" customFormat="1">
      <c r="B3" s="113"/>
      <c r="C3" s="113"/>
      <c r="D3" s="113"/>
      <c r="E3" s="113"/>
      <c r="F3" s="113"/>
      <c r="G3" s="113"/>
      <c r="H3" s="113"/>
      <c r="I3" s="113"/>
      <c r="J3" s="113"/>
      <c r="K3" s="349"/>
      <c r="L3" s="349"/>
    </row>
    <row r="4" spans="1:12" s="348" customFormat="1" ht="15">
      <c r="B4" s="180" t="s">
        <v>142</v>
      </c>
    </row>
    <row r="5" spans="1:12" s="348" customFormat="1"/>
    <row r="6" spans="1:12" s="348" customFormat="1" ht="15">
      <c r="B6" s="322" t="s">
        <v>155</v>
      </c>
    </row>
    <row r="7" spans="1:12" s="348" customFormat="1"/>
    <row r="8" spans="1:12" s="346" customFormat="1" ht="48">
      <c r="A8" s="298" t="s">
        <v>1</v>
      </c>
      <c r="B8" s="288" t="s">
        <v>185</v>
      </c>
      <c r="C8" s="317" t="s">
        <v>2</v>
      </c>
      <c r="D8" s="317" t="s">
        <v>8</v>
      </c>
      <c r="E8" s="298" t="s">
        <v>176</v>
      </c>
      <c r="F8" s="317" t="s">
        <v>175</v>
      </c>
      <c r="G8" s="317" t="s">
        <v>4</v>
      </c>
      <c r="H8" s="298" t="s">
        <v>177</v>
      </c>
      <c r="I8" s="291" t="s">
        <v>188</v>
      </c>
      <c r="J8" s="298" t="s">
        <v>45</v>
      </c>
      <c r="K8" s="298" t="s">
        <v>16</v>
      </c>
      <c r="L8" s="295" t="s">
        <v>196</v>
      </c>
    </row>
    <row r="9" spans="1:12" s="348" customFormat="1" ht="126.75" customHeight="1">
      <c r="A9" s="350">
        <v>1</v>
      </c>
      <c r="B9" s="351" t="s">
        <v>210</v>
      </c>
      <c r="C9" s="352" t="s">
        <v>5</v>
      </c>
      <c r="D9" s="140">
        <v>6000</v>
      </c>
      <c r="E9" s="273"/>
      <c r="F9" s="273">
        <f>D9*E9</f>
        <v>0</v>
      </c>
      <c r="G9" s="353"/>
      <c r="H9" s="273"/>
      <c r="I9" s="273"/>
      <c r="J9" s="354"/>
      <c r="K9" s="354"/>
      <c r="L9" s="355"/>
    </row>
    <row r="10" spans="1:12" s="348" customFormat="1" ht="90.75" customHeight="1">
      <c r="A10" s="350">
        <v>2</v>
      </c>
      <c r="B10" s="356" t="s">
        <v>205</v>
      </c>
      <c r="C10" s="352" t="s">
        <v>5</v>
      </c>
      <c r="D10" s="140">
        <v>17500</v>
      </c>
      <c r="E10" s="273"/>
      <c r="F10" s="273">
        <f t="shared" ref="F10:F17" si="0">D10*E10</f>
        <v>0</v>
      </c>
      <c r="G10" s="353"/>
      <c r="H10" s="273"/>
      <c r="I10" s="273"/>
      <c r="J10" s="354"/>
      <c r="K10" s="354"/>
      <c r="L10" s="355"/>
    </row>
    <row r="11" spans="1:12" s="348" customFormat="1" ht="101.25" customHeight="1">
      <c r="A11" s="350">
        <v>3</v>
      </c>
      <c r="B11" s="356" t="s">
        <v>211</v>
      </c>
      <c r="C11" s="352" t="s">
        <v>5</v>
      </c>
      <c r="D11" s="140">
        <v>1300</v>
      </c>
      <c r="E11" s="273"/>
      <c r="F11" s="273">
        <f t="shared" si="0"/>
        <v>0</v>
      </c>
      <c r="G11" s="353"/>
      <c r="H11" s="273"/>
      <c r="I11" s="273"/>
      <c r="J11" s="354"/>
      <c r="K11" s="354"/>
      <c r="L11" s="355"/>
    </row>
    <row r="12" spans="1:12" s="348" customFormat="1" ht="84.75" customHeight="1">
      <c r="A12" s="350">
        <v>4</v>
      </c>
      <c r="B12" s="356" t="s">
        <v>222</v>
      </c>
      <c r="C12" s="352" t="s">
        <v>5</v>
      </c>
      <c r="D12" s="140">
        <v>16100</v>
      </c>
      <c r="E12" s="273"/>
      <c r="F12" s="273">
        <f t="shared" si="0"/>
        <v>0</v>
      </c>
      <c r="G12" s="353"/>
      <c r="H12" s="273"/>
      <c r="I12" s="273"/>
      <c r="J12" s="354"/>
      <c r="K12" s="354"/>
      <c r="L12" s="355"/>
    </row>
    <row r="13" spans="1:12" s="348" customFormat="1" ht="74.25" customHeight="1">
      <c r="A13" s="350">
        <v>5</v>
      </c>
      <c r="B13" s="163" t="s">
        <v>108</v>
      </c>
      <c r="C13" s="352" t="s">
        <v>5</v>
      </c>
      <c r="D13" s="354">
        <v>1800</v>
      </c>
      <c r="E13" s="273"/>
      <c r="F13" s="273">
        <f t="shared" si="0"/>
        <v>0</v>
      </c>
      <c r="G13" s="353"/>
      <c r="H13" s="273"/>
      <c r="I13" s="273"/>
      <c r="J13" s="354"/>
      <c r="K13" s="354"/>
      <c r="L13" s="355"/>
    </row>
    <row r="14" spans="1:12" s="348" customFormat="1" ht="71.25" customHeight="1">
      <c r="A14" s="350" t="s">
        <v>28</v>
      </c>
      <c r="B14" s="163" t="s">
        <v>119</v>
      </c>
      <c r="C14" s="352" t="s">
        <v>5</v>
      </c>
      <c r="D14" s="354">
        <v>360</v>
      </c>
      <c r="E14" s="273"/>
      <c r="F14" s="273">
        <f t="shared" si="0"/>
        <v>0</v>
      </c>
      <c r="G14" s="353"/>
      <c r="H14" s="273"/>
      <c r="I14" s="273"/>
      <c r="J14" s="354"/>
      <c r="K14" s="354"/>
      <c r="L14" s="355"/>
    </row>
    <row r="15" spans="1:12" s="348" customFormat="1" ht="63" customHeight="1">
      <c r="A15" s="350" t="s">
        <v>30</v>
      </c>
      <c r="B15" s="356" t="s">
        <v>212</v>
      </c>
      <c r="C15" s="352" t="s">
        <v>5</v>
      </c>
      <c r="D15" s="140">
        <v>440</v>
      </c>
      <c r="E15" s="273"/>
      <c r="F15" s="273">
        <f t="shared" si="0"/>
        <v>0</v>
      </c>
      <c r="G15" s="353"/>
      <c r="H15" s="273"/>
      <c r="I15" s="273"/>
      <c r="J15" s="354"/>
      <c r="K15" s="354"/>
      <c r="L15" s="355"/>
    </row>
    <row r="16" spans="1:12" s="348" customFormat="1" ht="97.5" customHeight="1">
      <c r="A16" s="350" t="s">
        <v>32</v>
      </c>
      <c r="B16" s="163" t="s">
        <v>213</v>
      </c>
      <c r="C16" s="352" t="s">
        <v>5</v>
      </c>
      <c r="D16" s="140">
        <v>50</v>
      </c>
      <c r="E16" s="273"/>
      <c r="F16" s="273">
        <f t="shared" si="0"/>
        <v>0</v>
      </c>
      <c r="G16" s="353"/>
      <c r="H16" s="273"/>
      <c r="I16" s="273"/>
      <c r="J16" s="354"/>
      <c r="K16" s="354"/>
      <c r="L16" s="355"/>
    </row>
    <row r="17" spans="1:12" s="348" customFormat="1" ht="60.75" customHeight="1">
      <c r="A17" s="350" t="s">
        <v>34</v>
      </c>
      <c r="B17" s="357" t="s">
        <v>92</v>
      </c>
      <c r="C17" s="352" t="s">
        <v>20</v>
      </c>
      <c r="D17" s="140">
        <v>480</v>
      </c>
      <c r="E17" s="273"/>
      <c r="F17" s="273">
        <f t="shared" si="0"/>
        <v>0</v>
      </c>
      <c r="G17" s="353"/>
      <c r="H17" s="273"/>
      <c r="I17" s="273"/>
      <c r="J17" s="354"/>
      <c r="K17" s="354"/>
      <c r="L17" s="355"/>
    </row>
    <row r="18" spans="1:12" s="359" customFormat="1" ht="15" customHeight="1">
      <c r="A18" s="461" t="s">
        <v>197</v>
      </c>
      <c r="B18" s="462"/>
      <c r="C18" s="462"/>
      <c r="D18" s="462"/>
      <c r="E18" s="463"/>
      <c r="F18" s="358">
        <f>SUM(F9:F17)</f>
        <v>0</v>
      </c>
      <c r="G18" s="341"/>
      <c r="H18" s="341"/>
      <c r="I18" s="358">
        <f>SUM(I9:I17)</f>
        <v>0</v>
      </c>
      <c r="J18" s="341"/>
      <c r="K18" s="341"/>
      <c r="L18" s="341"/>
    </row>
    <row r="19" spans="1:12" s="348" customFormat="1"/>
    <row r="20" spans="1:12" s="360" customFormat="1">
      <c r="B20" s="361"/>
      <c r="C20" s="459"/>
      <c r="D20" s="459"/>
    </row>
    <row r="21" spans="1:12" s="360" customFormat="1">
      <c r="B21" s="361"/>
      <c r="C21" s="362"/>
      <c r="D21" s="362"/>
    </row>
    <row r="22" spans="1:12" s="360" customFormat="1">
      <c r="B22" s="361"/>
      <c r="C22" s="459"/>
      <c r="D22" s="459"/>
    </row>
    <row r="23" spans="1:12" s="360" customFormat="1">
      <c r="B23" s="361"/>
      <c r="C23" s="361"/>
      <c r="D23" s="361"/>
    </row>
    <row r="24" spans="1:12" s="348" customFormat="1">
      <c r="C24" s="349" t="s">
        <v>118</v>
      </c>
      <c r="D24" s="363"/>
      <c r="E24" s="363"/>
    </row>
    <row r="26" spans="1:12">
      <c r="B26" s="114"/>
    </row>
  </sheetData>
  <mergeCells count="4">
    <mergeCell ref="C22:D22"/>
    <mergeCell ref="B2:K2"/>
    <mergeCell ref="C20:D20"/>
    <mergeCell ref="A18:E18"/>
  </mergeCells>
  <pageMargins left="0.7" right="0.7" top="0.75" bottom="0.75" header="0.3" footer="0.3"/>
  <pageSetup paperSize="9" scale="8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B6BBD-05C1-4D07-83A4-66390E91C906}">
  <sheetPr>
    <pageSetUpPr fitToPage="1"/>
  </sheetPr>
  <dimension ref="A2:L14"/>
  <sheetViews>
    <sheetView topLeftCell="A4" workbookViewId="0">
      <selection activeCell="E14" sqref="E14"/>
    </sheetView>
  </sheetViews>
  <sheetFormatPr defaultRowHeight="15"/>
  <cols>
    <col min="1" max="1" width="6.28515625" customWidth="1"/>
    <col min="2" max="2" width="46.28515625" customWidth="1"/>
    <col min="4" max="4" width="6.5703125" customWidth="1"/>
    <col min="6" max="6" width="12.140625" customWidth="1"/>
    <col min="7" max="8" width="7.140625" customWidth="1"/>
    <col min="9" max="9" width="11.7109375" customWidth="1"/>
    <col min="10" max="10" width="19.140625" customWidth="1"/>
    <col min="11" max="11" width="14.140625" customWidth="1"/>
    <col min="12" max="12" width="14" customWidth="1"/>
    <col min="14" max="14" width="49.5703125" customWidth="1"/>
  </cols>
  <sheetData>
    <row r="2" spans="1:12" s="14" customFormat="1">
      <c r="A2" s="464" t="s">
        <v>13</v>
      </c>
      <c r="B2" s="464"/>
      <c r="C2" s="464"/>
      <c r="D2" s="464"/>
      <c r="E2" s="464"/>
      <c r="F2" s="464"/>
      <c r="G2" s="464"/>
      <c r="H2" s="464"/>
      <c r="I2" s="464"/>
      <c r="J2" s="464"/>
      <c r="K2" s="464"/>
      <c r="L2" s="464"/>
    </row>
    <row r="3" spans="1:12" s="14" customFormat="1">
      <c r="A3" s="35"/>
      <c r="B3" s="35"/>
      <c r="C3" s="35"/>
      <c r="D3" s="35"/>
      <c r="E3" s="35"/>
      <c r="F3" s="35"/>
      <c r="G3" s="35"/>
      <c r="H3" s="35"/>
      <c r="I3" s="35"/>
      <c r="J3" s="35"/>
      <c r="K3" s="35"/>
      <c r="L3" s="35"/>
    </row>
    <row r="4" spans="1:12">
      <c r="A4" s="53"/>
      <c r="B4" s="180" t="s">
        <v>142</v>
      </c>
      <c r="C4" s="53"/>
      <c r="D4" s="53"/>
      <c r="E4" s="53"/>
      <c r="F4" s="53"/>
      <c r="G4" s="53"/>
      <c r="H4" s="53"/>
      <c r="I4" s="53"/>
    </row>
    <row r="5" spans="1:12" s="191" customFormat="1">
      <c r="A5" s="465"/>
      <c r="B5" s="465"/>
      <c r="C5" s="465"/>
      <c r="D5" s="465"/>
      <c r="E5" s="465"/>
      <c r="F5" s="465"/>
      <c r="G5" s="465"/>
      <c r="H5" s="465"/>
      <c r="I5" s="465"/>
      <c r="J5" s="465"/>
      <c r="K5" s="465"/>
      <c r="L5" s="465"/>
    </row>
    <row r="6" spans="1:12">
      <c r="A6" s="34"/>
      <c r="B6" s="14" t="s">
        <v>156</v>
      </c>
      <c r="C6" s="115"/>
      <c r="D6" s="115"/>
      <c r="E6" s="115"/>
      <c r="F6" s="115"/>
      <c r="G6" s="115"/>
      <c r="H6" s="115"/>
      <c r="I6" s="115"/>
    </row>
    <row r="7" spans="1:12">
      <c r="A7" s="35"/>
      <c r="B7" s="35"/>
      <c r="C7" s="35"/>
      <c r="D7" s="35"/>
      <c r="E7" s="35"/>
      <c r="F7" s="35"/>
      <c r="G7" s="35"/>
      <c r="H7" s="35"/>
      <c r="I7" s="35"/>
    </row>
    <row r="8" spans="1:12" s="347" customFormat="1" ht="48">
      <c r="A8" s="291" t="s">
        <v>1</v>
      </c>
      <c r="B8" s="288" t="s">
        <v>185</v>
      </c>
      <c r="C8" s="291" t="s">
        <v>2</v>
      </c>
      <c r="D8" s="291" t="s">
        <v>8</v>
      </c>
      <c r="E8" s="291" t="s">
        <v>176</v>
      </c>
      <c r="F8" s="291" t="s">
        <v>175</v>
      </c>
      <c r="G8" s="291" t="s">
        <v>4</v>
      </c>
      <c r="H8" s="291" t="s">
        <v>179</v>
      </c>
      <c r="I8" s="291" t="s">
        <v>188</v>
      </c>
      <c r="J8" s="319" t="s">
        <v>107</v>
      </c>
      <c r="K8" s="320" t="s">
        <v>16</v>
      </c>
      <c r="L8" s="317" t="s">
        <v>191</v>
      </c>
    </row>
    <row r="9" spans="1:12" ht="338.25" customHeight="1">
      <c r="A9" s="120">
        <v>1</v>
      </c>
      <c r="B9" s="117" t="s">
        <v>90</v>
      </c>
      <c r="C9" s="116" t="s">
        <v>5</v>
      </c>
      <c r="D9" s="120">
        <v>380</v>
      </c>
      <c r="E9" s="274"/>
      <c r="F9" s="275">
        <f>D9*E9</f>
        <v>0</v>
      </c>
      <c r="G9" s="277"/>
      <c r="H9" s="275"/>
      <c r="I9" s="275"/>
      <c r="J9" s="160"/>
      <c r="K9" s="161"/>
      <c r="L9" s="62"/>
    </row>
    <row r="10" spans="1:12" s="14" customFormat="1">
      <c r="A10" s="467" t="s">
        <v>197</v>
      </c>
      <c r="B10" s="468"/>
      <c r="C10" s="468"/>
      <c r="D10" s="468"/>
      <c r="E10" s="469"/>
      <c r="F10" s="276">
        <f>SUM(F9)</f>
        <v>0</v>
      </c>
      <c r="G10" s="193"/>
      <c r="H10" s="193"/>
      <c r="I10" s="276">
        <f>SUM(I9)</f>
        <v>0</v>
      </c>
      <c r="J10" s="193"/>
      <c r="K10" s="193"/>
      <c r="L10" s="193"/>
    </row>
    <row r="12" spans="1:12" s="204" customFormat="1">
      <c r="A12" s="209"/>
      <c r="B12" s="209"/>
      <c r="C12" s="466"/>
      <c r="D12" s="466"/>
      <c r="E12" s="209"/>
      <c r="F12" s="209"/>
      <c r="G12" s="209"/>
      <c r="H12" s="209"/>
      <c r="I12" s="209"/>
    </row>
    <row r="13" spans="1:12" s="204" customFormat="1">
      <c r="A13" s="209"/>
      <c r="B13" s="209"/>
      <c r="C13" s="466"/>
      <c r="D13" s="466"/>
      <c r="E13" s="209"/>
      <c r="F13" s="209"/>
      <c r="G13" s="209"/>
      <c r="H13" s="209"/>
      <c r="I13" s="209"/>
    </row>
    <row r="14" spans="1:12" s="204" customFormat="1">
      <c r="B14" s="191"/>
    </row>
  </sheetData>
  <mergeCells count="5">
    <mergeCell ref="A2:L2"/>
    <mergeCell ref="A5:L5"/>
    <mergeCell ref="C12:D12"/>
    <mergeCell ref="C13:D13"/>
    <mergeCell ref="A10:E10"/>
  </mergeCells>
  <pageMargins left="0.7" right="0.7" top="0.75" bottom="0.75" header="0.3" footer="0.3"/>
  <pageSetup paperSize="9" scale="8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44"/>
  <sheetViews>
    <sheetView topLeftCell="A19" workbookViewId="0">
      <selection activeCell="P15" sqref="P15"/>
    </sheetView>
  </sheetViews>
  <sheetFormatPr defaultRowHeight="15"/>
  <cols>
    <col min="1" max="1" width="6.28515625" customWidth="1"/>
    <col min="2" max="2" width="63.28515625" customWidth="1"/>
    <col min="5" max="5" width="11.42578125" customWidth="1"/>
    <col min="6" max="6" width="12.28515625" customWidth="1"/>
    <col min="7" max="7" width="8.5703125" customWidth="1"/>
    <col min="8" max="8" width="12.28515625" customWidth="1"/>
    <col min="9" max="9" width="11.85546875" customWidth="1"/>
    <col min="10" max="10" width="11.5703125" customWidth="1"/>
    <col min="11" max="11" width="12.140625" customWidth="1"/>
    <col min="12" max="12" width="10.5703125" customWidth="1"/>
    <col min="14" max="14" width="49.7109375" customWidth="1"/>
  </cols>
  <sheetData>
    <row r="1" spans="1:14" s="305" customFormat="1"/>
    <row r="2" spans="1:14" s="322" customFormat="1">
      <c r="A2" s="477" t="s">
        <v>13</v>
      </c>
      <c r="B2" s="477"/>
      <c r="C2" s="477"/>
      <c r="D2" s="477"/>
      <c r="E2" s="477"/>
      <c r="F2" s="477"/>
      <c r="G2" s="477"/>
      <c r="H2" s="477"/>
      <c r="I2" s="477"/>
      <c r="J2" s="477"/>
      <c r="K2" s="477"/>
      <c r="L2" s="477"/>
    </row>
    <row r="3" spans="1:14" s="322" customFormat="1">
      <c r="A3" s="321"/>
      <c r="B3" s="321"/>
      <c r="C3" s="321"/>
      <c r="D3" s="321"/>
      <c r="E3" s="321"/>
      <c r="F3" s="321"/>
      <c r="G3" s="321"/>
      <c r="H3" s="321"/>
      <c r="I3" s="321"/>
      <c r="J3" s="321"/>
      <c r="K3" s="321"/>
      <c r="L3" s="321"/>
    </row>
    <row r="4" spans="1:14" s="305" customFormat="1">
      <c r="A4" s="323"/>
      <c r="B4" s="180" t="s">
        <v>142</v>
      </c>
      <c r="C4" s="323"/>
      <c r="D4" s="323"/>
      <c r="E4" s="323"/>
      <c r="F4" s="323"/>
      <c r="G4" s="323"/>
      <c r="H4" s="323"/>
      <c r="I4" s="323"/>
      <c r="J4" s="323"/>
    </row>
    <row r="5" spans="1:14" s="324" customFormat="1">
      <c r="A5" s="476"/>
      <c r="B5" s="476"/>
      <c r="C5" s="476"/>
      <c r="D5" s="476"/>
      <c r="E5" s="476"/>
      <c r="F5" s="476"/>
      <c r="G5" s="476"/>
      <c r="H5" s="476"/>
      <c r="I5" s="476"/>
      <c r="J5" s="476"/>
      <c r="K5" s="476"/>
      <c r="L5" s="476"/>
    </row>
    <row r="6" spans="1:14" s="305" customFormat="1">
      <c r="A6" s="325"/>
      <c r="B6" s="322" t="s">
        <v>157</v>
      </c>
      <c r="C6" s="326"/>
      <c r="D6" s="326"/>
      <c r="E6" s="326"/>
      <c r="F6" s="326"/>
      <c r="G6" s="326"/>
      <c r="H6" s="326"/>
      <c r="I6" s="326"/>
      <c r="J6" s="326"/>
    </row>
    <row r="7" spans="1:14" s="305" customFormat="1">
      <c r="A7" s="321"/>
      <c r="B7" s="321"/>
      <c r="C7" s="321"/>
      <c r="D7" s="321"/>
      <c r="E7" s="321"/>
      <c r="F7" s="321"/>
      <c r="G7" s="321"/>
      <c r="H7" s="327"/>
      <c r="I7" s="321"/>
      <c r="J7" s="321"/>
    </row>
    <row r="8" spans="1:14" s="347" customFormat="1" ht="48">
      <c r="A8" s="317" t="s">
        <v>1</v>
      </c>
      <c r="B8" s="288" t="s">
        <v>185</v>
      </c>
      <c r="C8" s="317" t="s">
        <v>2</v>
      </c>
      <c r="D8" s="317" t="s">
        <v>8</v>
      </c>
      <c r="E8" s="298" t="s">
        <v>176</v>
      </c>
      <c r="F8" s="317" t="s">
        <v>184</v>
      </c>
      <c r="G8" s="317" t="s">
        <v>4</v>
      </c>
      <c r="H8" s="291" t="s">
        <v>179</v>
      </c>
      <c r="I8" s="291" t="s">
        <v>188</v>
      </c>
      <c r="J8" s="317" t="s">
        <v>63</v>
      </c>
      <c r="K8" s="317" t="s">
        <v>16</v>
      </c>
      <c r="L8" s="317" t="s">
        <v>191</v>
      </c>
    </row>
    <row r="9" spans="1:14" s="305" customFormat="1" ht="61.5" customHeight="1">
      <c r="A9" s="210" t="s">
        <v>18</v>
      </c>
      <c r="B9" s="478" t="s">
        <v>214</v>
      </c>
      <c r="C9" s="479"/>
      <c r="D9" s="479"/>
      <c r="E9" s="479"/>
      <c r="F9" s="479"/>
      <c r="G9" s="479"/>
      <c r="H9" s="479"/>
      <c r="I9" s="479"/>
      <c r="J9" s="479"/>
      <c r="K9" s="479"/>
      <c r="L9" s="480"/>
      <c r="N9" s="327"/>
    </row>
    <row r="10" spans="1:14" s="305" customFormat="1">
      <c r="A10" s="328" t="s">
        <v>72</v>
      </c>
      <c r="B10" s="329" t="s">
        <v>99</v>
      </c>
      <c r="C10" s="330" t="s">
        <v>5</v>
      </c>
      <c r="D10" s="166">
        <v>44</v>
      </c>
      <c r="E10" s="331"/>
      <c r="F10" s="331">
        <f>D10*E10</f>
        <v>0</v>
      </c>
      <c r="G10" s="332"/>
      <c r="H10" s="331"/>
      <c r="I10" s="331"/>
      <c r="J10" s="333"/>
      <c r="K10" s="334"/>
      <c r="L10" s="335"/>
    </row>
    <row r="11" spans="1:14" s="305" customFormat="1">
      <c r="A11" s="336" t="s">
        <v>74</v>
      </c>
      <c r="B11" s="329" t="s">
        <v>95</v>
      </c>
      <c r="C11" s="330" t="s">
        <v>5</v>
      </c>
      <c r="D11" s="166">
        <v>730</v>
      </c>
      <c r="E11" s="331"/>
      <c r="F11" s="331">
        <f t="shared" ref="F11:F14" si="0">D11*E11</f>
        <v>0</v>
      </c>
      <c r="G11" s="332"/>
      <c r="H11" s="331"/>
      <c r="I11" s="331"/>
      <c r="J11" s="337"/>
      <c r="K11" s="337"/>
      <c r="L11" s="337"/>
    </row>
    <row r="12" spans="1:14" s="305" customFormat="1">
      <c r="A12" s="336" t="s">
        <v>76</v>
      </c>
      <c r="B12" s="329" t="s">
        <v>96</v>
      </c>
      <c r="C12" s="330" t="s">
        <v>5</v>
      </c>
      <c r="D12" s="166">
        <v>500</v>
      </c>
      <c r="E12" s="331"/>
      <c r="F12" s="331">
        <f t="shared" si="0"/>
        <v>0</v>
      </c>
      <c r="G12" s="332"/>
      <c r="H12" s="331"/>
      <c r="I12" s="331"/>
      <c r="J12" s="337"/>
      <c r="K12" s="337"/>
      <c r="L12" s="337"/>
    </row>
    <row r="13" spans="1:14" s="305" customFormat="1">
      <c r="A13" s="328" t="s">
        <v>78</v>
      </c>
      <c r="B13" s="329" t="s">
        <v>97</v>
      </c>
      <c r="C13" s="330" t="s">
        <v>5</v>
      </c>
      <c r="D13" s="166">
        <v>700</v>
      </c>
      <c r="E13" s="331"/>
      <c r="F13" s="331">
        <f t="shared" si="0"/>
        <v>0</v>
      </c>
      <c r="G13" s="332"/>
      <c r="H13" s="331"/>
      <c r="I13" s="331"/>
      <c r="J13" s="338"/>
      <c r="K13" s="337"/>
      <c r="L13" s="337"/>
    </row>
    <row r="14" spans="1:14" s="305" customFormat="1">
      <c r="A14" s="328" t="s">
        <v>80</v>
      </c>
      <c r="B14" s="329" t="s">
        <v>98</v>
      </c>
      <c r="C14" s="330" t="s">
        <v>5</v>
      </c>
      <c r="D14" s="166">
        <v>240</v>
      </c>
      <c r="E14" s="331"/>
      <c r="F14" s="331">
        <f t="shared" si="0"/>
        <v>0</v>
      </c>
      <c r="G14" s="332"/>
      <c r="H14" s="331"/>
      <c r="I14" s="331"/>
      <c r="J14" s="338"/>
      <c r="K14" s="337"/>
      <c r="L14" s="337"/>
    </row>
    <row r="15" spans="1:14" s="305" customFormat="1" ht="63.75" customHeight="1">
      <c r="A15" s="210" t="s">
        <v>21</v>
      </c>
      <c r="B15" s="470" t="s">
        <v>215</v>
      </c>
      <c r="C15" s="471"/>
      <c r="D15" s="471"/>
      <c r="E15" s="471"/>
      <c r="F15" s="471"/>
      <c r="G15" s="471"/>
      <c r="H15" s="471"/>
      <c r="I15" s="471"/>
      <c r="J15" s="471"/>
      <c r="K15" s="471"/>
      <c r="L15" s="472"/>
      <c r="N15" s="327"/>
    </row>
    <row r="16" spans="1:14" s="305" customFormat="1">
      <c r="A16" s="336" t="s">
        <v>82</v>
      </c>
      <c r="B16" s="329" t="s">
        <v>99</v>
      </c>
      <c r="C16" s="330" t="s">
        <v>5</v>
      </c>
      <c r="D16" s="166">
        <v>1490</v>
      </c>
      <c r="E16" s="331"/>
      <c r="F16" s="331">
        <f>D16*E16</f>
        <v>0</v>
      </c>
      <c r="G16" s="332"/>
      <c r="H16" s="331"/>
      <c r="I16" s="331"/>
      <c r="J16" s="338"/>
      <c r="K16" s="337"/>
      <c r="L16" s="337"/>
    </row>
    <row r="17" spans="1:14" s="305" customFormat="1">
      <c r="A17" s="336" t="s">
        <v>84</v>
      </c>
      <c r="B17" s="329" t="s">
        <v>95</v>
      </c>
      <c r="C17" s="330" t="s">
        <v>5</v>
      </c>
      <c r="D17" s="166">
        <v>1500</v>
      </c>
      <c r="E17" s="331"/>
      <c r="F17" s="331">
        <f t="shared" ref="F17:F20" si="1">D17*E17</f>
        <v>0</v>
      </c>
      <c r="G17" s="332"/>
      <c r="H17" s="331"/>
      <c r="I17" s="331"/>
      <c r="J17" s="337"/>
      <c r="K17" s="337"/>
      <c r="L17" s="337"/>
    </row>
    <row r="18" spans="1:14" s="305" customFormat="1">
      <c r="A18" s="336" t="s">
        <v>86</v>
      </c>
      <c r="B18" s="329" t="s">
        <v>96</v>
      </c>
      <c r="C18" s="330" t="s">
        <v>5</v>
      </c>
      <c r="D18" s="166">
        <v>1950</v>
      </c>
      <c r="E18" s="331"/>
      <c r="F18" s="331">
        <f t="shared" si="1"/>
        <v>0</v>
      </c>
      <c r="G18" s="332"/>
      <c r="H18" s="331"/>
      <c r="I18" s="331"/>
      <c r="J18" s="337"/>
      <c r="K18" s="337"/>
      <c r="L18" s="337"/>
    </row>
    <row r="19" spans="1:14" s="305" customFormat="1">
      <c r="A19" s="336" t="s">
        <v>88</v>
      </c>
      <c r="B19" s="329" t="s">
        <v>97</v>
      </c>
      <c r="C19" s="330" t="s">
        <v>5</v>
      </c>
      <c r="D19" s="166">
        <v>870</v>
      </c>
      <c r="E19" s="331"/>
      <c r="F19" s="331">
        <f t="shared" si="1"/>
        <v>0</v>
      </c>
      <c r="G19" s="332"/>
      <c r="H19" s="331"/>
      <c r="I19" s="331"/>
      <c r="J19" s="337"/>
      <c r="K19" s="337"/>
      <c r="L19" s="337"/>
    </row>
    <row r="20" spans="1:14" s="305" customFormat="1">
      <c r="A20" s="336" t="s">
        <v>161</v>
      </c>
      <c r="B20" s="329" t="s">
        <v>98</v>
      </c>
      <c r="C20" s="330" t="s">
        <v>5</v>
      </c>
      <c r="D20" s="166">
        <v>600</v>
      </c>
      <c r="E20" s="331"/>
      <c r="F20" s="331">
        <f t="shared" si="1"/>
        <v>0</v>
      </c>
      <c r="G20" s="332"/>
      <c r="H20" s="331"/>
      <c r="I20" s="331"/>
      <c r="J20" s="337"/>
      <c r="K20" s="337"/>
      <c r="L20" s="337"/>
    </row>
    <row r="21" spans="1:14" s="305" customFormat="1" ht="49.5" customHeight="1">
      <c r="A21" s="339" t="s">
        <v>23</v>
      </c>
      <c r="B21" s="481" t="s">
        <v>216</v>
      </c>
      <c r="C21" s="482"/>
      <c r="D21" s="482"/>
      <c r="E21" s="482"/>
      <c r="F21" s="482"/>
      <c r="G21" s="482"/>
      <c r="H21" s="482"/>
      <c r="I21" s="482"/>
      <c r="J21" s="482"/>
      <c r="K21" s="482"/>
      <c r="L21" s="483"/>
      <c r="N21" s="327"/>
    </row>
    <row r="22" spans="1:14" s="305" customFormat="1">
      <c r="A22" s="336" t="s">
        <v>162</v>
      </c>
      <c r="B22" s="329" t="s">
        <v>100</v>
      </c>
      <c r="C22" s="330" t="s">
        <v>5</v>
      </c>
      <c r="D22" s="166">
        <v>60</v>
      </c>
      <c r="E22" s="331"/>
      <c r="F22" s="331">
        <f>D22*E22</f>
        <v>0</v>
      </c>
      <c r="G22" s="332"/>
      <c r="H22" s="331"/>
      <c r="I22" s="331"/>
      <c r="J22" s="337"/>
      <c r="K22" s="337"/>
      <c r="L22" s="337"/>
    </row>
    <row r="23" spans="1:14" s="305" customFormat="1">
      <c r="A23" s="336" t="s">
        <v>163</v>
      </c>
      <c r="B23" s="329" t="s">
        <v>101</v>
      </c>
      <c r="C23" s="330" t="s">
        <v>5</v>
      </c>
      <c r="D23" s="166">
        <v>60</v>
      </c>
      <c r="E23" s="331"/>
      <c r="F23" s="331">
        <f>D23*E23</f>
        <v>0</v>
      </c>
      <c r="G23" s="332"/>
      <c r="H23" s="331"/>
      <c r="I23" s="331"/>
      <c r="J23" s="337"/>
      <c r="K23" s="337"/>
      <c r="L23" s="337"/>
    </row>
    <row r="24" spans="1:14" s="305" customFormat="1" ht="45.75" customHeight="1">
      <c r="A24" s="339" t="s">
        <v>25</v>
      </c>
      <c r="B24" s="470" t="s">
        <v>217</v>
      </c>
      <c r="C24" s="471"/>
      <c r="D24" s="471"/>
      <c r="E24" s="471"/>
      <c r="F24" s="471"/>
      <c r="G24" s="471"/>
      <c r="H24" s="471"/>
      <c r="I24" s="471"/>
      <c r="J24" s="471"/>
      <c r="K24" s="471"/>
      <c r="L24" s="472"/>
      <c r="N24" s="327"/>
    </row>
    <row r="25" spans="1:14" s="305" customFormat="1">
      <c r="A25" s="336" t="s">
        <v>164</v>
      </c>
      <c r="B25" s="329" t="s">
        <v>139</v>
      </c>
      <c r="C25" s="330" t="s">
        <v>5</v>
      </c>
      <c r="D25" s="166">
        <v>30</v>
      </c>
      <c r="E25" s="331"/>
      <c r="F25" s="331">
        <f>D25*E25</f>
        <v>0</v>
      </c>
      <c r="G25" s="332"/>
      <c r="H25" s="331"/>
      <c r="I25" s="331"/>
      <c r="J25" s="337"/>
      <c r="K25" s="337"/>
      <c r="L25" s="337"/>
    </row>
    <row r="26" spans="1:14" s="305" customFormat="1">
      <c r="A26" s="336" t="s">
        <v>165</v>
      </c>
      <c r="B26" s="329" t="s">
        <v>140</v>
      </c>
      <c r="C26" s="330" t="s">
        <v>5</v>
      </c>
      <c r="D26" s="166">
        <v>480</v>
      </c>
      <c r="E26" s="331"/>
      <c r="F26" s="331">
        <f t="shared" ref="F26:F30" si="2">D26*E26</f>
        <v>0</v>
      </c>
      <c r="G26" s="332"/>
      <c r="H26" s="331"/>
      <c r="I26" s="331"/>
      <c r="J26" s="337"/>
      <c r="K26" s="337"/>
      <c r="L26" s="337"/>
    </row>
    <row r="27" spans="1:14" s="305" customFormat="1">
      <c r="A27" s="336" t="s">
        <v>166</v>
      </c>
      <c r="B27" s="329" t="s">
        <v>141</v>
      </c>
      <c r="C27" s="330" t="s">
        <v>5</v>
      </c>
      <c r="D27" s="166">
        <v>1330</v>
      </c>
      <c r="E27" s="331"/>
      <c r="F27" s="331">
        <f t="shared" si="2"/>
        <v>0</v>
      </c>
      <c r="G27" s="332"/>
      <c r="H27" s="331"/>
      <c r="I27" s="331"/>
      <c r="J27" s="337"/>
      <c r="K27" s="337"/>
      <c r="L27" s="337"/>
    </row>
    <row r="28" spans="1:14" s="305" customFormat="1">
      <c r="A28" s="336" t="s">
        <v>167</v>
      </c>
      <c r="B28" s="329" t="s">
        <v>95</v>
      </c>
      <c r="C28" s="330" t="s">
        <v>5</v>
      </c>
      <c r="D28" s="166">
        <v>1100</v>
      </c>
      <c r="E28" s="331"/>
      <c r="F28" s="331">
        <f t="shared" si="2"/>
        <v>0</v>
      </c>
      <c r="G28" s="332"/>
      <c r="H28" s="331"/>
      <c r="I28" s="331"/>
      <c r="J28" s="337"/>
      <c r="K28" s="337"/>
      <c r="L28" s="337"/>
    </row>
    <row r="29" spans="1:14" s="305" customFormat="1">
      <c r="A29" s="336" t="s">
        <v>168</v>
      </c>
      <c r="B29" s="329" t="s">
        <v>96</v>
      </c>
      <c r="C29" s="330" t="s">
        <v>5</v>
      </c>
      <c r="D29" s="166">
        <v>560</v>
      </c>
      <c r="E29" s="331"/>
      <c r="F29" s="331">
        <f t="shared" si="2"/>
        <v>0</v>
      </c>
      <c r="G29" s="332"/>
      <c r="H29" s="331"/>
      <c r="I29" s="331"/>
      <c r="J29" s="337"/>
      <c r="K29" s="337"/>
      <c r="L29" s="337"/>
    </row>
    <row r="30" spans="1:14" s="305" customFormat="1">
      <c r="A30" s="336" t="s">
        <v>168</v>
      </c>
      <c r="B30" s="329" t="s">
        <v>98</v>
      </c>
      <c r="C30" s="330" t="s">
        <v>5</v>
      </c>
      <c r="D30" s="166">
        <v>120</v>
      </c>
      <c r="E30" s="331"/>
      <c r="F30" s="331">
        <f t="shared" si="2"/>
        <v>0</v>
      </c>
      <c r="G30" s="332"/>
      <c r="H30" s="331"/>
      <c r="I30" s="331"/>
      <c r="J30" s="337"/>
      <c r="K30" s="337"/>
      <c r="L30" s="337"/>
    </row>
    <row r="31" spans="1:14" s="305" customFormat="1" ht="48.75" customHeight="1">
      <c r="A31" s="339" t="s">
        <v>26</v>
      </c>
      <c r="B31" s="470" t="s">
        <v>218</v>
      </c>
      <c r="C31" s="471"/>
      <c r="D31" s="471"/>
      <c r="E31" s="471"/>
      <c r="F31" s="471"/>
      <c r="G31" s="471"/>
      <c r="H31" s="471"/>
      <c r="I31" s="471"/>
      <c r="J31" s="471"/>
      <c r="K31" s="471"/>
      <c r="L31" s="472"/>
      <c r="N31" s="327"/>
    </row>
    <row r="32" spans="1:14" s="305" customFormat="1">
      <c r="A32" s="336" t="s">
        <v>169</v>
      </c>
      <c r="B32" s="329" t="s">
        <v>139</v>
      </c>
      <c r="C32" s="330" t="s">
        <v>5</v>
      </c>
      <c r="D32" s="166">
        <v>30</v>
      </c>
      <c r="E32" s="331"/>
      <c r="F32" s="331">
        <f>D32*E32</f>
        <v>0</v>
      </c>
      <c r="G32" s="332"/>
      <c r="H32" s="331"/>
      <c r="I32" s="331"/>
      <c r="J32" s="337"/>
      <c r="K32" s="337"/>
      <c r="L32" s="337"/>
    </row>
    <row r="33" spans="1:12" s="305" customFormat="1">
      <c r="A33" s="336" t="s">
        <v>170</v>
      </c>
      <c r="B33" s="329" t="s">
        <v>140</v>
      </c>
      <c r="C33" s="330" t="s">
        <v>5</v>
      </c>
      <c r="D33" s="166">
        <v>480</v>
      </c>
      <c r="E33" s="331"/>
      <c r="F33" s="331">
        <f t="shared" ref="F33:F37" si="3">D33*E33</f>
        <v>0</v>
      </c>
      <c r="G33" s="332"/>
      <c r="H33" s="331"/>
      <c r="I33" s="331"/>
      <c r="J33" s="337"/>
      <c r="K33" s="337"/>
      <c r="L33" s="337"/>
    </row>
    <row r="34" spans="1:12" s="305" customFormat="1">
      <c r="A34" s="336" t="s">
        <v>171</v>
      </c>
      <c r="B34" s="329" t="s">
        <v>141</v>
      </c>
      <c r="C34" s="330" t="s">
        <v>5</v>
      </c>
      <c r="D34" s="166">
        <v>1330</v>
      </c>
      <c r="E34" s="331"/>
      <c r="F34" s="331">
        <f t="shared" si="3"/>
        <v>0</v>
      </c>
      <c r="G34" s="332"/>
      <c r="H34" s="331"/>
      <c r="I34" s="331"/>
      <c r="J34" s="337"/>
      <c r="K34" s="337"/>
      <c r="L34" s="337"/>
    </row>
    <row r="35" spans="1:12" s="305" customFormat="1">
      <c r="A35" s="336" t="s">
        <v>172</v>
      </c>
      <c r="B35" s="329" t="s">
        <v>95</v>
      </c>
      <c r="C35" s="330" t="s">
        <v>5</v>
      </c>
      <c r="D35" s="166">
        <v>1100</v>
      </c>
      <c r="E35" s="331"/>
      <c r="F35" s="331">
        <f t="shared" si="3"/>
        <v>0</v>
      </c>
      <c r="G35" s="332"/>
      <c r="H35" s="331"/>
      <c r="I35" s="331"/>
      <c r="J35" s="337"/>
      <c r="K35" s="337"/>
      <c r="L35" s="337"/>
    </row>
    <row r="36" spans="1:12" s="305" customFormat="1">
      <c r="A36" s="336" t="s">
        <v>173</v>
      </c>
      <c r="B36" s="329" t="s">
        <v>96</v>
      </c>
      <c r="C36" s="330" t="s">
        <v>5</v>
      </c>
      <c r="D36" s="166">
        <v>560</v>
      </c>
      <c r="E36" s="331"/>
      <c r="F36" s="331">
        <f t="shared" si="3"/>
        <v>0</v>
      </c>
      <c r="G36" s="332"/>
      <c r="H36" s="331"/>
      <c r="I36" s="331"/>
      <c r="J36" s="337"/>
      <c r="K36" s="337"/>
      <c r="L36" s="337"/>
    </row>
    <row r="37" spans="1:12" s="305" customFormat="1">
      <c r="A37" s="336" t="s">
        <v>174</v>
      </c>
      <c r="B37" s="329" t="s">
        <v>98</v>
      </c>
      <c r="C37" s="330" t="s">
        <v>5</v>
      </c>
      <c r="D37" s="166">
        <v>120</v>
      </c>
      <c r="E37" s="331"/>
      <c r="F37" s="331">
        <f t="shared" si="3"/>
        <v>0</v>
      </c>
      <c r="G37" s="332"/>
      <c r="H37" s="331"/>
      <c r="I37" s="331"/>
      <c r="J37" s="337"/>
      <c r="K37" s="337"/>
      <c r="L37" s="337"/>
    </row>
    <row r="38" spans="1:12" s="322" customFormat="1">
      <c r="A38" s="473" t="s">
        <v>197</v>
      </c>
      <c r="B38" s="474"/>
      <c r="C38" s="474"/>
      <c r="D38" s="474"/>
      <c r="E38" s="475"/>
      <c r="F38" s="340">
        <f>SUM(F10:F14)+SUM(F16:F20)+SUM(F22:F23)+SUM(F25:F30)+SUM(F32:F37)</f>
        <v>0</v>
      </c>
      <c r="G38" s="341"/>
      <c r="H38" s="341"/>
      <c r="I38" s="340">
        <f>SUM(I10:I14)+SUM(I16:I20)+SUM(I22:I23)+SUM(I25:I30)+SUM(I32:I37)</f>
        <v>0</v>
      </c>
      <c r="J38" s="341"/>
      <c r="K38" s="341"/>
      <c r="L38" s="341"/>
    </row>
    <row r="39" spans="1:12" s="305" customFormat="1"/>
    <row r="40" spans="1:12" s="342" customFormat="1">
      <c r="B40" s="343"/>
    </row>
    <row r="41" spans="1:12" s="342" customFormat="1">
      <c r="B41" s="343"/>
    </row>
    <row r="42" spans="1:12" s="342" customFormat="1">
      <c r="B42" s="343"/>
    </row>
    <row r="43" spans="1:12" s="342" customFormat="1"/>
    <row r="44" spans="1:12" s="342" customFormat="1"/>
  </sheetData>
  <mergeCells count="8">
    <mergeCell ref="B24:L24"/>
    <mergeCell ref="B31:L31"/>
    <mergeCell ref="A38:E38"/>
    <mergeCell ref="A5:L5"/>
    <mergeCell ref="A2:L2"/>
    <mergeCell ref="B9:L9"/>
    <mergeCell ref="B15:L15"/>
    <mergeCell ref="B21:L21"/>
  </mergeCells>
  <pageMargins left="0.7" right="0.7" top="0.75" bottom="0.75" header="0.3" footer="0.3"/>
  <pageSetup paperSize="9" scale="74"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27095-3296-4E09-B729-9261136DCBF5}">
  <sheetPr>
    <pageSetUpPr fitToPage="1"/>
  </sheetPr>
  <dimension ref="A2:L23"/>
  <sheetViews>
    <sheetView topLeftCell="A10" workbookViewId="0">
      <selection activeCell="P11" sqref="P11"/>
    </sheetView>
  </sheetViews>
  <sheetFormatPr defaultRowHeight="15"/>
  <cols>
    <col min="2" max="2" width="54.5703125" customWidth="1"/>
    <col min="5" max="5" width="12" customWidth="1"/>
    <col min="6" max="6" width="12.28515625" customWidth="1"/>
    <col min="8" max="8" width="11" customWidth="1"/>
    <col min="9" max="9" width="14" customWidth="1"/>
    <col min="10" max="10" width="9.85546875" customWidth="1"/>
    <col min="11" max="11" width="10.85546875" customWidth="1"/>
    <col min="12" max="12" width="11.140625" customWidth="1"/>
  </cols>
  <sheetData>
    <row r="2" spans="1:12" s="14" customFormat="1">
      <c r="B2" s="484" t="s">
        <v>13</v>
      </c>
      <c r="C2" s="484"/>
      <c r="D2" s="484"/>
      <c r="E2" s="484"/>
      <c r="F2" s="484"/>
      <c r="G2" s="484"/>
      <c r="H2" s="484"/>
      <c r="I2" s="484"/>
    </row>
    <row r="3" spans="1:12" s="14" customFormat="1">
      <c r="B3" s="225"/>
      <c r="C3" s="225"/>
      <c r="D3" s="225"/>
      <c r="E3" s="225"/>
      <c r="F3" s="225"/>
      <c r="G3" s="225"/>
      <c r="H3" s="225"/>
      <c r="I3" s="225"/>
    </row>
    <row r="4" spans="1:12">
      <c r="B4" s="180" t="s">
        <v>142</v>
      </c>
    </row>
    <row r="5" spans="1:12" s="191" customFormat="1" ht="15.75" customHeight="1">
      <c r="A5" s="192"/>
      <c r="B5" s="485"/>
      <c r="C5" s="485"/>
      <c r="D5" s="485"/>
      <c r="E5" s="485"/>
      <c r="F5" s="485"/>
      <c r="G5" s="485"/>
      <c r="H5" s="485"/>
      <c r="I5" s="485"/>
    </row>
    <row r="6" spans="1:12" ht="15.75" customHeight="1">
      <c r="A6" s="144"/>
      <c r="B6" s="14" t="s">
        <v>158</v>
      </c>
      <c r="C6" s="159"/>
      <c r="D6" s="159"/>
      <c r="E6" s="159"/>
      <c r="F6" s="159"/>
      <c r="G6" s="159"/>
      <c r="H6" s="159"/>
      <c r="I6" s="159"/>
    </row>
    <row r="7" spans="1:12" ht="15.75">
      <c r="A7" s="144"/>
      <c r="B7" s="145"/>
      <c r="C7" s="144"/>
      <c r="D7" s="146"/>
      <c r="E7" s="147"/>
      <c r="G7" s="95"/>
      <c r="H7" s="148"/>
    </row>
    <row r="8" spans="1:12" s="346" customFormat="1" ht="48">
      <c r="A8" s="317" t="s">
        <v>1</v>
      </c>
      <c r="B8" s="288" t="s">
        <v>185</v>
      </c>
      <c r="C8" s="344" t="s">
        <v>102</v>
      </c>
      <c r="D8" s="344" t="s">
        <v>8</v>
      </c>
      <c r="E8" s="291" t="s">
        <v>176</v>
      </c>
      <c r="F8" s="344" t="s">
        <v>175</v>
      </c>
      <c r="G8" s="344" t="s">
        <v>103</v>
      </c>
      <c r="H8" s="291" t="s">
        <v>179</v>
      </c>
      <c r="I8" s="291" t="s">
        <v>188</v>
      </c>
      <c r="J8" s="344" t="s">
        <v>15</v>
      </c>
      <c r="K8" s="344" t="s">
        <v>16</v>
      </c>
      <c r="L8" s="317" t="s">
        <v>17</v>
      </c>
    </row>
    <row r="9" spans="1:12" ht="200.25" customHeight="1">
      <c r="A9" s="149">
        <v>1</v>
      </c>
      <c r="B9" s="150" t="s">
        <v>199</v>
      </c>
      <c r="C9" s="151" t="s">
        <v>104</v>
      </c>
      <c r="D9" s="152">
        <v>50</v>
      </c>
      <c r="E9" s="278"/>
      <c r="F9" s="279">
        <f>D9*E9</f>
        <v>0</v>
      </c>
      <c r="G9" s="283"/>
      <c r="H9" s="280"/>
      <c r="I9" s="281"/>
      <c r="J9" s="165"/>
      <c r="K9" s="62"/>
      <c r="L9" s="62"/>
    </row>
    <row r="10" spans="1:12" ht="198" customHeight="1">
      <c r="A10" s="149">
        <v>2</v>
      </c>
      <c r="B10" s="150" t="s">
        <v>200</v>
      </c>
      <c r="C10" s="384" t="s">
        <v>104</v>
      </c>
      <c r="D10" s="152">
        <v>50</v>
      </c>
      <c r="E10" s="278"/>
      <c r="F10" s="279">
        <f t="shared" ref="F10:F16" si="0">D10*E10</f>
        <v>0</v>
      </c>
      <c r="G10" s="385"/>
      <c r="H10" s="280"/>
      <c r="I10" s="280"/>
      <c r="J10" s="165"/>
      <c r="K10" s="62"/>
      <c r="L10" s="62"/>
    </row>
    <row r="11" spans="1:12" ht="199.5">
      <c r="A11" s="149">
        <v>3</v>
      </c>
      <c r="B11" s="150" t="s">
        <v>201</v>
      </c>
      <c r="C11" s="151" t="s">
        <v>104</v>
      </c>
      <c r="D11" s="152">
        <v>50</v>
      </c>
      <c r="E11" s="278"/>
      <c r="F11" s="279">
        <f t="shared" si="0"/>
        <v>0</v>
      </c>
      <c r="G11" s="285"/>
      <c r="H11" s="280"/>
      <c r="I11" s="280"/>
      <c r="J11" s="165"/>
      <c r="K11" s="62"/>
      <c r="L11" s="62"/>
    </row>
    <row r="12" spans="1:12" ht="199.5">
      <c r="A12" s="149">
        <v>4</v>
      </c>
      <c r="B12" s="162" t="s">
        <v>202</v>
      </c>
      <c r="C12" s="151" t="s">
        <v>104</v>
      </c>
      <c r="D12" s="153">
        <v>50</v>
      </c>
      <c r="E12" s="282"/>
      <c r="F12" s="279">
        <f t="shared" si="0"/>
        <v>0</v>
      </c>
      <c r="G12" s="284"/>
      <c r="H12" s="280"/>
      <c r="I12" s="281"/>
      <c r="J12" s="165"/>
      <c r="K12" s="62"/>
      <c r="L12" s="62"/>
    </row>
    <row r="13" spans="1:12" ht="108.75" customHeight="1">
      <c r="A13" s="149">
        <v>5</v>
      </c>
      <c r="B13" s="150" t="s">
        <v>105</v>
      </c>
      <c r="C13" s="151" t="s">
        <v>104</v>
      </c>
      <c r="D13" s="152">
        <v>50</v>
      </c>
      <c r="E13" s="278"/>
      <c r="F13" s="279">
        <f t="shared" si="0"/>
        <v>0</v>
      </c>
      <c r="G13" s="285"/>
      <c r="H13" s="280"/>
      <c r="I13" s="281"/>
      <c r="J13" s="165"/>
      <c r="K13" s="142"/>
      <c r="L13" s="62"/>
    </row>
    <row r="14" spans="1:12" ht="105">
      <c r="A14" s="149">
        <v>6</v>
      </c>
      <c r="B14" s="150" t="s">
        <v>207</v>
      </c>
      <c r="C14" s="384" t="s">
        <v>104</v>
      </c>
      <c r="D14" s="152">
        <v>50</v>
      </c>
      <c r="E14" s="278"/>
      <c r="F14" s="279">
        <f t="shared" si="0"/>
        <v>0</v>
      </c>
      <c r="G14" s="385"/>
      <c r="H14" s="280"/>
      <c r="I14" s="280"/>
      <c r="J14" s="165"/>
      <c r="K14" s="62"/>
      <c r="L14" s="62"/>
    </row>
    <row r="15" spans="1:12" ht="117.75" customHeight="1">
      <c r="A15" s="149">
        <v>7</v>
      </c>
      <c r="B15" s="150" t="s">
        <v>106</v>
      </c>
      <c r="C15" s="151" t="s">
        <v>104</v>
      </c>
      <c r="D15" s="152">
        <v>50</v>
      </c>
      <c r="E15" s="278"/>
      <c r="F15" s="279">
        <f t="shared" si="0"/>
        <v>0</v>
      </c>
      <c r="G15" s="285"/>
      <c r="H15" s="280"/>
      <c r="I15" s="280"/>
      <c r="J15" s="165"/>
      <c r="K15" s="62"/>
      <c r="L15" s="62"/>
    </row>
    <row r="16" spans="1:12" ht="114.75" customHeight="1">
      <c r="A16" s="149">
        <v>8</v>
      </c>
      <c r="B16" s="154" t="s">
        <v>206</v>
      </c>
      <c r="C16" s="151" t="s">
        <v>104</v>
      </c>
      <c r="D16" s="149">
        <v>50</v>
      </c>
      <c r="E16" s="278"/>
      <c r="F16" s="279">
        <f t="shared" si="0"/>
        <v>0</v>
      </c>
      <c r="G16" s="286"/>
      <c r="H16" s="280"/>
      <c r="I16" s="281"/>
      <c r="J16" s="155"/>
      <c r="K16" s="155"/>
      <c r="L16" s="62"/>
    </row>
    <row r="17" spans="1:12" s="14" customFormat="1">
      <c r="A17" s="486" t="s">
        <v>197</v>
      </c>
      <c r="B17" s="487"/>
      <c r="C17" s="487"/>
      <c r="D17" s="487"/>
      <c r="E17" s="488"/>
      <c r="F17" s="276">
        <f>SUM(F9:F16)</f>
        <v>0</v>
      </c>
      <c r="G17" s="193"/>
      <c r="H17" s="193"/>
      <c r="I17" s="276">
        <f>SUM(I9:I16)</f>
        <v>0</v>
      </c>
      <c r="J17" s="193"/>
      <c r="K17" s="193"/>
      <c r="L17" s="193"/>
    </row>
    <row r="18" spans="1:12" ht="15.75">
      <c r="A18" s="95"/>
      <c r="B18" s="157"/>
      <c r="C18" s="95"/>
      <c r="D18" s="119"/>
      <c r="E18" s="156"/>
      <c r="F18" s="158"/>
      <c r="G18" s="95"/>
      <c r="H18" s="148"/>
      <c r="I18" s="158"/>
    </row>
    <row r="19" spans="1:12" s="204" customFormat="1" ht="15.75">
      <c r="A19" s="211"/>
      <c r="D19" s="212"/>
      <c r="E19" s="213"/>
      <c r="G19" s="211"/>
      <c r="H19" s="214"/>
    </row>
    <row r="20" spans="1:12" s="204" customFormat="1"/>
    <row r="21" spans="1:12" s="204" customFormat="1"/>
    <row r="22" spans="1:12" s="204" customFormat="1"/>
    <row r="23" spans="1:12" s="204" customFormat="1">
      <c r="B23" s="191"/>
    </row>
  </sheetData>
  <mergeCells count="3">
    <mergeCell ref="B2:I2"/>
    <mergeCell ref="B5:I5"/>
    <mergeCell ref="A17:E17"/>
  </mergeCells>
  <pageMargins left="0.7" right="0.7" top="0.75" bottom="0.75" header="0.3" footer="0.3"/>
  <pageSetup paperSize="9" scale="76"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DD659-7BC1-4691-A705-295CE735F93A}">
  <sheetPr>
    <tabColor rgb="FFFFFF00"/>
    <pageSetUpPr fitToPage="1"/>
  </sheetPr>
  <dimension ref="A1:L33"/>
  <sheetViews>
    <sheetView topLeftCell="A22" workbookViewId="0">
      <selection activeCell="N37" sqref="N37"/>
    </sheetView>
  </sheetViews>
  <sheetFormatPr defaultRowHeight="15"/>
  <cols>
    <col min="1" max="1" width="6.28515625" customWidth="1"/>
    <col min="2" max="2" width="72.42578125" customWidth="1"/>
    <col min="6" max="6" width="13.140625" customWidth="1"/>
    <col min="9" max="9" width="13.28515625" customWidth="1"/>
    <col min="10" max="10" width="11.5703125" customWidth="1"/>
    <col min="11" max="11" width="11.7109375" customWidth="1"/>
    <col min="12" max="12" width="13.140625" customWidth="1"/>
    <col min="14" max="14" width="49.5703125" customWidth="1"/>
  </cols>
  <sheetData>
    <row r="1" spans="1:12" s="305" customFormat="1"/>
    <row r="2" spans="1:12" s="322" customFormat="1">
      <c r="A2" s="477" t="s">
        <v>13</v>
      </c>
      <c r="B2" s="477"/>
      <c r="C2" s="477"/>
      <c r="D2" s="477"/>
      <c r="E2" s="477"/>
      <c r="F2" s="477"/>
      <c r="G2" s="477"/>
      <c r="H2" s="477"/>
      <c r="I2" s="477"/>
      <c r="J2" s="477"/>
      <c r="K2" s="477"/>
      <c r="L2" s="477"/>
    </row>
    <row r="3" spans="1:12" s="322" customFormat="1">
      <c r="A3" s="321"/>
      <c r="B3" s="321"/>
      <c r="C3" s="321"/>
      <c r="D3" s="321"/>
      <c r="E3" s="321"/>
      <c r="F3" s="321"/>
      <c r="G3" s="321"/>
      <c r="H3" s="321"/>
      <c r="I3" s="321"/>
      <c r="J3" s="321"/>
      <c r="K3" s="321"/>
      <c r="L3" s="321"/>
    </row>
    <row r="4" spans="1:12" s="305" customFormat="1">
      <c r="A4" s="323"/>
      <c r="B4" s="180" t="s">
        <v>159</v>
      </c>
      <c r="C4" s="323"/>
      <c r="D4" s="323"/>
      <c r="E4" s="323"/>
      <c r="F4" s="323"/>
      <c r="G4" s="323"/>
      <c r="H4" s="323"/>
      <c r="I4" s="323"/>
    </row>
    <row r="5" spans="1:12" s="324" customFormat="1">
      <c r="A5" s="364"/>
      <c r="B5" s="476"/>
      <c r="C5" s="476"/>
      <c r="D5" s="476"/>
      <c r="E5" s="476"/>
      <c r="F5" s="476"/>
      <c r="G5" s="476"/>
      <c r="H5" s="476"/>
      <c r="I5" s="476"/>
      <c r="J5" s="476"/>
      <c r="K5" s="476"/>
    </row>
    <row r="6" spans="1:12" s="305" customFormat="1">
      <c r="A6" s="325"/>
      <c r="B6" s="322" t="s">
        <v>160</v>
      </c>
      <c r="C6" s="365"/>
      <c r="D6" s="365"/>
      <c r="E6" s="365"/>
      <c r="F6" s="365"/>
      <c r="G6" s="365"/>
      <c r="H6" s="365"/>
      <c r="I6" s="365"/>
      <c r="J6" s="365"/>
      <c r="K6" s="365"/>
    </row>
    <row r="7" spans="1:12" s="305" customFormat="1">
      <c r="A7" s="321"/>
      <c r="B7" s="321"/>
      <c r="C7" s="321"/>
      <c r="D7" s="321"/>
      <c r="E7" s="321"/>
      <c r="F7" s="321"/>
      <c r="G7" s="321"/>
      <c r="H7" s="321"/>
      <c r="I7" s="321"/>
    </row>
    <row r="8" spans="1:12" s="345" customFormat="1" ht="36">
      <c r="A8" s="291" t="s">
        <v>1</v>
      </c>
      <c r="B8" s="288" t="s">
        <v>185</v>
      </c>
      <c r="C8" s="291" t="s">
        <v>2</v>
      </c>
      <c r="D8" s="291" t="s">
        <v>8</v>
      </c>
      <c r="E8" s="291" t="s">
        <v>176</v>
      </c>
      <c r="F8" s="291" t="s">
        <v>175</v>
      </c>
      <c r="G8" s="291" t="s">
        <v>4</v>
      </c>
      <c r="H8" s="291" t="s">
        <v>179</v>
      </c>
      <c r="I8" s="291" t="s">
        <v>198</v>
      </c>
      <c r="J8" s="293" t="s">
        <v>132</v>
      </c>
      <c r="K8" s="319" t="s">
        <v>16</v>
      </c>
      <c r="L8" s="317" t="s">
        <v>191</v>
      </c>
    </row>
    <row r="9" spans="1:12" s="305" customFormat="1" ht="89.25">
      <c r="A9" s="366">
        <v>1</v>
      </c>
      <c r="B9" s="367" t="s">
        <v>120</v>
      </c>
      <c r="C9" s="366" t="s">
        <v>5</v>
      </c>
      <c r="D9" s="366">
        <v>45</v>
      </c>
      <c r="E9" s="368"/>
      <c r="F9" s="368">
        <f>D9*E9</f>
        <v>0</v>
      </c>
      <c r="G9" s="369"/>
      <c r="H9" s="368"/>
      <c r="I9" s="368"/>
      <c r="J9" s="370"/>
      <c r="K9" s="371"/>
      <c r="L9" s="337"/>
    </row>
    <row r="10" spans="1:12" s="305" customFormat="1" ht="165.75">
      <c r="A10" s="366">
        <v>2</v>
      </c>
      <c r="B10" s="372" t="s">
        <v>219</v>
      </c>
      <c r="C10" s="366" t="s">
        <v>5</v>
      </c>
      <c r="D10" s="366">
        <v>3100</v>
      </c>
      <c r="E10" s="368"/>
      <c r="F10" s="368">
        <f t="shared" ref="F10:F26" si="0">D10*E10</f>
        <v>0</v>
      </c>
      <c r="G10" s="369"/>
      <c r="H10" s="368"/>
      <c r="I10" s="368"/>
      <c r="J10" s="370"/>
      <c r="K10" s="371"/>
      <c r="L10" s="337"/>
    </row>
    <row r="11" spans="1:12" s="305" customFormat="1" ht="178.5">
      <c r="A11" s="366">
        <v>3</v>
      </c>
      <c r="B11" s="373" t="s">
        <v>220</v>
      </c>
      <c r="C11" s="366" t="s">
        <v>5</v>
      </c>
      <c r="D11" s="366">
        <v>1150</v>
      </c>
      <c r="E11" s="368"/>
      <c r="F11" s="368">
        <f t="shared" si="0"/>
        <v>0</v>
      </c>
      <c r="G11" s="369"/>
      <c r="H11" s="368"/>
      <c r="I11" s="368"/>
      <c r="J11" s="370"/>
      <c r="K11" s="371"/>
      <c r="L11" s="337"/>
    </row>
    <row r="12" spans="1:12" s="305" customFormat="1" ht="140.25">
      <c r="A12" s="366">
        <v>4</v>
      </c>
      <c r="B12" s="367" t="s">
        <v>121</v>
      </c>
      <c r="C12" s="366" t="s">
        <v>5</v>
      </c>
      <c r="D12" s="366">
        <v>960</v>
      </c>
      <c r="E12" s="368"/>
      <c r="F12" s="368">
        <f t="shared" si="0"/>
        <v>0</v>
      </c>
      <c r="G12" s="369"/>
      <c r="H12" s="368"/>
      <c r="I12" s="368"/>
      <c r="J12" s="370"/>
      <c r="K12" s="371"/>
      <c r="L12" s="337"/>
    </row>
    <row r="13" spans="1:12" s="305" customFormat="1" ht="165.75">
      <c r="A13" s="366">
        <v>5</v>
      </c>
      <c r="B13" s="372" t="s">
        <v>221</v>
      </c>
      <c r="C13" s="366" t="s">
        <v>5</v>
      </c>
      <c r="D13" s="366">
        <v>340</v>
      </c>
      <c r="E13" s="368"/>
      <c r="F13" s="368">
        <f t="shared" si="0"/>
        <v>0</v>
      </c>
      <c r="G13" s="369"/>
      <c r="H13" s="368"/>
      <c r="I13" s="368"/>
      <c r="J13" s="370"/>
      <c r="K13" s="371"/>
      <c r="L13" s="337"/>
    </row>
    <row r="14" spans="1:12" s="305" customFormat="1" ht="26.25">
      <c r="A14" s="366">
        <v>6</v>
      </c>
      <c r="B14" s="374" t="s">
        <v>122</v>
      </c>
      <c r="C14" s="366" t="s">
        <v>5</v>
      </c>
      <c r="D14" s="366">
        <v>40</v>
      </c>
      <c r="E14" s="375"/>
      <c r="F14" s="368">
        <f t="shared" si="0"/>
        <v>0</v>
      </c>
      <c r="G14" s="369"/>
      <c r="H14" s="368"/>
      <c r="I14" s="368"/>
      <c r="J14" s="370"/>
      <c r="K14" s="371"/>
      <c r="L14" s="337"/>
    </row>
    <row r="15" spans="1:12" s="305" customFormat="1" ht="25.5">
      <c r="A15" s="366">
        <v>7</v>
      </c>
      <c r="B15" s="372" t="s">
        <v>123</v>
      </c>
      <c r="C15" s="366" t="s">
        <v>5</v>
      </c>
      <c r="D15" s="366">
        <v>10</v>
      </c>
      <c r="E15" s="376"/>
      <c r="F15" s="368">
        <f t="shared" si="0"/>
        <v>0</v>
      </c>
      <c r="G15" s="369"/>
      <c r="H15" s="368"/>
      <c r="I15" s="368"/>
      <c r="J15" s="370"/>
      <c r="K15" s="371"/>
      <c r="L15" s="337"/>
    </row>
    <row r="16" spans="1:12" s="305" customFormat="1">
      <c r="A16" s="366">
        <v>8</v>
      </c>
      <c r="B16" s="374" t="s">
        <v>124</v>
      </c>
      <c r="C16" s="366" t="s">
        <v>5</v>
      </c>
      <c r="D16" s="366">
        <v>5</v>
      </c>
      <c r="E16" s="376"/>
      <c r="F16" s="368">
        <f t="shared" si="0"/>
        <v>0</v>
      </c>
      <c r="G16" s="369"/>
      <c r="H16" s="368"/>
      <c r="I16" s="368"/>
      <c r="J16" s="370"/>
      <c r="K16" s="371"/>
      <c r="L16" s="337"/>
    </row>
    <row r="17" spans="1:12" s="305" customFormat="1" ht="116.25" customHeight="1">
      <c r="A17" s="366">
        <v>9</v>
      </c>
      <c r="B17" s="372" t="s">
        <v>125</v>
      </c>
      <c r="C17" s="366" t="s">
        <v>5</v>
      </c>
      <c r="D17" s="366">
        <v>40</v>
      </c>
      <c r="E17" s="368"/>
      <c r="F17" s="368">
        <f t="shared" si="0"/>
        <v>0</v>
      </c>
      <c r="G17" s="369"/>
      <c r="H17" s="368"/>
      <c r="I17" s="368"/>
      <c r="J17" s="370"/>
      <c r="K17" s="371"/>
      <c r="L17" s="337"/>
    </row>
    <row r="18" spans="1:12" s="305" customFormat="1" ht="72.75" customHeight="1">
      <c r="A18" s="366">
        <v>10</v>
      </c>
      <c r="B18" s="372" t="s">
        <v>126</v>
      </c>
      <c r="C18" s="366" t="s">
        <v>5</v>
      </c>
      <c r="D18" s="366">
        <v>1050</v>
      </c>
      <c r="E18" s="376"/>
      <c r="F18" s="368">
        <f t="shared" si="0"/>
        <v>0</v>
      </c>
      <c r="G18" s="369"/>
      <c r="H18" s="368"/>
      <c r="I18" s="368"/>
      <c r="J18" s="370"/>
      <c r="K18" s="371"/>
      <c r="L18" s="337"/>
    </row>
    <row r="19" spans="1:12" s="305" customFormat="1" ht="60" customHeight="1">
      <c r="A19" s="366">
        <v>11</v>
      </c>
      <c r="B19" s="372" t="s">
        <v>127</v>
      </c>
      <c r="C19" s="366" t="s">
        <v>5</v>
      </c>
      <c r="D19" s="366">
        <v>50</v>
      </c>
      <c r="E19" s="376"/>
      <c r="F19" s="368">
        <f t="shared" si="0"/>
        <v>0</v>
      </c>
      <c r="G19" s="369"/>
      <c r="H19" s="368"/>
      <c r="I19" s="368"/>
      <c r="J19" s="370"/>
      <c r="K19" s="371"/>
      <c r="L19" s="337"/>
    </row>
    <row r="20" spans="1:12" s="305" customFormat="1" ht="36.75" customHeight="1">
      <c r="A20" s="366">
        <v>12</v>
      </c>
      <c r="B20" s="372" t="s">
        <v>128</v>
      </c>
      <c r="C20" s="366" t="s">
        <v>5</v>
      </c>
      <c r="D20" s="366">
        <v>220</v>
      </c>
      <c r="E20" s="368"/>
      <c r="F20" s="368">
        <f t="shared" si="0"/>
        <v>0</v>
      </c>
      <c r="G20" s="369"/>
      <c r="H20" s="368"/>
      <c r="I20" s="368"/>
      <c r="J20" s="370"/>
      <c r="K20" s="371"/>
      <c r="L20" s="337"/>
    </row>
    <row r="21" spans="1:12" s="305" customFormat="1" ht="21" customHeight="1">
      <c r="A21" s="366">
        <v>13</v>
      </c>
      <c r="B21" s="372" t="s">
        <v>129</v>
      </c>
      <c r="C21" s="366" t="s">
        <v>5</v>
      </c>
      <c r="D21" s="366">
        <v>200</v>
      </c>
      <c r="E21" s="376"/>
      <c r="F21" s="368">
        <f t="shared" si="0"/>
        <v>0</v>
      </c>
      <c r="G21" s="369"/>
      <c r="H21" s="368"/>
      <c r="I21" s="368"/>
      <c r="J21" s="370"/>
      <c r="K21" s="371"/>
      <c r="L21" s="337"/>
    </row>
    <row r="22" spans="1:12" s="305" customFormat="1" ht="89.25">
      <c r="A22" s="366">
        <v>14</v>
      </c>
      <c r="B22" s="367" t="s">
        <v>130</v>
      </c>
      <c r="C22" s="366" t="s">
        <v>5</v>
      </c>
      <c r="D22" s="366">
        <v>730</v>
      </c>
      <c r="E22" s="368"/>
      <c r="F22" s="368">
        <f t="shared" si="0"/>
        <v>0</v>
      </c>
      <c r="G22" s="369"/>
      <c r="H22" s="368"/>
      <c r="I22" s="368"/>
      <c r="J22" s="370"/>
      <c r="K22" s="371"/>
      <c r="L22" s="337"/>
    </row>
    <row r="23" spans="1:12" s="305" customFormat="1">
      <c r="A23" s="366">
        <v>15</v>
      </c>
      <c r="B23" s="374" t="s">
        <v>131</v>
      </c>
      <c r="C23" s="366" t="s">
        <v>5</v>
      </c>
      <c r="D23" s="366">
        <v>10</v>
      </c>
      <c r="E23" s="376"/>
      <c r="F23" s="368">
        <f t="shared" si="0"/>
        <v>0</v>
      </c>
      <c r="G23" s="369"/>
      <c r="H23" s="368"/>
      <c r="I23" s="368"/>
      <c r="J23" s="370"/>
      <c r="K23" s="371"/>
      <c r="L23" s="337"/>
    </row>
    <row r="24" spans="1:12" s="305" customFormat="1" ht="74.25" customHeight="1">
      <c r="A24" s="366">
        <v>16</v>
      </c>
      <c r="B24" s="372" t="s">
        <v>133</v>
      </c>
      <c r="C24" s="366" t="s">
        <v>12</v>
      </c>
      <c r="D24" s="366">
        <v>600</v>
      </c>
      <c r="E24" s="368"/>
      <c r="F24" s="368">
        <f t="shared" si="0"/>
        <v>0</v>
      </c>
      <c r="G24" s="369"/>
      <c r="H24" s="368"/>
      <c r="I24" s="368"/>
      <c r="J24" s="370"/>
      <c r="K24" s="371"/>
      <c r="L24" s="337"/>
    </row>
    <row r="25" spans="1:12" s="305" customFormat="1" ht="63.75">
      <c r="A25" s="366">
        <v>17</v>
      </c>
      <c r="B25" s="377" t="s">
        <v>209</v>
      </c>
      <c r="C25" s="378" t="s">
        <v>5</v>
      </c>
      <c r="D25" s="379">
        <v>240</v>
      </c>
      <c r="E25" s="380"/>
      <c r="F25" s="368">
        <f t="shared" si="0"/>
        <v>0</v>
      </c>
      <c r="G25" s="369"/>
      <c r="H25" s="368"/>
      <c r="I25" s="368"/>
      <c r="J25" s="381"/>
      <c r="K25" s="382"/>
      <c r="L25" s="337"/>
    </row>
    <row r="26" spans="1:12" s="305" customFormat="1" ht="68.25" customHeight="1">
      <c r="A26" s="366">
        <v>18</v>
      </c>
      <c r="B26" s="377" t="s">
        <v>208</v>
      </c>
      <c r="C26" s="378" t="s">
        <v>5</v>
      </c>
      <c r="D26" s="379">
        <v>240</v>
      </c>
      <c r="E26" s="380"/>
      <c r="F26" s="368">
        <f t="shared" si="0"/>
        <v>0</v>
      </c>
      <c r="G26" s="369"/>
      <c r="H26" s="368"/>
      <c r="I26" s="368"/>
      <c r="J26" s="381"/>
      <c r="K26" s="382"/>
      <c r="L26" s="337"/>
    </row>
    <row r="27" spans="1:12" s="322" customFormat="1">
      <c r="A27" s="490" t="s">
        <v>197</v>
      </c>
      <c r="B27" s="491"/>
      <c r="C27" s="491"/>
      <c r="D27" s="491"/>
      <c r="E27" s="492"/>
      <c r="F27" s="383">
        <f>SUM(F9:F26)</f>
        <v>0</v>
      </c>
      <c r="G27" s="341"/>
      <c r="H27" s="341"/>
      <c r="I27" s="383">
        <f>SUM(I9:I26)</f>
        <v>0</v>
      </c>
      <c r="J27" s="341"/>
      <c r="K27" s="341"/>
      <c r="L27" s="341"/>
    </row>
    <row r="28" spans="1:12" s="305" customFormat="1"/>
    <row r="29" spans="1:12" s="305" customFormat="1"/>
    <row r="30" spans="1:12" s="191" customFormat="1">
      <c r="A30" s="186"/>
      <c r="B30" s="186"/>
      <c r="C30" s="489"/>
      <c r="D30" s="489"/>
      <c r="E30" s="186"/>
      <c r="F30" s="186"/>
      <c r="G30" s="186"/>
      <c r="H30" s="186"/>
      <c r="I30" s="186"/>
    </row>
    <row r="31" spans="1:12" s="191" customFormat="1">
      <c r="A31" s="186"/>
      <c r="B31" s="186"/>
      <c r="C31" s="489"/>
      <c r="D31" s="489"/>
      <c r="E31" s="186"/>
      <c r="F31" s="186"/>
      <c r="G31" s="186"/>
      <c r="H31" s="186"/>
      <c r="I31" s="186"/>
    </row>
    <row r="33" spans="1:9">
      <c r="A33" s="186"/>
      <c r="B33" s="118"/>
      <c r="C33" s="118"/>
      <c r="D33" s="118"/>
      <c r="E33" s="118"/>
      <c r="F33" s="118"/>
      <c r="G33" s="118"/>
      <c r="H33" s="118"/>
      <c r="I33" s="118"/>
    </row>
  </sheetData>
  <mergeCells count="5">
    <mergeCell ref="C30:D30"/>
    <mergeCell ref="C31:D31"/>
    <mergeCell ref="B5:K5"/>
    <mergeCell ref="A2:L2"/>
    <mergeCell ref="A27:E27"/>
  </mergeCells>
  <pageMargins left="0.7" right="0.7" top="0.75" bottom="0.75" header="0.3" footer="0.3"/>
  <pageSetup paperSize="9"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M16"/>
  <sheetViews>
    <sheetView workbookViewId="0">
      <selection activeCell="G22" sqref="G22"/>
    </sheetView>
  </sheetViews>
  <sheetFormatPr defaultRowHeight="15"/>
  <cols>
    <col min="1" max="1" width="4.28515625" customWidth="1"/>
    <col min="2" max="2" width="27.42578125" customWidth="1"/>
    <col min="3" max="3" width="12.85546875" customWidth="1"/>
    <col min="7" max="7" width="9.85546875" bestFit="1" customWidth="1"/>
    <col min="10" max="10" width="9.85546875" bestFit="1" customWidth="1"/>
    <col min="11" max="11" width="11" customWidth="1"/>
    <col min="12" max="12" width="11.140625" customWidth="1"/>
    <col min="13" max="13" width="10.85546875" customWidth="1"/>
    <col min="257" max="257" width="4.28515625" customWidth="1"/>
    <col min="258" max="258" width="27.42578125" customWidth="1"/>
    <col min="259" max="259" width="12.85546875" customWidth="1"/>
    <col min="267" max="267" width="11" customWidth="1"/>
    <col min="513" max="513" width="4.28515625" customWidth="1"/>
    <col min="514" max="514" width="27.42578125" customWidth="1"/>
    <col min="515" max="515" width="12.85546875" customWidth="1"/>
    <col min="523" max="523" width="11" customWidth="1"/>
    <col min="769" max="769" width="4.28515625" customWidth="1"/>
    <col min="770" max="770" width="27.42578125" customWidth="1"/>
    <col min="771" max="771" width="12.85546875" customWidth="1"/>
    <col min="779" max="779" width="11" customWidth="1"/>
    <col min="1025" max="1025" width="4.28515625" customWidth="1"/>
    <col min="1026" max="1026" width="27.42578125" customWidth="1"/>
    <col min="1027" max="1027" width="12.85546875" customWidth="1"/>
    <col min="1035" max="1035" width="11" customWidth="1"/>
    <col min="1281" max="1281" width="4.28515625" customWidth="1"/>
    <col min="1282" max="1282" width="27.42578125" customWidth="1"/>
    <col min="1283" max="1283" width="12.85546875" customWidth="1"/>
    <col min="1291" max="1291" width="11" customWidth="1"/>
    <col min="1537" max="1537" width="4.28515625" customWidth="1"/>
    <col min="1538" max="1538" width="27.42578125" customWidth="1"/>
    <col min="1539" max="1539" width="12.85546875" customWidth="1"/>
    <col min="1547" max="1547" width="11" customWidth="1"/>
    <col min="1793" max="1793" width="4.28515625" customWidth="1"/>
    <col min="1794" max="1794" width="27.42578125" customWidth="1"/>
    <col min="1795" max="1795" width="12.85546875" customWidth="1"/>
    <col min="1803" max="1803" width="11" customWidth="1"/>
    <col min="2049" max="2049" width="4.28515625" customWidth="1"/>
    <col min="2050" max="2050" width="27.42578125" customWidth="1"/>
    <col min="2051" max="2051" width="12.85546875" customWidth="1"/>
    <col min="2059" max="2059" width="11" customWidth="1"/>
    <col min="2305" max="2305" width="4.28515625" customWidth="1"/>
    <col min="2306" max="2306" width="27.42578125" customWidth="1"/>
    <col min="2307" max="2307" width="12.85546875" customWidth="1"/>
    <col min="2315" max="2315" width="11" customWidth="1"/>
    <col min="2561" max="2561" width="4.28515625" customWidth="1"/>
    <col min="2562" max="2562" width="27.42578125" customWidth="1"/>
    <col min="2563" max="2563" width="12.85546875" customWidth="1"/>
    <col min="2571" max="2571" width="11" customWidth="1"/>
    <col min="2817" max="2817" width="4.28515625" customWidth="1"/>
    <col min="2818" max="2818" width="27.42578125" customWidth="1"/>
    <col min="2819" max="2819" width="12.85546875" customWidth="1"/>
    <col min="2827" max="2827" width="11" customWidth="1"/>
    <col min="3073" max="3073" width="4.28515625" customWidth="1"/>
    <col min="3074" max="3074" width="27.42578125" customWidth="1"/>
    <col min="3075" max="3075" width="12.85546875" customWidth="1"/>
    <col min="3083" max="3083" width="11" customWidth="1"/>
    <col min="3329" max="3329" width="4.28515625" customWidth="1"/>
    <col min="3330" max="3330" width="27.42578125" customWidth="1"/>
    <col min="3331" max="3331" width="12.85546875" customWidth="1"/>
    <col min="3339" max="3339" width="11" customWidth="1"/>
    <col min="3585" max="3585" width="4.28515625" customWidth="1"/>
    <col min="3586" max="3586" width="27.42578125" customWidth="1"/>
    <col min="3587" max="3587" width="12.85546875" customWidth="1"/>
    <col min="3595" max="3595" width="11" customWidth="1"/>
    <col min="3841" max="3841" width="4.28515625" customWidth="1"/>
    <col min="3842" max="3842" width="27.42578125" customWidth="1"/>
    <col min="3843" max="3843" width="12.85546875" customWidth="1"/>
    <col min="3851" max="3851" width="11" customWidth="1"/>
    <col min="4097" max="4097" width="4.28515625" customWidth="1"/>
    <col min="4098" max="4098" width="27.42578125" customWidth="1"/>
    <col min="4099" max="4099" width="12.85546875" customWidth="1"/>
    <col min="4107" max="4107" width="11" customWidth="1"/>
    <col min="4353" max="4353" width="4.28515625" customWidth="1"/>
    <col min="4354" max="4354" width="27.42578125" customWidth="1"/>
    <col min="4355" max="4355" width="12.85546875" customWidth="1"/>
    <col min="4363" max="4363" width="11" customWidth="1"/>
    <col min="4609" max="4609" width="4.28515625" customWidth="1"/>
    <col min="4610" max="4610" width="27.42578125" customWidth="1"/>
    <col min="4611" max="4611" width="12.85546875" customWidth="1"/>
    <col min="4619" max="4619" width="11" customWidth="1"/>
    <col min="4865" max="4865" width="4.28515625" customWidth="1"/>
    <col min="4866" max="4866" width="27.42578125" customWidth="1"/>
    <col min="4867" max="4867" width="12.85546875" customWidth="1"/>
    <col min="4875" max="4875" width="11" customWidth="1"/>
    <col min="5121" max="5121" width="4.28515625" customWidth="1"/>
    <col min="5122" max="5122" width="27.42578125" customWidth="1"/>
    <col min="5123" max="5123" width="12.85546875" customWidth="1"/>
    <col min="5131" max="5131" width="11" customWidth="1"/>
    <col min="5377" max="5377" width="4.28515625" customWidth="1"/>
    <col min="5378" max="5378" width="27.42578125" customWidth="1"/>
    <col min="5379" max="5379" width="12.85546875" customWidth="1"/>
    <col min="5387" max="5387" width="11" customWidth="1"/>
    <col min="5633" max="5633" width="4.28515625" customWidth="1"/>
    <col min="5634" max="5634" width="27.42578125" customWidth="1"/>
    <col min="5635" max="5635" width="12.85546875" customWidth="1"/>
    <col min="5643" max="5643" width="11" customWidth="1"/>
    <col min="5889" max="5889" width="4.28515625" customWidth="1"/>
    <col min="5890" max="5890" width="27.42578125" customWidth="1"/>
    <col min="5891" max="5891" width="12.85546875" customWidth="1"/>
    <col min="5899" max="5899" width="11" customWidth="1"/>
    <col min="6145" max="6145" width="4.28515625" customWidth="1"/>
    <col min="6146" max="6146" width="27.42578125" customWidth="1"/>
    <col min="6147" max="6147" width="12.85546875" customWidth="1"/>
    <col min="6155" max="6155" width="11" customWidth="1"/>
    <col min="6401" max="6401" width="4.28515625" customWidth="1"/>
    <col min="6402" max="6402" width="27.42578125" customWidth="1"/>
    <col min="6403" max="6403" width="12.85546875" customWidth="1"/>
    <col min="6411" max="6411" width="11" customWidth="1"/>
    <col min="6657" max="6657" width="4.28515625" customWidth="1"/>
    <col min="6658" max="6658" width="27.42578125" customWidth="1"/>
    <col min="6659" max="6659" width="12.85546875" customWidth="1"/>
    <col min="6667" max="6667" width="11" customWidth="1"/>
    <col min="6913" max="6913" width="4.28515625" customWidth="1"/>
    <col min="6914" max="6914" width="27.42578125" customWidth="1"/>
    <col min="6915" max="6915" width="12.85546875" customWidth="1"/>
    <col min="6923" max="6923" width="11" customWidth="1"/>
    <col min="7169" max="7169" width="4.28515625" customWidth="1"/>
    <col min="7170" max="7170" width="27.42578125" customWidth="1"/>
    <col min="7171" max="7171" width="12.85546875" customWidth="1"/>
    <col min="7179" max="7179" width="11" customWidth="1"/>
    <col min="7425" max="7425" width="4.28515625" customWidth="1"/>
    <col min="7426" max="7426" width="27.42578125" customWidth="1"/>
    <col min="7427" max="7427" width="12.85546875" customWidth="1"/>
    <col min="7435" max="7435" width="11" customWidth="1"/>
    <col min="7681" max="7681" width="4.28515625" customWidth="1"/>
    <col min="7682" max="7682" width="27.42578125" customWidth="1"/>
    <col min="7683" max="7683" width="12.85546875" customWidth="1"/>
    <col min="7691" max="7691" width="11" customWidth="1"/>
    <col min="7937" max="7937" width="4.28515625" customWidth="1"/>
    <col min="7938" max="7938" width="27.42578125" customWidth="1"/>
    <col min="7939" max="7939" width="12.85546875" customWidth="1"/>
    <col min="7947" max="7947" width="11" customWidth="1"/>
    <col min="8193" max="8193" width="4.28515625" customWidth="1"/>
    <col min="8194" max="8194" width="27.42578125" customWidth="1"/>
    <col min="8195" max="8195" width="12.85546875" customWidth="1"/>
    <col min="8203" max="8203" width="11" customWidth="1"/>
    <col min="8449" max="8449" width="4.28515625" customWidth="1"/>
    <col min="8450" max="8450" width="27.42578125" customWidth="1"/>
    <col min="8451" max="8451" width="12.85546875" customWidth="1"/>
    <col min="8459" max="8459" width="11" customWidth="1"/>
    <col min="8705" max="8705" width="4.28515625" customWidth="1"/>
    <col min="8706" max="8706" width="27.42578125" customWidth="1"/>
    <col min="8707" max="8707" width="12.85546875" customWidth="1"/>
    <col min="8715" max="8715" width="11" customWidth="1"/>
    <col min="8961" max="8961" width="4.28515625" customWidth="1"/>
    <col min="8962" max="8962" width="27.42578125" customWidth="1"/>
    <col min="8963" max="8963" width="12.85546875" customWidth="1"/>
    <col min="8971" max="8971" width="11" customWidth="1"/>
    <col min="9217" max="9217" width="4.28515625" customWidth="1"/>
    <col min="9218" max="9218" width="27.42578125" customWidth="1"/>
    <col min="9219" max="9219" width="12.85546875" customWidth="1"/>
    <col min="9227" max="9227" width="11" customWidth="1"/>
    <col min="9473" max="9473" width="4.28515625" customWidth="1"/>
    <col min="9474" max="9474" width="27.42578125" customWidth="1"/>
    <col min="9475" max="9475" width="12.85546875" customWidth="1"/>
    <col min="9483" max="9483" width="11" customWidth="1"/>
    <col min="9729" max="9729" width="4.28515625" customWidth="1"/>
    <col min="9730" max="9730" width="27.42578125" customWidth="1"/>
    <col min="9731" max="9731" width="12.85546875" customWidth="1"/>
    <col min="9739" max="9739" width="11" customWidth="1"/>
    <col min="9985" max="9985" width="4.28515625" customWidth="1"/>
    <col min="9986" max="9986" width="27.42578125" customWidth="1"/>
    <col min="9987" max="9987" width="12.85546875" customWidth="1"/>
    <col min="9995" max="9995" width="11" customWidth="1"/>
    <col min="10241" max="10241" width="4.28515625" customWidth="1"/>
    <col min="10242" max="10242" width="27.42578125" customWidth="1"/>
    <col min="10243" max="10243" width="12.85546875" customWidth="1"/>
    <col min="10251" max="10251" width="11" customWidth="1"/>
    <col min="10497" max="10497" width="4.28515625" customWidth="1"/>
    <col min="10498" max="10498" width="27.42578125" customWidth="1"/>
    <col min="10499" max="10499" width="12.85546875" customWidth="1"/>
    <col min="10507" max="10507" width="11" customWidth="1"/>
    <col min="10753" max="10753" width="4.28515625" customWidth="1"/>
    <col min="10754" max="10754" width="27.42578125" customWidth="1"/>
    <col min="10755" max="10755" width="12.85546875" customWidth="1"/>
    <col min="10763" max="10763" width="11" customWidth="1"/>
    <col min="11009" max="11009" width="4.28515625" customWidth="1"/>
    <col min="11010" max="11010" width="27.42578125" customWidth="1"/>
    <col min="11011" max="11011" width="12.85546875" customWidth="1"/>
    <col min="11019" max="11019" width="11" customWidth="1"/>
    <col min="11265" max="11265" width="4.28515625" customWidth="1"/>
    <col min="11266" max="11266" width="27.42578125" customWidth="1"/>
    <col min="11267" max="11267" width="12.85546875" customWidth="1"/>
    <col min="11275" max="11275" width="11" customWidth="1"/>
    <col min="11521" max="11521" width="4.28515625" customWidth="1"/>
    <col min="11522" max="11522" width="27.42578125" customWidth="1"/>
    <col min="11523" max="11523" width="12.85546875" customWidth="1"/>
    <col min="11531" max="11531" width="11" customWidth="1"/>
    <col min="11777" max="11777" width="4.28515625" customWidth="1"/>
    <col min="11778" max="11778" width="27.42578125" customWidth="1"/>
    <col min="11779" max="11779" width="12.85546875" customWidth="1"/>
    <col min="11787" max="11787" width="11" customWidth="1"/>
    <col min="12033" max="12033" width="4.28515625" customWidth="1"/>
    <col min="12034" max="12034" width="27.42578125" customWidth="1"/>
    <col min="12035" max="12035" width="12.85546875" customWidth="1"/>
    <col min="12043" max="12043" width="11" customWidth="1"/>
    <col min="12289" max="12289" width="4.28515625" customWidth="1"/>
    <col min="12290" max="12290" width="27.42578125" customWidth="1"/>
    <col min="12291" max="12291" width="12.85546875" customWidth="1"/>
    <col min="12299" max="12299" width="11" customWidth="1"/>
    <col min="12545" max="12545" width="4.28515625" customWidth="1"/>
    <col min="12546" max="12546" width="27.42578125" customWidth="1"/>
    <col min="12547" max="12547" width="12.85546875" customWidth="1"/>
    <col min="12555" max="12555" width="11" customWidth="1"/>
    <col min="12801" max="12801" width="4.28515625" customWidth="1"/>
    <col min="12802" max="12802" width="27.42578125" customWidth="1"/>
    <col min="12803" max="12803" width="12.85546875" customWidth="1"/>
    <col min="12811" max="12811" width="11" customWidth="1"/>
    <col min="13057" max="13057" width="4.28515625" customWidth="1"/>
    <col min="13058" max="13058" width="27.42578125" customWidth="1"/>
    <col min="13059" max="13059" width="12.85546875" customWidth="1"/>
    <col min="13067" max="13067" width="11" customWidth="1"/>
    <col min="13313" max="13313" width="4.28515625" customWidth="1"/>
    <col min="13314" max="13314" width="27.42578125" customWidth="1"/>
    <col min="13315" max="13315" width="12.85546875" customWidth="1"/>
    <col min="13323" max="13323" width="11" customWidth="1"/>
    <col min="13569" max="13569" width="4.28515625" customWidth="1"/>
    <col min="13570" max="13570" width="27.42578125" customWidth="1"/>
    <col min="13571" max="13571" width="12.85546875" customWidth="1"/>
    <col min="13579" max="13579" width="11" customWidth="1"/>
    <col min="13825" max="13825" width="4.28515625" customWidth="1"/>
    <col min="13826" max="13826" width="27.42578125" customWidth="1"/>
    <col min="13827" max="13827" width="12.85546875" customWidth="1"/>
    <col min="13835" max="13835" width="11" customWidth="1"/>
    <col min="14081" max="14081" width="4.28515625" customWidth="1"/>
    <col min="14082" max="14082" width="27.42578125" customWidth="1"/>
    <col min="14083" max="14083" width="12.85546875" customWidth="1"/>
    <col min="14091" max="14091" width="11" customWidth="1"/>
    <col min="14337" max="14337" width="4.28515625" customWidth="1"/>
    <col min="14338" max="14338" width="27.42578125" customWidth="1"/>
    <col min="14339" max="14339" width="12.85546875" customWidth="1"/>
    <col min="14347" max="14347" width="11" customWidth="1"/>
    <col min="14593" max="14593" width="4.28515625" customWidth="1"/>
    <col min="14594" max="14594" width="27.42578125" customWidth="1"/>
    <col min="14595" max="14595" width="12.85546875" customWidth="1"/>
    <col min="14603" max="14603" width="11" customWidth="1"/>
    <col min="14849" max="14849" width="4.28515625" customWidth="1"/>
    <col min="14850" max="14850" width="27.42578125" customWidth="1"/>
    <col min="14851" max="14851" width="12.85546875" customWidth="1"/>
    <col min="14859" max="14859" width="11" customWidth="1"/>
    <col min="15105" max="15105" width="4.28515625" customWidth="1"/>
    <col min="15106" max="15106" width="27.42578125" customWidth="1"/>
    <col min="15107" max="15107" width="12.85546875" customWidth="1"/>
    <col min="15115" max="15115" width="11" customWidth="1"/>
    <col min="15361" max="15361" width="4.28515625" customWidth="1"/>
    <col min="15362" max="15362" width="27.42578125" customWidth="1"/>
    <col min="15363" max="15363" width="12.85546875" customWidth="1"/>
    <col min="15371" max="15371" width="11" customWidth="1"/>
    <col min="15617" max="15617" width="4.28515625" customWidth="1"/>
    <col min="15618" max="15618" width="27.42578125" customWidth="1"/>
    <col min="15619" max="15619" width="12.85546875" customWidth="1"/>
    <col min="15627" max="15627" width="11" customWidth="1"/>
    <col min="15873" max="15873" width="4.28515625" customWidth="1"/>
    <col min="15874" max="15874" width="27.42578125" customWidth="1"/>
    <col min="15875" max="15875" width="12.85546875" customWidth="1"/>
    <col min="15883" max="15883" width="11" customWidth="1"/>
    <col min="16129" max="16129" width="4.28515625" customWidth="1"/>
    <col min="16130" max="16130" width="27.42578125" customWidth="1"/>
    <col min="16131" max="16131" width="12.85546875" customWidth="1"/>
    <col min="16139" max="16139" width="11" customWidth="1"/>
  </cols>
  <sheetData>
    <row r="2" spans="1:13">
      <c r="A2" s="393" t="s">
        <v>6</v>
      </c>
      <c r="B2" s="393"/>
      <c r="C2" s="393"/>
      <c r="D2" s="393"/>
      <c r="E2" s="393"/>
      <c r="F2" s="393"/>
      <c r="G2" s="393"/>
      <c r="H2" s="393"/>
      <c r="I2" s="393"/>
      <c r="J2" s="393"/>
      <c r="K2" s="393"/>
      <c r="L2" s="393"/>
      <c r="M2" s="393"/>
    </row>
    <row r="3" spans="1:13">
      <c r="A3" s="136"/>
      <c r="B3" s="136"/>
      <c r="C3" s="136"/>
      <c r="D3" s="136"/>
      <c r="E3" s="136"/>
      <c r="F3" s="136"/>
      <c r="G3" s="136"/>
      <c r="H3" s="136"/>
      <c r="I3" s="136"/>
      <c r="J3" s="136"/>
      <c r="K3" s="136"/>
      <c r="L3" s="136"/>
      <c r="M3" s="136"/>
    </row>
    <row r="4" spans="1:13">
      <c r="A4" s="136"/>
      <c r="B4" s="180" t="s">
        <v>142</v>
      </c>
      <c r="C4" s="136"/>
      <c r="D4" s="136"/>
      <c r="E4" s="136"/>
      <c r="F4" s="136"/>
      <c r="G4" s="136"/>
      <c r="H4" s="136"/>
      <c r="I4" s="136"/>
      <c r="J4" s="136"/>
      <c r="K4" s="136"/>
      <c r="L4" s="136"/>
      <c r="M4" s="136"/>
    </row>
    <row r="5" spans="1:13">
      <c r="A5" s="5"/>
      <c r="B5" s="395"/>
      <c r="C5" s="395"/>
      <c r="D5" s="395"/>
      <c r="E5" s="395"/>
      <c r="F5" s="395"/>
      <c r="G5" s="395"/>
      <c r="H5" s="395"/>
      <c r="I5" s="395"/>
      <c r="J5" s="395"/>
      <c r="K5" s="395"/>
      <c r="L5" s="395"/>
      <c r="M5" s="5"/>
    </row>
    <row r="6" spans="1:13">
      <c r="B6" s="14" t="s">
        <v>144</v>
      </c>
    </row>
    <row r="8" spans="1:13" s="346" customFormat="1" ht="48">
      <c r="A8" s="288" t="s">
        <v>1</v>
      </c>
      <c r="B8" s="288" t="s">
        <v>185</v>
      </c>
      <c r="C8" s="288" t="s">
        <v>7</v>
      </c>
      <c r="D8" s="289" t="s">
        <v>2</v>
      </c>
      <c r="E8" s="289" t="s">
        <v>8</v>
      </c>
      <c r="F8" s="289" t="s">
        <v>176</v>
      </c>
      <c r="G8" s="289" t="s">
        <v>175</v>
      </c>
      <c r="H8" s="289" t="s">
        <v>9</v>
      </c>
      <c r="I8" s="289" t="s">
        <v>177</v>
      </c>
      <c r="J8" s="291" t="s">
        <v>188</v>
      </c>
      <c r="K8" s="289" t="s">
        <v>63</v>
      </c>
      <c r="L8" s="295" t="s">
        <v>16</v>
      </c>
      <c r="M8" s="295" t="s">
        <v>191</v>
      </c>
    </row>
    <row r="9" spans="1:13" ht="75">
      <c r="A9" s="121">
        <v>1</v>
      </c>
      <c r="B9" s="132" t="s">
        <v>10</v>
      </c>
      <c r="C9" s="131" t="s">
        <v>11</v>
      </c>
      <c r="D9" s="121" t="s">
        <v>5</v>
      </c>
      <c r="E9" s="121">
        <v>160</v>
      </c>
      <c r="F9" s="230"/>
      <c r="G9" s="231">
        <f>E9*F9</f>
        <v>0</v>
      </c>
      <c r="H9" s="233"/>
      <c r="I9" s="231"/>
      <c r="J9" s="231"/>
      <c r="K9" s="6"/>
      <c r="L9" s="6"/>
      <c r="M9" s="62"/>
    </row>
    <row r="10" spans="1:13" s="14" customFormat="1">
      <c r="A10" s="396" t="s">
        <v>197</v>
      </c>
      <c r="B10" s="397"/>
      <c r="C10" s="397"/>
      <c r="D10" s="397"/>
      <c r="E10" s="397"/>
      <c r="F10" s="398"/>
      <c r="G10" s="304">
        <f>SUM(G9)</f>
        <v>0</v>
      </c>
      <c r="H10" s="193"/>
      <c r="I10" s="193"/>
      <c r="J10" s="304">
        <f>SUM(J9)</f>
        <v>0</v>
      </c>
      <c r="K10" s="193"/>
      <c r="L10" s="193"/>
      <c r="M10" s="193"/>
    </row>
    <row r="11" spans="1:13">
      <c r="G11" s="7"/>
    </row>
    <row r="12" spans="1:13" s="194" customFormat="1"/>
    <row r="13" spans="1:13" s="194" customFormat="1"/>
    <row r="14" spans="1:13" s="194" customFormat="1"/>
    <row r="15" spans="1:13" s="194" customFormat="1"/>
    <row r="16" spans="1:13" s="194" customFormat="1">
      <c r="B16" s="394"/>
      <c r="C16" s="394"/>
      <c r="D16" s="394"/>
      <c r="E16" s="394"/>
      <c r="F16" s="394"/>
      <c r="G16" s="394"/>
      <c r="H16" s="394"/>
      <c r="I16" s="394"/>
      <c r="J16" s="394"/>
      <c r="K16" s="394"/>
    </row>
  </sheetData>
  <mergeCells count="4">
    <mergeCell ref="A2:M2"/>
    <mergeCell ref="B16:K16"/>
    <mergeCell ref="B5:L5"/>
    <mergeCell ref="A10:F10"/>
  </mergeCells>
  <pageMargins left="0.7" right="0.7" top="0.75" bottom="0.75" header="0.3" footer="0.3"/>
  <pageSetup paperSize="9" scale="9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N27"/>
  <sheetViews>
    <sheetView workbookViewId="0">
      <selection activeCell="R11" sqref="R11"/>
    </sheetView>
  </sheetViews>
  <sheetFormatPr defaultRowHeight="15"/>
  <cols>
    <col min="1" max="1" width="8" customWidth="1"/>
    <col min="2" max="2" width="36.5703125" customWidth="1"/>
    <col min="3" max="4" width="7.5703125" customWidth="1"/>
    <col min="6" max="6" width="12.28515625" customWidth="1"/>
    <col min="7" max="8" width="6.5703125" customWidth="1"/>
    <col min="9" max="9" width="12.28515625" customWidth="1"/>
    <col min="10" max="10" width="9.5703125" customWidth="1"/>
    <col min="11" max="11" width="10.42578125" customWidth="1"/>
    <col min="12" max="12" width="11.5703125" customWidth="1"/>
    <col min="256" max="256" width="8" customWidth="1"/>
    <col min="257" max="257" width="36.5703125" customWidth="1"/>
    <col min="258" max="259" width="7.5703125" customWidth="1"/>
    <col min="262" max="262" width="12.28515625" customWidth="1"/>
    <col min="263" max="263" width="6.5703125" customWidth="1"/>
    <col min="265" max="265" width="12.28515625" customWidth="1"/>
    <col min="512" max="512" width="8" customWidth="1"/>
    <col min="513" max="513" width="36.5703125" customWidth="1"/>
    <col min="514" max="515" width="7.5703125" customWidth="1"/>
    <col min="518" max="518" width="12.28515625" customWidth="1"/>
    <col min="519" max="519" width="6.5703125" customWidth="1"/>
    <col min="521" max="521" width="12.28515625" customWidth="1"/>
    <col min="768" max="768" width="8" customWidth="1"/>
    <col min="769" max="769" width="36.5703125" customWidth="1"/>
    <col min="770" max="771" width="7.5703125" customWidth="1"/>
    <col min="774" max="774" width="12.28515625" customWidth="1"/>
    <col min="775" max="775" width="6.5703125" customWidth="1"/>
    <col min="777" max="777" width="12.28515625" customWidth="1"/>
    <col min="1024" max="1024" width="8" customWidth="1"/>
    <col min="1025" max="1025" width="36.5703125" customWidth="1"/>
    <col min="1026" max="1027" width="7.5703125" customWidth="1"/>
    <col min="1030" max="1030" width="12.28515625" customWidth="1"/>
    <col min="1031" max="1031" width="6.5703125" customWidth="1"/>
    <col min="1033" max="1033" width="12.28515625" customWidth="1"/>
    <col min="1280" max="1280" width="8" customWidth="1"/>
    <col min="1281" max="1281" width="36.5703125" customWidth="1"/>
    <col min="1282" max="1283" width="7.5703125" customWidth="1"/>
    <col min="1286" max="1286" width="12.28515625" customWidth="1"/>
    <col min="1287" max="1287" width="6.5703125" customWidth="1"/>
    <col min="1289" max="1289" width="12.28515625" customWidth="1"/>
    <col min="1536" max="1536" width="8" customWidth="1"/>
    <col min="1537" max="1537" width="36.5703125" customWidth="1"/>
    <col min="1538" max="1539" width="7.5703125" customWidth="1"/>
    <col min="1542" max="1542" width="12.28515625" customWidth="1"/>
    <col min="1543" max="1543" width="6.5703125" customWidth="1"/>
    <col min="1545" max="1545" width="12.28515625" customWidth="1"/>
    <col min="1792" max="1792" width="8" customWidth="1"/>
    <col min="1793" max="1793" width="36.5703125" customWidth="1"/>
    <col min="1794" max="1795" width="7.5703125" customWidth="1"/>
    <col min="1798" max="1798" width="12.28515625" customWidth="1"/>
    <col min="1799" max="1799" width="6.5703125" customWidth="1"/>
    <col min="1801" max="1801" width="12.28515625" customWidth="1"/>
    <col min="2048" max="2048" width="8" customWidth="1"/>
    <col min="2049" max="2049" width="36.5703125" customWidth="1"/>
    <col min="2050" max="2051" width="7.5703125" customWidth="1"/>
    <col min="2054" max="2054" width="12.28515625" customWidth="1"/>
    <col min="2055" max="2055" width="6.5703125" customWidth="1"/>
    <col min="2057" max="2057" width="12.28515625" customWidth="1"/>
    <col min="2304" max="2304" width="8" customWidth="1"/>
    <col min="2305" max="2305" width="36.5703125" customWidth="1"/>
    <col min="2306" max="2307" width="7.5703125" customWidth="1"/>
    <col min="2310" max="2310" width="12.28515625" customWidth="1"/>
    <col min="2311" max="2311" width="6.5703125" customWidth="1"/>
    <col min="2313" max="2313" width="12.28515625" customWidth="1"/>
    <col min="2560" max="2560" width="8" customWidth="1"/>
    <col min="2561" max="2561" width="36.5703125" customWidth="1"/>
    <col min="2562" max="2563" width="7.5703125" customWidth="1"/>
    <col min="2566" max="2566" width="12.28515625" customWidth="1"/>
    <col min="2567" max="2567" width="6.5703125" customWidth="1"/>
    <col min="2569" max="2569" width="12.28515625" customWidth="1"/>
    <col min="2816" max="2816" width="8" customWidth="1"/>
    <col min="2817" max="2817" width="36.5703125" customWidth="1"/>
    <col min="2818" max="2819" width="7.5703125" customWidth="1"/>
    <col min="2822" max="2822" width="12.28515625" customWidth="1"/>
    <col min="2823" max="2823" width="6.5703125" customWidth="1"/>
    <col min="2825" max="2825" width="12.28515625" customWidth="1"/>
    <col min="3072" max="3072" width="8" customWidth="1"/>
    <col min="3073" max="3073" width="36.5703125" customWidth="1"/>
    <col min="3074" max="3075" width="7.5703125" customWidth="1"/>
    <col min="3078" max="3078" width="12.28515625" customWidth="1"/>
    <col min="3079" max="3079" width="6.5703125" customWidth="1"/>
    <col min="3081" max="3081" width="12.28515625" customWidth="1"/>
    <col min="3328" max="3328" width="8" customWidth="1"/>
    <col min="3329" max="3329" width="36.5703125" customWidth="1"/>
    <col min="3330" max="3331" width="7.5703125" customWidth="1"/>
    <col min="3334" max="3334" width="12.28515625" customWidth="1"/>
    <col min="3335" max="3335" width="6.5703125" customWidth="1"/>
    <col min="3337" max="3337" width="12.28515625" customWidth="1"/>
    <col min="3584" max="3584" width="8" customWidth="1"/>
    <col min="3585" max="3585" width="36.5703125" customWidth="1"/>
    <col min="3586" max="3587" width="7.5703125" customWidth="1"/>
    <col min="3590" max="3590" width="12.28515625" customWidth="1"/>
    <col min="3591" max="3591" width="6.5703125" customWidth="1"/>
    <col min="3593" max="3593" width="12.28515625" customWidth="1"/>
    <col min="3840" max="3840" width="8" customWidth="1"/>
    <col min="3841" max="3841" width="36.5703125" customWidth="1"/>
    <col min="3842" max="3843" width="7.5703125" customWidth="1"/>
    <col min="3846" max="3846" width="12.28515625" customWidth="1"/>
    <col min="3847" max="3847" width="6.5703125" customWidth="1"/>
    <col min="3849" max="3849" width="12.28515625" customWidth="1"/>
    <col min="4096" max="4096" width="8" customWidth="1"/>
    <col min="4097" max="4097" width="36.5703125" customWidth="1"/>
    <col min="4098" max="4099" width="7.5703125" customWidth="1"/>
    <col min="4102" max="4102" width="12.28515625" customWidth="1"/>
    <col min="4103" max="4103" width="6.5703125" customWidth="1"/>
    <col min="4105" max="4105" width="12.28515625" customWidth="1"/>
    <col min="4352" max="4352" width="8" customWidth="1"/>
    <col min="4353" max="4353" width="36.5703125" customWidth="1"/>
    <col min="4354" max="4355" width="7.5703125" customWidth="1"/>
    <col min="4358" max="4358" width="12.28515625" customWidth="1"/>
    <col min="4359" max="4359" width="6.5703125" customWidth="1"/>
    <col min="4361" max="4361" width="12.28515625" customWidth="1"/>
    <col min="4608" max="4608" width="8" customWidth="1"/>
    <col min="4609" max="4609" width="36.5703125" customWidth="1"/>
    <col min="4610" max="4611" width="7.5703125" customWidth="1"/>
    <col min="4614" max="4614" width="12.28515625" customWidth="1"/>
    <col min="4615" max="4615" width="6.5703125" customWidth="1"/>
    <col min="4617" max="4617" width="12.28515625" customWidth="1"/>
    <col min="4864" max="4864" width="8" customWidth="1"/>
    <col min="4865" max="4865" width="36.5703125" customWidth="1"/>
    <col min="4866" max="4867" width="7.5703125" customWidth="1"/>
    <col min="4870" max="4870" width="12.28515625" customWidth="1"/>
    <col min="4871" max="4871" width="6.5703125" customWidth="1"/>
    <col min="4873" max="4873" width="12.28515625" customWidth="1"/>
    <col min="5120" max="5120" width="8" customWidth="1"/>
    <col min="5121" max="5121" width="36.5703125" customWidth="1"/>
    <col min="5122" max="5123" width="7.5703125" customWidth="1"/>
    <col min="5126" max="5126" width="12.28515625" customWidth="1"/>
    <col min="5127" max="5127" width="6.5703125" customWidth="1"/>
    <col min="5129" max="5129" width="12.28515625" customWidth="1"/>
    <col min="5376" max="5376" width="8" customWidth="1"/>
    <col min="5377" max="5377" width="36.5703125" customWidth="1"/>
    <col min="5378" max="5379" width="7.5703125" customWidth="1"/>
    <col min="5382" max="5382" width="12.28515625" customWidth="1"/>
    <col min="5383" max="5383" width="6.5703125" customWidth="1"/>
    <col min="5385" max="5385" width="12.28515625" customWidth="1"/>
    <col min="5632" max="5632" width="8" customWidth="1"/>
    <col min="5633" max="5633" width="36.5703125" customWidth="1"/>
    <col min="5634" max="5635" width="7.5703125" customWidth="1"/>
    <col min="5638" max="5638" width="12.28515625" customWidth="1"/>
    <col min="5639" max="5639" width="6.5703125" customWidth="1"/>
    <col min="5641" max="5641" width="12.28515625" customWidth="1"/>
    <col min="5888" max="5888" width="8" customWidth="1"/>
    <col min="5889" max="5889" width="36.5703125" customWidth="1"/>
    <col min="5890" max="5891" width="7.5703125" customWidth="1"/>
    <col min="5894" max="5894" width="12.28515625" customWidth="1"/>
    <col min="5895" max="5895" width="6.5703125" customWidth="1"/>
    <col min="5897" max="5897" width="12.28515625" customWidth="1"/>
    <col min="6144" max="6144" width="8" customWidth="1"/>
    <col min="6145" max="6145" width="36.5703125" customWidth="1"/>
    <col min="6146" max="6147" width="7.5703125" customWidth="1"/>
    <col min="6150" max="6150" width="12.28515625" customWidth="1"/>
    <col min="6151" max="6151" width="6.5703125" customWidth="1"/>
    <col min="6153" max="6153" width="12.28515625" customWidth="1"/>
    <col min="6400" max="6400" width="8" customWidth="1"/>
    <col min="6401" max="6401" width="36.5703125" customWidth="1"/>
    <col min="6402" max="6403" width="7.5703125" customWidth="1"/>
    <col min="6406" max="6406" width="12.28515625" customWidth="1"/>
    <col min="6407" max="6407" width="6.5703125" customWidth="1"/>
    <col min="6409" max="6409" width="12.28515625" customWidth="1"/>
    <col min="6656" max="6656" width="8" customWidth="1"/>
    <col min="6657" max="6657" width="36.5703125" customWidth="1"/>
    <col min="6658" max="6659" width="7.5703125" customWidth="1"/>
    <col min="6662" max="6662" width="12.28515625" customWidth="1"/>
    <col min="6663" max="6663" width="6.5703125" customWidth="1"/>
    <col min="6665" max="6665" width="12.28515625" customWidth="1"/>
    <col min="6912" max="6912" width="8" customWidth="1"/>
    <col min="6913" max="6913" width="36.5703125" customWidth="1"/>
    <col min="6914" max="6915" width="7.5703125" customWidth="1"/>
    <col min="6918" max="6918" width="12.28515625" customWidth="1"/>
    <col min="6919" max="6919" width="6.5703125" customWidth="1"/>
    <col min="6921" max="6921" width="12.28515625" customWidth="1"/>
    <col min="7168" max="7168" width="8" customWidth="1"/>
    <col min="7169" max="7169" width="36.5703125" customWidth="1"/>
    <col min="7170" max="7171" width="7.5703125" customWidth="1"/>
    <col min="7174" max="7174" width="12.28515625" customWidth="1"/>
    <col min="7175" max="7175" width="6.5703125" customWidth="1"/>
    <col min="7177" max="7177" width="12.28515625" customWidth="1"/>
    <col min="7424" max="7424" width="8" customWidth="1"/>
    <col min="7425" max="7425" width="36.5703125" customWidth="1"/>
    <col min="7426" max="7427" width="7.5703125" customWidth="1"/>
    <col min="7430" max="7430" width="12.28515625" customWidth="1"/>
    <col min="7431" max="7431" width="6.5703125" customWidth="1"/>
    <col min="7433" max="7433" width="12.28515625" customWidth="1"/>
    <col min="7680" max="7680" width="8" customWidth="1"/>
    <col min="7681" max="7681" width="36.5703125" customWidth="1"/>
    <col min="7682" max="7683" width="7.5703125" customWidth="1"/>
    <col min="7686" max="7686" width="12.28515625" customWidth="1"/>
    <col min="7687" max="7687" width="6.5703125" customWidth="1"/>
    <col min="7689" max="7689" width="12.28515625" customWidth="1"/>
    <col min="7936" max="7936" width="8" customWidth="1"/>
    <col min="7937" max="7937" width="36.5703125" customWidth="1"/>
    <col min="7938" max="7939" width="7.5703125" customWidth="1"/>
    <col min="7942" max="7942" width="12.28515625" customWidth="1"/>
    <col min="7943" max="7943" width="6.5703125" customWidth="1"/>
    <col min="7945" max="7945" width="12.28515625" customWidth="1"/>
    <col min="8192" max="8192" width="8" customWidth="1"/>
    <col min="8193" max="8193" width="36.5703125" customWidth="1"/>
    <col min="8194" max="8195" width="7.5703125" customWidth="1"/>
    <col min="8198" max="8198" width="12.28515625" customWidth="1"/>
    <col min="8199" max="8199" width="6.5703125" customWidth="1"/>
    <col min="8201" max="8201" width="12.28515625" customWidth="1"/>
    <col min="8448" max="8448" width="8" customWidth="1"/>
    <col min="8449" max="8449" width="36.5703125" customWidth="1"/>
    <col min="8450" max="8451" width="7.5703125" customWidth="1"/>
    <col min="8454" max="8454" width="12.28515625" customWidth="1"/>
    <col min="8455" max="8455" width="6.5703125" customWidth="1"/>
    <col min="8457" max="8457" width="12.28515625" customWidth="1"/>
    <col min="8704" max="8704" width="8" customWidth="1"/>
    <col min="8705" max="8705" width="36.5703125" customWidth="1"/>
    <col min="8706" max="8707" width="7.5703125" customWidth="1"/>
    <col min="8710" max="8710" width="12.28515625" customWidth="1"/>
    <col min="8711" max="8711" width="6.5703125" customWidth="1"/>
    <col min="8713" max="8713" width="12.28515625" customWidth="1"/>
    <col min="8960" max="8960" width="8" customWidth="1"/>
    <col min="8961" max="8961" width="36.5703125" customWidth="1"/>
    <col min="8962" max="8963" width="7.5703125" customWidth="1"/>
    <col min="8966" max="8966" width="12.28515625" customWidth="1"/>
    <col min="8967" max="8967" width="6.5703125" customWidth="1"/>
    <col min="8969" max="8969" width="12.28515625" customWidth="1"/>
    <col min="9216" max="9216" width="8" customWidth="1"/>
    <col min="9217" max="9217" width="36.5703125" customWidth="1"/>
    <col min="9218" max="9219" width="7.5703125" customWidth="1"/>
    <col min="9222" max="9222" width="12.28515625" customWidth="1"/>
    <col min="9223" max="9223" width="6.5703125" customWidth="1"/>
    <col min="9225" max="9225" width="12.28515625" customWidth="1"/>
    <col min="9472" max="9472" width="8" customWidth="1"/>
    <col min="9473" max="9473" width="36.5703125" customWidth="1"/>
    <col min="9474" max="9475" width="7.5703125" customWidth="1"/>
    <col min="9478" max="9478" width="12.28515625" customWidth="1"/>
    <col min="9479" max="9479" width="6.5703125" customWidth="1"/>
    <col min="9481" max="9481" width="12.28515625" customWidth="1"/>
    <col min="9728" max="9728" width="8" customWidth="1"/>
    <col min="9729" max="9729" width="36.5703125" customWidth="1"/>
    <col min="9730" max="9731" width="7.5703125" customWidth="1"/>
    <col min="9734" max="9734" width="12.28515625" customWidth="1"/>
    <col min="9735" max="9735" width="6.5703125" customWidth="1"/>
    <col min="9737" max="9737" width="12.28515625" customWidth="1"/>
    <col min="9984" max="9984" width="8" customWidth="1"/>
    <col min="9985" max="9985" width="36.5703125" customWidth="1"/>
    <col min="9986" max="9987" width="7.5703125" customWidth="1"/>
    <col min="9990" max="9990" width="12.28515625" customWidth="1"/>
    <col min="9991" max="9991" width="6.5703125" customWidth="1"/>
    <col min="9993" max="9993" width="12.28515625" customWidth="1"/>
    <col min="10240" max="10240" width="8" customWidth="1"/>
    <col min="10241" max="10241" width="36.5703125" customWidth="1"/>
    <col min="10242" max="10243" width="7.5703125" customWidth="1"/>
    <col min="10246" max="10246" width="12.28515625" customWidth="1"/>
    <col min="10247" max="10247" width="6.5703125" customWidth="1"/>
    <col min="10249" max="10249" width="12.28515625" customWidth="1"/>
    <col min="10496" max="10496" width="8" customWidth="1"/>
    <col min="10497" max="10497" width="36.5703125" customWidth="1"/>
    <col min="10498" max="10499" width="7.5703125" customWidth="1"/>
    <col min="10502" max="10502" width="12.28515625" customWidth="1"/>
    <col min="10503" max="10503" width="6.5703125" customWidth="1"/>
    <col min="10505" max="10505" width="12.28515625" customWidth="1"/>
    <col min="10752" max="10752" width="8" customWidth="1"/>
    <col min="10753" max="10753" width="36.5703125" customWidth="1"/>
    <col min="10754" max="10755" width="7.5703125" customWidth="1"/>
    <col min="10758" max="10758" width="12.28515625" customWidth="1"/>
    <col min="10759" max="10759" width="6.5703125" customWidth="1"/>
    <col min="10761" max="10761" width="12.28515625" customWidth="1"/>
    <col min="11008" max="11008" width="8" customWidth="1"/>
    <col min="11009" max="11009" width="36.5703125" customWidth="1"/>
    <col min="11010" max="11011" width="7.5703125" customWidth="1"/>
    <col min="11014" max="11014" width="12.28515625" customWidth="1"/>
    <col min="11015" max="11015" width="6.5703125" customWidth="1"/>
    <col min="11017" max="11017" width="12.28515625" customWidth="1"/>
    <col min="11264" max="11264" width="8" customWidth="1"/>
    <col min="11265" max="11265" width="36.5703125" customWidth="1"/>
    <col min="11266" max="11267" width="7.5703125" customWidth="1"/>
    <col min="11270" max="11270" width="12.28515625" customWidth="1"/>
    <col min="11271" max="11271" width="6.5703125" customWidth="1"/>
    <col min="11273" max="11273" width="12.28515625" customWidth="1"/>
    <col min="11520" max="11520" width="8" customWidth="1"/>
    <col min="11521" max="11521" width="36.5703125" customWidth="1"/>
    <col min="11522" max="11523" width="7.5703125" customWidth="1"/>
    <col min="11526" max="11526" width="12.28515625" customWidth="1"/>
    <col min="11527" max="11527" width="6.5703125" customWidth="1"/>
    <col min="11529" max="11529" width="12.28515625" customWidth="1"/>
    <col min="11776" max="11776" width="8" customWidth="1"/>
    <col min="11777" max="11777" width="36.5703125" customWidth="1"/>
    <col min="11778" max="11779" width="7.5703125" customWidth="1"/>
    <col min="11782" max="11782" width="12.28515625" customWidth="1"/>
    <col min="11783" max="11783" width="6.5703125" customWidth="1"/>
    <col min="11785" max="11785" width="12.28515625" customWidth="1"/>
    <col min="12032" max="12032" width="8" customWidth="1"/>
    <col min="12033" max="12033" width="36.5703125" customWidth="1"/>
    <col min="12034" max="12035" width="7.5703125" customWidth="1"/>
    <col min="12038" max="12038" width="12.28515625" customWidth="1"/>
    <col min="12039" max="12039" width="6.5703125" customWidth="1"/>
    <col min="12041" max="12041" width="12.28515625" customWidth="1"/>
    <col min="12288" max="12288" width="8" customWidth="1"/>
    <col min="12289" max="12289" width="36.5703125" customWidth="1"/>
    <col min="12290" max="12291" width="7.5703125" customWidth="1"/>
    <col min="12294" max="12294" width="12.28515625" customWidth="1"/>
    <col min="12295" max="12295" width="6.5703125" customWidth="1"/>
    <col min="12297" max="12297" width="12.28515625" customWidth="1"/>
    <col min="12544" max="12544" width="8" customWidth="1"/>
    <col min="12545" max="12545" width="36.5703125" customWidth="1"/>
    <col min="12546" max="12547" width="7.5703125" customWidth="1"/>
    <col min="12550" max="12550" width="12.28515625" customWidth="1"/>
    <col min="12551" max="12551" width="6.5703125" customWidth="1"/>
    <col min="12553" max="12553" width="12.28515625" customWidth="1"/>
    <col min="12800" max="12800" width="8" customWidth="1"/>
    <col min="12801" max="12801" width="36.5703125" customWidth="1"/>
    <col min="12802" max="12803" width="7.5703125" customWidth="1"/>
    <col min="12806" max="12806" width="12.28515625" customWidth="1"/>
    <col min="12807" max="12807" width="6.5703125" customWidth="1"/>
    <col min="12809" max="12809" width="12.28515625" customWidth="1"/>
    <col min="13056" max="13056" width="8" customWidth="1"/>
    <col min="13057" max="13057" width="36.5703125" customWidth="1"/>
    <col min="13058" max="13059" width="7.5703125" customWidth="1"/>
    <col min="13062" max="13062" width="12.28515625" customWidth="1"/>
    <col min="13063" max="13063" width="6.5703125" customWidth="1"/>
    <col min="13065" max="13065" width="12.28515625" customWidth="1"/>
    <col min="13312" max="13312" width="8" customWidth="1"/>
    <col min="13313" max="13313" width="36.5703125" customWidth="1"/>
    <col min="13314" max="13315" width="7.5703125" customWidth="1"/>
    <col min="13318" max="13318" width="12.28515625" customWidth="1"/>
    <col min="13319" max="13319" width="6.5703125" customWidth="1"/>
    <col min="13321" max="13321" width="12.28515625" customWidth="1"/>
    <col min="13568" max="13568" width="8" customWidth="1"/>
    <col min="13569" max="13569" width="36.5703125" customWidth="1"/>
    <col min="13570" max="13571" width="7.5703125" customWidth="1"/>
    <col min="13574" max="13574" width="12.28515625" customWidth="1"/>
    <col min="13575" max="13575" width="6.5703125" customWidth="1"/>
    <col min="13577" max="13577" width="12.28515625" customWidth="1"/>
    <col min="13824" max="13824" width="8" customWidth="1"/>
    <col min="13825" max="13825" width="36.5703125" customWidth="1"/>
    <col min="13826" max="13827" width="7.5703125" customWidth="1"/>
    <col min="13830" max="13830" width="12.28515625" customWidth="1"/>
    <col min="13831" max="13831" width="6.5703125" customWidth="1"/>
    <col min="13833" max="13833" width="12.28515625" customWidth="1"/>
    <col min="14080" max="14080" width="8" customWidth="1"/>
    <col min="14081" max="14081" width="36.5703125" customWidth="1"/>
    <col min="14082" max="14083" width="7.5703125" customWidth="1"/>
    <col min="14086" max="14086" width="12.28515625" customWidth="1"/>
    <col min="14087" max="14087" width="6.5703125" customWidth="1"/>
    <col min="14089" max="14089" width="12.28515625" customWidth="1"/>
    <col min="14336" max="14336" width="8" customWidth="1"/>
    <col min="14337" max="14337" width="36.5703125" customWidth="1"/>
    <col min="14338" max="14339" width="7.5703125" customWidth="1"/>
    <col min="14342" max="14342" width="12.28515625" customWidth="1"/>
    <col min="14343" max="14343" width="6.5703125" customWidth="1"/>
    <col min="14345" max="14345" width="12.28515625" customWidth="1"/>
    <col min="14592" max="14592" width="8" customWidth="1"/>
    <col min="14593" max="14593" width="36.5703125" customWidth="1"/>
    <col min="14594" max="14595" width="7.5703125" customWidth="1"/>
    <col min="14598" max="14598" width="12.28515625" customWidth="1"/>
    <col min="14599" max="14599" width="6.5703125" customWidth="1"/>
    <col min="14601" max="14601" width="12.28515625" customWidth="1"/>
    <col min="14848" max="14848" width="8" customWidth="1"/>
    <col min="14849" max="14849" width="36.5703125" customWidth="1"/>
    <col min="14850" max="14851" width="7.5703125" customWidth="1"/>
    <col min="14854" max="14854" width="12.28515625" customWidth="1"/>
    <col min="14855" max="14855" width="6.5703125" customWidth="1"/>
    <col min="14857" max="14857" width="12.28515625" customWidth="1"/>
    <col min="15104" max="15104" width="8" customWidth="1"/>
    <col min="15105" max="15105" width="36.5703125" customWidth="1"/>
    <col min="15106" max="15107" width="7.5703125" customWidth="1"/>
    <col min="15110" max="15110" width="12.28515625" customWidth="1"/>
    <col min="15111" max="15111" width="6.5703125" customWidth="1"/>
    <col min="15113" max="15113" width="12.28515625" customWidth="1"/>
    <col min="15360" max="15360" width="8" customWidth="1"/>
    <col min="15361" max="15361" width="36.5703125" customWidth="1"/>
    <col min="15362" max="15363" width="7.5703125" customWidth="1"/>
    <col min="15366" max="15366" width="12.28515625" customWidth="1"/>
    <col min="15367" max="15367" width="6.5703125" customWidth="1"/>
    <col min="15369" max="15369" width="12.28515625" customWidth="1"/>
    <col min="15616" max="15616" width="8" customWidth="1"/>
    <col min="15617" max="15617" width="36.5703125" customWidth="1"/>
    <col min="15618" max="15619" width="7.5703125" customWidth="1"/>
    <col min="15622" max="15622" width="12.28515625" customWidth="1"/>
    <col min="15623" max="15623" width="6.5703125" customWidth="1"/>
    <col min="15625" max="15625" width="12.28515625" customWidth="1"/>
    <col min="15872" max="15872" width="8" customWidth="1"/>
    <col min="15873" max="15873" width="36.5703125" customWidth="1"/>
    <col min="15874" max="15875" width="7.5703125" customWidth="1"/>
    <col min="15878" max="15878" width="12.28515625" customWidth="1"/>
    <col min="15879" max="15879" width="6.5703125" customWidth="1"/>
    <col min="15881" max="15881" width="12.28515625" customWidth="1"/>
    <col min="16128" max="16128" width="8" customWidth="1"/>
    <col min="16129" max="16129" width="36.5703125" customWidth="1"/>
    <col min="16130" max="16131" width="7.5703125" customWidth="1"/>
    <col min="16134" max="16134" width="12.28515625" customWidth="1"/>
    <col min="16135" max="16135" width="6.5703125" customWidth="1"/>
    <col min="16137" max="16137" width="12.28515625" customWidth="1"/>
  </cols>
  <sheetData>
    <row r="2" spans="1:14">
      <c r="A2" s="399" t="s">
        <v>13</v>
      </c>
      <c r="B2" s="399"/>
      <c r="C2" s="399"/>
      <c r="D2" s="399"/>
      <c r="E2" s="399"/>
      <c r="F2" s="399"/>
      <c r="G2" s="399"/>
      <c r="H2" s="399"/>
      <c r="I2" s="399"/>
      <c r="J2" s="399"/>
      <c r="K2" s="399"/>
    </row>
    <row r="3" spans="1:14">
      <c r="A3" s="175"/>
      <c r="B3" s="175"/>
      <c r="C3" s="175"/>
      <c r="D3" s="175"/>
      <c r="E3" s="175"/>
      <c r="F3" s="175"/>
      <c r="G3" s="175"/>
      <c r="H3" s="175"/>
      <c r="I3" s="175"/>
      <c r="J3" s="175"/>
      <c r="K3" s="175"/>
    </row>
    <row r="4" spans="1:14">
      <c r="A4" s="8"/>
      <c r="B4" s="180" t="s">
        <v>142</v>
      </c>
      <c r="C4" s="8"/>
      <c r="D4" s="8"/>
      <c r="E4" s="8"/>
      <c r="F4" s="8"/>
      <c r="G4" s="8"/>
      <c r="H4" s="8"/>
      <c r="I4" s="8"/>
      <c r="J4" s="8"/>
      <c r="K4" s="8"/>
    </row>
    <row r="5" spans="1:14">
      <c r="A5" s="9"/>
      <c r="B5" s="182"/>
      <c r="C5" s="9"/>
      <c r="D5" s="9"/>
      <c r="E5" s="9"/>
      <c r="F5" s="9"/>
      <c r="G5" s="9"/>
      <c r="H5" s="9"/>
      <c r="I5" s="9"/>
      <c r="J5" s="9"/>
      <c r="K5" s="9"/>
    </row>
    <row r="6" spans="1:14">
      <c r="A6" s="9"/>
      <c r="B6" s="14" t="s">
        <v>145</v>
      </c>
      <c r="C6" s="9"/>
      <c r="D6" s="9"/>
      <c r="E6" s="9"/>
      <c r="F6" s="9"/>
      <c r="G6" s="9"/>
      <c r="H6" s="9"/>
      <c r="I6" s="9"/>
      <c r="J6" s="9"/>
      <c r="K6" s="9"/>
    </row>
    <row r="7" spans="1:14">
      <c r="A7" s="10"/>
      <c r="B7" s="10"/>
      <c r="C7" s="10"/>
      <c r="D7" s="10"/>
      <c r="E7" s="10"/>
      <c r="F7" s="10"/>
      <c r="G7" s="10"/>
      <c r="H7" s="195"/>
      <c r="I7" s="10"/>
      <c r="J7" s="10"/>
      <c r="K7" s="10"/>
    </row>
    <row r="8" spans="1:14" s="308" customFormat="1" ht="48">
      <c r="A8" s="295" t="s">
        <v>1</v>
      </c>
      <c r="B8" s="288" t="s">
        <v>185</v>
      </c>
      <c r="C8" s="295" t="s">
        <v>2</v>
      </c>
      <c r="D8" s="295" t="s">
        <v>14</v>
      </c>
      <c r="E8" s="289" t="s">
        <v>176</v>
      </c>
      <c r="F8" s="295" t="s">
        <v>178</v>
      </c>
      <c r="G8" s="295" t="s">
        <v>4</v>
      </c>
      <c r="H8" s="289" t="s">
        <v>177</v>
      </c>
      <c r="I8" s="291" t="s">
        <v>188</v>
      </c>
      <c r="J8" s="295" t="s">
        <v>15</v>
      </c>
      <c r="K8" s="295" t="s">
        <v>16</v>
      </c>
      <c r="L8" s="295" t="s">
        <v>192</v>
      </c>
    </row>
    <row r="9" spans="1:14" ht="54.75" customHeight="1">
      <c r="A9" s="11" t="s">
        <v>18</v>
      </c>
      <c r="B9" s="12" t="s">
        <v>19</v>
      </c>
      <c r="C9" s="11" t="s">
        <v>20</v>
      </c>
      <c r="D9" s="11">
        <v>490</v>
      </c>
      <c r="E9" s="234"/>
      <c r="F9" s="234">
        <f>D9*E9</f>
        <v>0</v>
      </c>
      <c r="G9" s="236"/>
      <c r="H9" s="234"/>
      <c r="I9" s="234"/>
      <c r="J9" s="13"/>
      <c r="K9" s="13"/>
      <c r="L9" s="6"/>
    </row>
    <row r="10" spans="1:14" ht="53.25" customHeight="1">
      <c r="A10" s="11" t="s">
        <v>21</v>
      </c>
      <c r="B10" s="12" t="s">
        <v>22</v>
      </c>
      <c r="C10" s="11" t="s">
        <v>20</v>
      </c>
      <c r="D10" s="11">
        <v>740</v>
      </c>
      <c r="E10" s="234"/>
      <c r="F10" s="234">
        <f t="shared" ref="F10:F21" si="0">D10*E10</f>
        <v>0</v>
      </c>
      <c r="G10" s="236"/>
      <c r="H10" s="234"/>
      <c r="I10" s="234"/>
      <c r="J10" s="13"/>
      <c r="K10" s="13"/>
      <c r="L10" s="6"/>
    </row>
    <row r="11" spans="1:14" ht="60">
      <c r="A11" s="11" t="s">
        <v>23</v>
      </c>
      <c r="B11" s="164" t="s">
        <v>24</v>
      </c>
      <c r="C11" s="11" t="s">
        <v>20</v>
      </c>
      <c r="D11" s="11">
        <v>550</v>
      </c>
      <c r="E11" s="234"/>
      <c r="F11" s="234">
        <f t="shared" si="0"/>
        <v>0</v>
      </c>
      <c r="G11" s="236"/>
      <c r="H11" s="234"/>
      <c r="I11" s="234"/>
      <c r="J11" s="13"/>
      <c r="K11" s="13"/>
      <c r="L11" s="6"/>
    </row>
    <row r="12" spans="1:14" ht="55.5" customHeight="1">
      <c r="A12" s="11" t="s">
        <v>25</v>
      </c>
      <c r="B12" s="12" t="s">
        <v>93</v>
      </c>
      <c r="C12" s="11" t="s">
        <v>20</v>
      </c>
      <c r="D12" s="11">
        <v>780</v>
      </c>
      <c r="E12" s="234"/>
      <c r="F12" s="234">
        <f t="shared" si="0"/>
        <v>0</v>
      </c>
      <c r="G12" s="236"/>
      <c r="H12" s="234"/>
      <c r="I12" s="234"/>
      <c r="J12" s="13"/>
      <c r="K12" s="13"/>
      <c r="L12" s="6"/>
      <c r="N12" s="199"/>
    </row>
    <row r="13" spans="1:14" ht="65.25" customHeight="1">
      <c r="A13" s="11" t="s">
        <v>26</v>
      </c>
      <c r="B13" s="12" t="s">
        <v>27</v>
      </c>
      <c r="C13" s="11" t="s">
        <v>5</v>
      </c>
      <c r="D13" s="11">
        <v>4600</v>
      </c>
      <c r="E13" s="234"/>
      <c r="F13" s="234">
        <f t="shared" si="0"/>
        <v>0</v>
      </c>
      <c r="G13" s="236"/>
      <c r="H13" s="234"/>
      <c r="I13" s="234"/>
      <c r="J13" s="13"/>
      <c r="K13" s="13"/>
      <c r="L13" s="6"/>
    </row>
    <row r="14" spans="1:14" ht="45" customHeight="1">
      <c r="A14" s="11" t="s">
        <v>28</v>
      </c>
      <c r="B14" s="12" t="s">
        <v>29</v>
      </c>
      <c r="C14" s="11" t="s">
        <v>20</v>
      </c>
      <c r="D14" s="11">
        <v>15</v>
      </c>
      <c r="E14" s="234"/>
      <c r="F14" s="234">
        <f t="shared" si="0"/>
        <v>0</v>
      </c>
      <c r="G14" s="236"/>
      <c r="H14" s="234"/>
      <c r="I14" s="234"/>
      <c r="J14" s="13"/>
      <c r="K14" s="13"/>
      <c r="L14" s="6"/>
    </row>
    <row r="15" spans="1:14" ht="42.75" customHeight="1">
      <c r="A15" s="11" t="s">
        <v>30</v>
      </c>
      <c r="B15" s="12" t="s">
        <v>31</v>
      </c>
      <c r="C15" s="11" t="s">
        <v>20</v>
      </c>
      <c r="D15" s="11">
        <v>50</v>
      </c>
      <c r="E15" s="234"/>
      <c r="F15" s="234">
        <f t="shared" si="0"/>
        <v>0</v>
      </c>
      <c r="G15" s="236"/>
      <c r="H15" s="234"/>
      <c r="I15" s="234"/>
      <c r="J15" s="13"/>
      <c r="K15" s="13"/>
      <c r="L15" s="6"/>
    </row>
    <row r="16" spans="1:14" ht="31.5" customHeight="1">
      <c r="A16" s="11" t="s">
        <v>32</v>
      </c>
      <c r="B16" s="12" t="s">
        <v>33</v>
      </c>
      <c r="C16" s="11" t="s">
        <v>20</v>
      </c>
      <c r="D16" s="11">
        <v>22</v>
      </c>
      <c r="E16" s="234"/>
      <c r="F16" s="234">
        <f t="shared" si="0"/>
        <v>0</v>
      </c>
      <c r="G16" s="236"/>
      <c r="H16" s="234"/>
      <c r="I16" s="234"/>
      <c r="J16" s="13"/>
      <c r="K16" s="13"/>
      <c r="L16" s="6"/>
    </row>
    <row r="17" spans="1:12" ht="35.25" customHeight="1">
      <c r="A17" s="11" t="s">
        <v>34</v>
      </c>
      <c r="B17" s="12" t="s">
        <v>35</v>
      </c>
      <c r="C17" s="11" t="s">
        <v>20</v>
      </c>
      <c r="D17" s="11">
        <v>18</v>
      </c>
      <c r="E17" s="234"/>
      <c r="F17" s="234">
        <f t="shared" si="0"/>
        <v>0</v>
      </c>
      <c r="G17" s="236"/>
      <c r="H17" s="234"/>
      <c r="I17" s="234"/>
      <c r="J17" s="13"/>
      <c r="K17" s="13"/>
      <c r="L17" s="6"/>
    </row>
    <row r="18" spans="1:12" ht="30.75" customHeight="1">
      <c r="A18" s="11" t="s">
        <v>36</v>
      </c>
      <c r="B18" s="12" t="s">
        <v>37</v>
      </c>
      <c r="C18" s="11" t="s">
        <v>20</v>
      </c>
      <c r="D18" s="11">
        <v>630</v>
      </c>
      <c r="E18" s="234"/>
      <c r="F18" s="234">
        <f t="shared" si="0"/>
        <v>0</v>
      </c>
      <c r="G18" s="236"/>
      <c r="H18" s="234"/>
      <c r="I18" s="234"/>
      <c r="J18" s="13"/>
      <c r="K18" s="13"/>
      <c r="L18" s="6"/>
    </row>
    <row r="19" spans="1:12" ht="31.5" customHeight="1">
      <c r="A19" s="11" t="s">
        <v>38</v>
      </c>
      <c r="B19" s="12" t="s">
        <v>39</v>
      </c>
      <c r="C19" s="11" t="s">
        <v>20</v>
      </c>
      <c r="D19" s="11">
        <v>52</v>
      </c>
      <c r="E19" s="234"/>
      <c r="F19" s="234">
        <f t="shared" si="0"/>
        <v>0</v>
      </c>
      <c r="G19" s="236"/>
      <c r="H19" s="234"/>
      <c r="I19" s="234"/>
      <c r="J19" s="13"/>
      <c r="K19" s="13"/>
      <c r="L19" s="6"/>
    </row>
    <row r="20" spans="1:12" ht="32.25" customHeight="1">
      <c r="A20" s="11" t="s">
        <v>40</v>
      </c>
      <c r="B20" s="12" t="s">
        <v>41</v>
      </c>
      <c r="C20" s="11" t="s">
        <v>20</v>
      </c>
      <c r="D20" s="11">
        <v>70</v>
      </c>
      <c r="E20" s="234"/>
      <c r="F20" s="234">
        <f t="shared" si="0"/>
        <v>0</v>
      </c>
      <c r="G20" s="236"/>
      <c r="H20" s="234"/>
      <c r="I20" s="234"/>
      <c r="J20" s="13"/>
      <c r="K20" s="13"/>
      <c r="L20" s="6"/>
    </row>
    <row r="21" spans="1:12" ht="126.75" customHeight="1">
      <c r="A21" s="11" t="s">
        <v>42</v>
      </c>
      <c r="B21" s="12" t="s">
        <v>134</v>
      </c>
      <c r="C21" s="11" t="s">
        <v>20</v>
      </c>
      <c r="D21" s="11">
        <v>855</v>
      </c>
      <c r="E21" s="234"/>
      <c r="F21" s="234">
        <f t="shared" si="0"/>
        <v>0</v>
      </c>
      <c r="G21" s="236"/>
      <c r="H21" s="234"/>
      <c r="I21" s="234"/>
      <c r="J21" s="13"/>
      <c r="K21" s="13"/>
      <c r="L21" s="6"/>
    </row>
    <row r="22" spans="1:12" s="14" customFormat="1">
      <c r="A22" s="390" t="s">
        <v>197</v>
      </c>
      <c r="B22" s="391"/>
      <c r="C22" s="391"/>
      <c r="D22" s="391"/>
      <c r="E22" s="392"/>
      <c r="F22" s="235">
        <f>SUM(F9:F21)</f>
        <v>0</v>
      </c>
      <c r="G22" s="193"/>
      <c r="H22" s="193"/>
      <c r="I22" s="235">
        <f>SUM(I9:I21)</f>
        <v>0</v>
      </c>
      <c r="J22" s="193"/>
      <c r="K22" s="193"/>
      <c r="L22" s="193"/>
    </row>
    <row r="23" spans="1:12">
      <c r="A23" s="14"/>
      <c r="B23" s="14"/>
      <c r="C23" s="15"/>
      <c r="D23" s="15"/>
      <c r="E23" s="15"/>
      <c r="F23" s="16"/>
      <c r="G23" s="15"/>
      <c r="H23" s="15"/>
      <c r="I23" s="16"/>
      <c r="J23" s="14"/>
      <c r="K23" s="14"/>
    </row>
    <row r="24" spans="1:12" s="194" customFormat="1">
      <c r="A24" s="196"/>
      <c r="C24" s="400"/>
      <c r="D24" s="400"/>
    </row>
    <row r="25" spans="1:12" s="194" customFormat="1">
      <c r="A25" s="196"/>
      <c r="C25" s="400"/>
      <c r="D25" s="400"/>
    </row>
    <row r="26" spans="1:12" s="194" customFormat="1">
      <c r="C26" s="197"/>
      <c r="D26" s="197"/>
    </row>
    <row r="27" spans="1:12" s="194" customFormat="1" ht="15" customHeight="1">
      <c r="B27" s="401"/>
      <c r="C27" s="401"/>
      <c r="D27" s="401"/>
      <c r="E27" s="401"/>
      <c r="F27" s="401"/>
      <c r="G27" s="401"/>
      <c r="H27" s="401"/>
      <c r="I27" s="401"/>
      <c r="J27" s="401"/>
      <c r="K27" s="401"/>
      <c r="L27" s="198"/>
    </row>
  </sheetData>
  <mergeCells count="5">
    <mergeCell ref="A2:K2"/>
    <mergeCell ref="C24:D24"/>
    <mergeCell ref="C25:D25"/>
    <mergeCell ref="B27:K27"/>
    <mergeCell ref="A22:E22"/>
  </mergeCells>
  <pageMargins left="0.7" right="0.7" top="0.75" bottom="0.75" header="0.3" footer="0.3"/>
  <pageSetup paperSize="9" scale="9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9"/>
  <sheetViews>
    <sheetView workbookViewId="0">
      <selection activeCell="B16" sqref="B16"/>
    </sheetView>
  </sheetViews>
  <sheetFormatPr defaultRowHeight="15"/>
  <cols>
    <col min="1" max="1" width="5" customWidth="1"/>
    <col min="2" max="2" width="24.140625" customWidth="1"/>
    <col min="6" max="6" width="12" customWidth="1"/>
    <col min="9" max="9" width="10.42578125" customWidth="1"/>
    <col min="10" max="10" width="10" customWidth="1"/>
    <col min="11" max="11" width="10.140625" customWidth="1"/>
    <col min="12" max="12" width="10.7109375" customWidth="1"/>
  </cols>
  <sheetData>
    <row r="1" spans="1:12">
      <c r="H1" s="402"/>
      <c r="I1" s="402"/>
      <c r="J1" s="402"/>
      <c r="K1" s="402"/>
    </row>
    <row r="2" spans="1:12">
      <c r="A2" s="404" t="s">
        <v>43</v>
      </c>
      <c r="B2" s="404"/>
      <c r="C2" s="404"/>
      <c r="D2" s="404"/>
      <c r="E2" s="404"/>
      <c r="F2" s="404"/>
      <c r="G2" s="404"/>
      <c r="H2" s="404"/>
      <c r="I2" s="404"/>
      <c r="J2" s="404"/>
      <c r="K2" s="404"/>
    </row>
    <row r="3" spans="1:12">
      <c r="A3" s="17"/>
      <c r="B3" s="17"/>
      <c r="C3" s="17"/>
      <c r="D3" s="17"/>
      <c r="E3" s="17"/>
      <c r="F3" s="17"/>
      <c r="G3" s="17"/>
      <c r="H3" s="17"/>
      <c r="I3" s="17"/>
      <c r="J3" s="17"/>
      <c r="K3" s="17"/>
    </row>
    <row r="4" spans="1:12">
      <c r="B4" s="180" t="s">
        <v>142</v>
      </c>
      <c r="C4" s="17"/>
      <c r="D4" s="17"/>
      <c r="E4" s="17"/>
      <c r="F4" s="17"/>
      <c r="G4" s="17"/>
      <c r="H4" s="17"/>
      <c r="I4" s="17"/>
      <c r="J4" s="17"/>
      <c r="K4" s="17"/>
    </row>
    <row r="5" spans="1:12" s="183" customFormat="1">
      <c r="A5" s="405"/>
      <c r="B5" s="405"/>
      <c r="C5" s="405"/>
      <c r="D5" s="405"/>
      <c r="E5" s="405"/>
      <c r="F5" s="405"/>
      <c r="G5" s="405"/>
      <c r="H5" s="405"/>
      <c r="I5" s="405"/>
      <c r="J5" s="405"/>
      <c r="K5" s="405"/>
    </row>
    <row r="6" spans="1:12">
      <c r="A6" s="176"/>
      <c r="B6" s="14" t="s">
        <v>146</v>
      </c>
      <c r="C6" s="176"/>
      <c r="D6" s="176"/>
      <c r="E6" s="176"/>
      <c r="F6" s="176"/>
      <c r="G6" s="176"/>
      <c r="H6" s="176"/>
      <c r="I6" s="176"/>
      <c r="J6" s="176"/>
      <c r="K6" s="176"/>
    </row>
    <row r="7" spans="1:12">
      <c r="A7" s="68"/>
      <c r="B7" s="68"/>
      <c r="C7" s="68"/>
      <c r="D7" s="68"/>
      <c r="E7" s="68"/>
      <c r="F7" s="68"/>
      <c r="G7" s="68"/>
      <c r="H7" s="68"/>
      <c r="I7" s="68"/>
      <c r="J7" s="18"/>
      <c r="K7" s="18"/>
    </row>
    <row r="8" spans="1:12" s="299" customFormat="1" ht="48">
      <c r="A8" s="309" t="s">
        <v>1</v>
      </c>
      <c r="B8" s="310" t="s">
        <v>185</v>
      </c>
      <c r="C8" s="311" t="s">
        <v>2</v>
      </c>
      <c r="D8" s="311" t="s">
        <v>8</v>
      </c>
      <c r="E8" s="311" t="s">
        <v>176</v>
      </c>
      <c r="F8" s="311" t="s">
        <v>175</v>
      </c>
      <c r="G8" s="311" t="s">
        <v>4</v>
      </c>
      <c r="H8" s="311" t="s">
        <v>179</v>
      </c>
      <c r="I8" s="290" t="s">
        <v>187</v>
      </c>
      <c r="J8" s="312" t="s">
        <v>15</v>
      </c>
      <c r="K8" s="312" t="s">
        <v>16</v>
      </c>
      <c r="L8" s="312" t="s">
        <v>191</v>
      </c>
    </row>
    <row r="9" spans="1:12" ht="274.5" customHeight="1">
      <c r="A9" s="19">
        <v>1</v>
      </c>
      <c r="B9" s="133" t="s">
        <v>135</v>
      </c>
      <c r="C9" s="19" t="s">
        <v>44</v>
      </c>
      <c r="D9" s="20">
        <v>2750</v>
      </c>
      <c r="E9" s="237"/>
      <c r="F9" s="237">
        <f>D9*E9</f>
        <v>0</v>
      </c>
      <c r="G9" s="240"/>
      <c r="H9" s="237"/>
      <c r="I9" s="237"/>
      <c r="J9" s="21"/>
      <c r="K9" s="22"/>
      <c r="L9" s="62"/>
    </row>
    <row r="10" spans="1:12" s="14" customFormat="1" ht="15" customHeight="1">
      <c r="A10" s="406" t="s">
        <v>197</v>
      </c>
      <c r="B10" s="407"/>
      <c r="C10" s="407"/>
      <c r="D10" s="407"/>
      <c r="E10" s="408"/>
      <c r="F10" s="238">
        <f>SUM(F9)</f>
        <v>0</v>
      </c>
      <c r="G10" s="193"/>
      <c r="H10" s="193"/>
      <c r="I10" s="239">
        <f>SUM(I9)</f>
        <v>0</v>
      </c>
      <c r="J10" s="193"/>
      <c r="K10" s="193"/>
      <c r="L10" s="193"/>
    </row>
    <row r="13" spans="1:12">
      <c r="E13" s="172"/>
    </row>
    <row r="14" spans="1:12" s="194" customFormat="1">
      <c r="B14" s="196"/>
    </row>
    <row r="15" spans="1:12" s="194" customFormat="1">
      <c r="B15" s="196"/>
    </row>
    <row r="16" spans="1:12" s="194" customFormat="1">
      <c r="B16" s="196"/>
    </row>
    <row r="17" spans="1:12" s="194" customFormat="1"/>
    <row r="18" spans="1:12" s="194" customFormat="1">
      <c r="A18" s="185"/>
      <c r="B18" s="403"/>
      <c r="C18" s="403"/>
      <c r="D18" s="403"/>
      <c r="E18" s="403"/>
      <c r="F18" s="403"/>
      <c r="G18" s="403"/>
      <c r="H18" s="403"/>
      <c r="I18" s="403"/>
      <c r="J18" s="403"/>
      <c r="K18" s="403"/>
      <c r="L18" s="403"/>
    </row>
    <row r="19" spans="1:12" s="194" customFormat="1"/>
  </sheetData>
  <mergeCells count="5">
    <mergeCell ref="H1:K1"/>
    <mergeCell ref="B18:L18"/>
    <mergeCell ref="A2:K2"/>
    <mergeCell ref="A5:K5"/>
    <mergeCell ref="A10:E10"/>
  </mergeCells>
  <pageMargins left="0.7" right="0.7" top="0.75" bottom="0.75" header="0.3" footer="0.3"/>
  <pageSetup paperSize="9" scale="8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L25"/>
  <sheetViews>
    <sheetView topLeftCell="A7" workbookViewId="0">
      <selection activeCell="O9" sqref="O9"/>
    </sheetView>
  </sheetViews>
  <sheetFormatPr defaultRowHeight="14.25"/>
  <cols>
    <col min="1" max="1" width="5.5703125" style="23" customWidth="1"/>
    <col min="2" max="2" width="61.7109375" style="23" customWidth="1"/>
    <col min="3" max="3" width="6.140625" style="23" customWidth="1"/>
    <col min="4" max="4" width="6.85546875" style="23" customWidth="1"/>
    <col min="5" max="5" width="9.140625" style="23"/>
    <col min="6" max="6" width="12.140625" style="23" customWidth="1"/>
    <col min="7" max="8" width="9.140625" style="23"/>
    <col min="9" max="9" width="11" style="23" customWidth="1"/>
    <col min="10" max="10" width="10.7109375" style="23" customWidth="1"/>
    <col min="11" max="11" width="10.28515625" style="23" customWidth="1"/>
    <col min="12" max="12" width="11.28515625" style="23" customWidth="1"/>
    <col min="13" max="255" width="9.140625" style="23"/>
    <col min="256" max="256" width="5.5703125" style="23" customWidth="1"/>
    <col min="257" max="257" width="26.28515625" style="23" customWidth="1"/>
    <col min="258" max="258" width="4.7109375" style="23" customWidth="1"/>
    <col min="259" max="259" width="6.85546875" style="23" customWidth="1"/>
    <col min="260" max="260" width="9.140625" style="23"/>
    <col min="261" max="261" width="12.140625" style="23" customWidth="1"/>
    <col min="262" max="263" width="9.140625" style="23"/>
    <col min="264" max="264" width="11.140625" style="23" customWidth="1"/>
    <col min="265" max="265" width="11" style="23" customWidth="1"/>
    <col min="266" max="511" width="9.140625" style="23"/>
    <col min="512" max="512" width="5.5703125" style="23" customWidth="1"/>
    <col min="513" max="513" width="26.28515625" style="23" customWidth="1"/>
    <col min="514" max="514" width="4.7109375" style="23" customWidth="1"/>
    <col min="515" max="515" width="6.85546875" style="23" customWidth="1"/>
    <col min="516" max="516" width="9.140625" style="23"/>
    <col min="517" max="517" width="12.140625" style="23" customWidth="1"/>
    <col min="518" max="519" width="9.140625" style="23"/>
    <col min="520" max="520" width="11.140625" style="23" customWidth="1"/>
    <col min="521" max="521" width="11" style="23" customWidth="1"/>
    <col min="522" max="767" width="9.140625" style="23"/>
    <col min="768" max="768" width="5.5703125" style="23" customWidth="1"/>
    <col min="769" max="769" width="26.28515625" style="23" customWidth="1"/>
    <col min="770" max="770" width="4.7109375" style="23" customWidth="1"/>
    <col min="771" max="771" width="6.85546875" style="23" customWidth="1"/>
    <col min="772" max="772" width="9.140625" style="23"/>
    <col min="773" max="773" width="12.140625" style="23" customWidth="1"/>
    <col min="774" max="775" width="9.140625" style="23"/>
    <col min="776" max="776" width="11.140625" style="23" customWidth="1"/>
    <col min="777" max="777" width="11" style="23" customWidth="1"/>
    <col min="778" max="1023" width="9.140625" style="23"/>
    <col min="1024" max="1024" width="5.5703125" style="23" customWidth="1"/>
    <col min="1025" max="1025" width="26.28515625" style="23" customWidth="1"/>
    <col min="1026" max="1026" width="4.7109375" style="23" customWidth="1"/>
    <col min="1027" max="1027" width="6.85546875" style="23" customWidth="1"/>
    <col min="1028" max="1028" width="9.140625" style="23"/>
    <col min="1029" max="1029" width="12.140625" style="23" customWidth="1"/>
    <col min="1030" max="1031" width="9.140625" style="23"/>
    <col min="1032" max="1032" width="11.140625" style="23" customWidth="1"/>
    <col min="1033" max="1033" width="11" style="23" customWidth="1"/>
    <col min="1034" max="1279" width="9.140625" style="23"/>
    <col min="1280" max="1280" width="5.5703125" style="23" customWidth="1"/>
    <col min="1281" max="1281" width="26.28515625" style="23" customWidth="1"/>
    <col min="1282" max="1282" width="4.7109375" style="23" customWidth="1"/>
    <col min="1283" max="1283" width="6.85546875" style="23" customWidth="1"/>
    <col min="1284" max="1284" width="9.140625" style="23"/>
    <col min="1285" max="1285" width="12.140625" style="23" customWidth="1"/>
    <col min="1286" max="1287" width="9.140625" style="23"/>
    <col min="1288" max="1288" width="11.140625" style="23" customWidth="1"/>
    <col min="1289" max="1289" width="11" style="23" customWidth="1"/>
    <col min="1290" max="1535" width="9.140625" style="23"/>
    <col min="1536" max="1536" width="5.5703125" style="23" customWidth="1"/>
    <col min="1537" max="1537" width="26.28515625" style="23" customWidth="1"/>
    <col min="1538" max="1538" width="4.7109375" style="23" customWidth="1"/>
    <col min="1539" max="1539" width="6.85546875" style="23" customWidth="1"/>
    <col min="1540" max="1540" width="9.140625" style="23"/>
    <col min="1541" max="1541" width="12.140625" style="23" customWidth="1"/>
    <col min="1542" max="1543" width="9.140625" style="23"/>
    <col min="1544" max="1544" width="11.140625" style="23" customWidth="1"/>
    <col min="1545" max="1545" width="11" style="23" customWidth="1"/>
    <col min="1546" max="1791" width="9.140625" style="23"/>
    <col min="1792" max="1792" width="5.5703125" style="23" customWidth="1"/>
    <col min="1793" max="1793" width="26.28515625" style="23" customWidth="1"/>
    <col min="1794" max="1794" width="4.7109375" style="23" customWidth="1"/>
    <col min="1795" max="1795" width="6.85546875" style="23" customWidth="1"/>
    <col min="1796" max="1796" width="9.140625" style="23"/>
    <col min="1797" max="1797" width="12.140625" style="23" customWidth="1"/>
    <col min="1798" max="1799" width="9.140625" style="23"/>
    <col min="1800" max="1800" width="11.140625" style="23" customWidth="1"/>
    <col min="1801" max="1801" width="11" style="23" customWidth="1"/>
    <col min="1802" max="2047" width="9.140625" style="23"/>
    <col min="2048" max="2048" width="5.5703125" style="23" customWidth="1"/>
    <col min="2049" max="2049" width="26.28515625" style="23" customWidth="1"/>
    <col min="2050" max="2050" width="4.7109375" style="23" customWidth="1"/>
    <col min="2051" max="2051" width="6.85546875" style="23" customWidth="1"/>
    <col min="2052" max="2052" width="9.140625" style="23"/>
    <col min="2053" max="2053" width="12.140625" style="23" customWidth="1"/>
    <col min="2054" max="2055" width="9.140625" style="23"/>
    <col min="2056" max="2056" width="11.140625" style="23" customWidth="1"/>
    <col min="2057" max="2057" width="11" style="23" customWidth="1"/>
    <col min="2058" max="2303" width="9.140625" style="23"/>
    <col min="2304" max="2304" width="5.5703125" style="23" customWidth="1"/>
    <col min="2305" max="2305" width="26.28515625" style="23" customWidth="1"/>
    <col min="2306" max="2306" width="4.7109375" style="23" customWidth="1"/>
    <col min="2307" max="2307" width="6.85546875" style="23" customWidth="1"/>
    <col min="2308" max="2308" width="9.140625" style="23"/>
    <col min="2309" max="2309" width="12.140625" style="23" customWidth="1"/>
    <col min="2310" max="2311" width="9.140625" style="23"/>
    <col min="2312" max="2312" width="11.140625" style="23" customWidth="1"/>
    <col min="2313" max="2313" width="11" style="23" customWidth="1"/>
    <col min="2314" max="2559" width="9.140625" style="23"/>
    <col min="2560" max="2560" width="5.5703125" style="23" customWidth="1"/>
    <col min="2561" max="2561" width="26.28515625" style="23" customWidth="1"/>
    <col min="2562" max="2562" width="4.7109375" style="23" customWidth="1"/>
    <col min="2563" max="2563" width="6.85546875" style="23" customWidth="1"/>
    <col min="2564" max="2564" width="9.140625" style="23"/>
    <col min="2565" max="2565" width="12.140625" style="23" customWidth="1"/>
    <col min="2566" max="2567" width="9.140625" style="23"/>
    <col min="2568" max="2568" width="11.140625" style="23" customWidth="1"/>
    <col min="2569" max="2569" width="11" style="23" customWidth="1"/>
    <col min="2570" max="2815" width="9.140625" style="23"/>
    <col min="2816" max="2816" width="5.5703125" style="23" customWidth="1"/>
    <col min="2817" max="2817" width="26.28515625" style="23" customWidth="1"/>
    <col min="2818" max="2818" width="4.7109375" style="23" customWidth="1"/>
    <col min="2819" max="2819" width="6.85546875" style="23" customWidth="1"/>
    <col min="2820" max="2820" width="9.140625" style="23"/>
    <col min="2821" max="2821" width="12.140625" style="23" customWidth="1"/>
    <col min="2822" max="2823" width="9.140625" style="23"/>
    <col min="2824" max="2824" width="11.140625" style="23" customWidth="1"/>
    <col min="2825" max="2825" width="11" style="23" customWidth="1"/>
    <col min="2826" max="3071" width="9.140625" style="23"/>
    <col min="3072" max="3072" width="5.5703125" style="23" customWidth="1"/>
    <col min="3073" max="3073" width="26.28515625" style="23" customWidth="1"/>
    <col min="3074" max="3074" width="4.7109375" style="23" customWidth="1"/>
    <col min="3075" max="3075" width="6.85546875" style="23" customWidth="1"/>
    <col min="3076" max="3076" width="9.140625" style="23"/>
    <col min="3077" max="3077" width="12.140625" style="23" customWidth="1"/>
    <col min="3078" max="3079" width="9.140625" style="23"/>
    <col min="3080" max="3080" width="11.140625" style="23" customWidth="1"/>
    <col min="3081" max="3081" width="11" style="23" customWidth="1"/>
    <col min="3082" max="3327" width="9.140625" style="23"/>
    <col min="3328" max="3328" width="5.5703125" style="23" customWidth="1"/>
    <col min="3329" max="3329" width="26.28515625" style="23" customWidth="1"/>
    <col min="3330" max="3330" width="4.7109375" style="23" customWidth="1"/>
    <col min="3331" max="3331" width="6.85546875" style="23" customWidth="1"/>
    <col min="3332" max="3332" width="9.140625" style="23"/>
    <col min="3333" max="3333" width="12.140625" style="23" customWidth="1"/>
    <col min="3334" max="3335" width="9.140625" style="23"/>
    <col min="3336" max="3336" width="11.140625" style="23" customWidth="1"/>
    <col min="3337" max="3337" width="11" style="23" customWidth="1"/>
    <col min="3338" max="3583" width="9.140625" style="23"/>
    <col min="3584" max="3584" width="5.5703125" style="23" customWidth="1"/>
    <col min="3585" max="3585" width="26.28515625" style="23" customWidth="1"/>
    <col min="3586" max="3586" width="4.7109375" style="23" customWidth="1"/>
    <col min="3587" max="3587" width="6.85546875" style="23" customWidth="1"/>
    <col min="3588" max="3588" width="9.140625" style="23"/>
    <col min="3589" max="3589" width="12.140625" style="23" customWidth="1"/>
    <col min="3590" max="3591" width="9.140625" style="23"/>
    <col min="3592" max="3592" width="11.140625" style="23" customWidth="1"/>
    <col min="3593" max="3593" width="11" style="23" customWidth="1"/>
    <col min="3594" max="3839" width="9.140625" style="23"/>
    <col min="3840" max="3840" width="5.5703125" style="23" customWidth="1"/>
    <col min="3841" max="3841" width="26.28515625" style="23" customWidth="1"/>
    <col min="3842" max="3842" width="4.7109375" style="23" customWidth="1"/>
    <col min="3843" max="3843" width="6.85546875" style="23" customWidth="1"/>
    <col min="3844" max="3844" width="9.140625" style="23"/>
    <col min="3845" max="3845" width="12.140625" style="23" customWidth="1"/>
    <col min="3846" max="3847" width="9.140625" style="23"/>
    <col min="3848" max="3848" width="11.140625" style="23" customWidth="1"/>
    <col min="3849" max="3849" width="11" style="23" customWidth="1"/>
    <col min="3850" max="4095" width="9.140625" style="23"/>
    <col min="4096" max="4096" width="5.5703125" style="23" customWidth="1"/>
    <col min="4097" max="4097" width="26.28515625" style="23" customWidth="1"/>
    <col min="4098" max="4098" width="4.7109375" style="23" customWidth="1"/>
    <col min="4099" max="4099" width="6.85546875" style="23" customWidth="1"/>
    <col min="4100" max="4100" width="9.140625" style="23"/>
    <col min="4101" max="4101" width="12.140625" style="23" customWidth="1"/>
    <col min="4102" max="4103" width="9.140625" style="23"/>
    <col min="4104" max="4104" width="11.140625" style="23" customWidth="1"/>
    <col min="4105" max="4105" width="11" style="23" customWidth="1"/>
    <col min="4106" max="4351" width="9.140625" style="23"/>
    <col min="4352" max="4352" width="5.5703125" style="23" customWidth="1"/>
    <col min="4353" max="4353" width="26.28515625" style="23" customWidth="1"/>
    <col min="4354" max="4354" width="4.7109375" style="23" customWidth="1"/>
    <col min="4355" max="4355" width="6.85546875" style="23" customWidth="1"/>
    <col min="4356" max="4356" width="9.140625" style="23"/>
    <col min="4357" max="4357" width="12.140625" style="23" customWidth="1"/>
    <col min="4358" max="4359" width="9.140625" style="23"/>
    <col min="4360" max="4360" width="11.140625" style="23" customWidth="1"/>
    <col min="4361" max="4361" width="11" style="23" customWidth="1"/>
    <col min="4362" max="4607" width="9.140625" style="23"/>
    <col min="4608" max="4608" width="5.5703125" style="23" customWidth="1"/>
    <col min="4609" max="4609" width="26.28515625" style="23" customWidth="1"/>
    <col min="4610" max="4610" width="4.7109375" style="23" customWidth="1"/>
    <col min="4611" max="4611" width="6.85546875" style="23" customWidth="1"/>
    <col min="4612" max="4612" width="9.140625" style="23"/>
    <col min="4613" max="4613" width="12.140625" style="23" customWidth="1"/>
    <col min="4614" max="4615" width="9.140625" style="23"/>
    <col min="4616" max="4616" width="11.140625" style="23" customWidth="1"/>
    <col min="4617" max="4617" width="11" style="23" customWidth="1"/>
    <col min="4618" max="4863" width="9.140625" style="23"/>
    <col min="4864" max="4864" width="5.5703125" style="23" customWidth="1"/>
    <col min="4865" max="4865" width="26.28515625" style="23" customWidth="1"/>
    <col min="4866" max="4866" width="4.7109375" style="23" customWidth="1"/>
    <col min="4867" max="4867" width="6.85546875" style="23" customWidth="1"/>
    <col min="4868" max="4868" width="9.140625" style="23"/>
    <col min="4869" max="4869" width="12.140625" style="23" customWidth="1"/>
    <col min="4870" max="4871" width="9.140625" style="23"/>
    <col min="4872" max="4872" width="11.140625" style="23" customWidth="1"/>
    <col min="4873" max="4873" width="11" style="23" customWidth="1"/>
    <col min="4874" max="5119" width="9.140625" style="23"/>
    <col min="5120" max="5120" width="5.5703125" style="23" customWidth="1"/>
    <col min="5121" max="5121" width="26.28515625" style="23" customWidth="1"/>
    <col min="5122" max="5122" width="4.7109375" style="23" customWidth="1"/>
    <col min="5123" max="5123" width="6.85546875" style="23" customWidth="1"/>
    <col min="5124" max="5124" width="9.140625" style="23"/>
    <col min="5125" max="5125" width="12.140625" style="23" customWidth="1"/>
    <col min="5126" max="5127" width="9.140625" style="23"/>
    <col min="5128" max="5128" width="11.140625" style="23" customWidth="1"/>
    <col min="5129" max="5129" width="11" style="23" customWidth="1"/>
    <col min="5130" max="5375" width="9.140625" style="23"/>
    <col min="5376" max="5376" width="5.5703125" style="23" customWidth="1"/>
    <col min="5377" max="5377" width="26.28515625" style="23" customWidth="1"/>
    <col min="5378" max="5378" width="4.7109375" style="23" customWidth="1"/>
    <col min="5379" max="5379" width="6.85546875" style="23" customWidth="1"/>
    <col min="5380" max="5380" width="9.140625" style="23"/>
    <col min="5381" max="5381" width="12.140625" style="23" customWidth="1"/>
    <col min="5382" max="5383" width="9.140625" style="23"/>
    <col min="5384" max="5384" width="11.140625" style="23" customWidth="1"/>
    <col min="5385" max="5385" width="11" style="23" customWidth="1"/>
    <col min="5386" max="5631" width="9.140625" style="23"/>
    <col min="5632" max="5632" width="5.5703125" style="23" customWidth="1"/>
    <col min="5633" max="5633" width="26.28515625" style="23" customWidth="1"/>
    <col min="5634" max="5634" width="4.7109375" style="23" customWidth="1"/>
    <col min="5635" max="5635" width="6.85546875" style="23" customWidth="1"/>
    <col min="5636" max="5636" width="9.140625" style="23"/>
    <col min="5637" max="5637" width="12.140625" style="23" customWidth="1"/>
    <col min="5638" max="5639" width="9.140625" style="23"/>
    <col min="5640" max="5640" width="11.140625" style="23" customWidth="1"/>
    <col min="5641" max="5641" width="11" style="23" customWidth="1"/>
    <col min="5642" max="5887" width="9.140625" style="23"/>
    <col min="5888" max="5888" width="5.5703125" style="23" customWidth="1"/>
    <col min="5889" max="5889" width="26.28515625" style="23" customWidth="1"/>
    <col min="5890" max="5890" width="4.7109375" style="23" customWidth="1"/>
    <col min="5891" max="5891" width="6.85546875" style="23" customWidth="1"/>
    <col min="5892" max="5892" width="9.140625" style="23"/>
    <col min="5893" max="5893" width="12.140625" style="23" customWidth="1"/>
    <col min="5894" max="5895" width="9.140625" style="23"/>
    <col min="5896" max="5896" width="11.140625" style="23" customWidth="1"/>
    <col min="5897" max="5897" width="11" style="23" customWidth="1"/>
    <col min="5898" max="6143" width="9.140625" style="23"/>
    <col min="6144" max="6144" width="5.5703125" style="23" customWidth="1"/>
    <col min="6145" max="6145" width="26.28515625" style="23" customWidth="1"/>
    <col min="6146" max="6146" width="4.7109375" style="23" customWidth="1"/>
    <col min="6147" max="6147" width="6.85546875" style="23" customWidth="1"/>
    <col min="6148" max="6148" width="9.140625" style="23"/>
    <col min="6149" max="6149" width="12.140625" style="23" customWidth="1"/>
    <col min="6150" max="6151" width="9.140625" style="23"/>
    <col min="6152" max="6152" width="11.140625" style="23" customWidth="1"/>
    <col min="6153" max="6153" width="11" style="23" customWidth="1"/>
    <col min="6154" max="6399" width="9.140625" style="23"/>
    <col min="6400" max="6400" width="5.5703125" style="23" customWidth="1"/>
    <col min="6401" max="6401" width="26.28515625" style="23" customWidth="1"/>
    <col min="6402" max="6402" width="4.7109375" style="23" customWidth="1"/>
    <col min="6403" max="6403" width="6.85546875" style="23" customWidth="1"/>
    <col min="6404" max="6404" width="9.140625" style="23"/>
    <col min="6405" max="6405" width="12.140625" style="23" customWidth="1"/>
    <col min="6406" max="6407" width="9.140625" style="23"/>
    <col min="6408" max="6408" width="11.140625" style="23" customWidth="1"/>
    <col min="6409" max="6409" width="11" style="23" customWidth="1"/>
    <col min="6410" max="6655" width="9.140625" style="23"/>
    <col min="6656" max="6656" width="5.5703125" style="23" customWidth="1"/>
    <col min="6657" max="6657" width="26.28515625" style="23" customWidth="1"/>
    <col min="6658" max="6658" width="4.7109375" style="23" customWidth="1"/>
    <col min="6659" max="6659" width="6.85546875" style="23" customWidth="1"/>
    <col min="6660" max="6660" width="9.140625" style="23"/>
    <col min="6661" max="6661" width="12.140625" style="23" customWidth="1"/>
    <col min="6662" max="6663" width="9.140625" style="23"/>
    <col min="6664" max="6664" width="11.140625" style="23" customWidth="1"/>
    <col min="6665" max="6665" width="11" style="23" customWidth="1"/>
    <col min="6666" max="6911" width="9.140625" style="23"/>
    <col min="6912" max="6912" width="5.5703125" style="23" customWidth="1"/>
    <col min="6913" max="6913" width="26.28515625" style="23" customWidth="1"/>
    <col min="6914" max="6914" width="4.7109375" style="23" customWidth="1"/>
    <col min="6915" max="6915" width="6.85546875" style="23" customWidth="1"/>
    <col min="6916" max="6916" width="9.140625" style="23"/>
    <col min="6917" max="6917" width="12.140625" style="23" customWidth="1"/>
    <col min="6918" max="6919" width="9.140625" style="23"/>
    <col min="6920" max="6920" width="11.140625" style="23" customWidth="1"/>
    <col min="6921" max="6921" width="11" style="23" customWidth="1"/>
    <col min="6922" max="7167" width="9.140625" style="23"/>
    <col min="7168" max="7168" width="5.5703125" style="23" customWidth="1"/>
    <col min="7169" max="7169" width="26.28515625" style="23" customWidth="1"/>
    <col min="7170" max="7170" width="4.7109375" style="23" customWidth="1"/>
    <col min="7171" max="7171" width="6.85546875" style="23" customWidth="1"/>
    <col min="7172" max="7172" width="9.140625" style="23"/>
    <col min="7173" max="7173" width="12.140625" style="23" customWidth="1"/>
    <col min="7174" max="7175" width="9.140625" style="23"/>
    <col min="7176" max="7176" width="11.140625" style="23" customWidth="1"/>
    <col min="7177" max="7177" width="11" style="23" customWidth="1"/>
    <col min="7178" max="7423" width="9.140625" style="23"/>
    <col min="7424" max="7424" width="5.5703125" style="23" customWidth="1"/>
    <col min="7425" max="7425" width="26.28515625" style="23" customWidth="1"/>
    <col min="7426" max="7426" width="4.7109375" style="23" customWidth="1"/>
    <col min="7427" max="7427" width="6.85546875" style="23" customWidth="1"/>
    <col min="7428" max="7428" width="9.140625" style="23"/>
    <col min="7429" max="7429" width="12.140625" style="23" customWidth="1"/>
    <col min="7430" max="7431" width="9.140625" style="23"/>
    <col min="7432" max="7432" width="11.140625" style="23" customWidth="1"/>
    <col min="7433" max="7433" width="11" style="23" customWidth="1"/>
    <col min="7434" max="7679" width="9.140625" style="23"/>
    <col min="7680" max="7680" width="5.5703125" style="23" customWidth="1"/>
    <col min="7681" max="7681" width="26.28515625" style="23" customWidth="1"/>
    <col min="7682" max="7682" width="4.7109375" style="23" customWidth="1"/>
    <col min="7683" max="7683" width="6.85546875" style="23" customWidth="1"/>
    <col min="7684" max="7684" width="9.140625" style="23"/>
    <col min="7685" max="7685" width="12.140625" style="23" customWidth="1"/>
    <col min="7686" max="7687" width="9.140625" style="23"/>
    <col min="7688" max="7688" width="11.140625" style="23" customWidth="1"/>
    <col min="7689" max="7689" width="11" style="23" customWidth="1"/>
    <col min="7690" max="7935" width="9.140625" style="23"/>
    <col min="7936" max="7936" width="5.5703125" style="23" customWidth="1"/>
    <col min="7937" max="7937" width="26.28515625" style="23" customWidth="1"/>
    <col min="7938" max="7938" width="4.7109375" style="23" customWidth="1"/>
    <col min="7939" max="7939" width="6.85546875" style="23" customWidth="1"/>
    <col min="7940" max="7940" width="9.140625" style="23"/>
    <col min="7941" max="7941" width="12.140625" style="23" customWidth="1"/>
    <col min="7942" max="7943" width="9.140625" style="23"/>
    <col min="7944" max="7944" width="11.140625" style="23" customWidth="1"/>
    <col min="7945" max="7945" width="11" style="23" customWidth="1"/>
    <col min="7946" max="8191" width="9.140625" style="23"/>
    <col min="8192" max="8192" width="5.5703125" style="23" customWidth="1"/>
    <col min="8193" max="8193" width="26.28515625" style="23" customWidth="1"/>
    <col min="8194" max="8194" width="4.7109375" style="23" customWidth="1"/>
    <col min="8195" max="8195" width="6.85546875" style="23" customWidth="1"/>
    <col min="8196" max="8196" width="9.140625" style="23"/>
    <col min="8197" max="8197" width="12.140625" style="23" customWidth="1"/>
    <col min="8198" max="8199" width="9.140625" style="23"/>
    <col min="8200" max="8200" width="11.140625" style="23" customWidth="1"/>
    <col min="8201" max="8201" width="11" style="23" customWidth="1"/>
    <col min="8202" max="8447" width="9.140625" style="23"/>
    <col min="8448" max="8448" width="5.5703125" style="23" customWidth="1"/>
    <col min="8449" max="8449" width="26.28515625" style="23" customWidth="1"/>
    <col min="8450" max="8450" width="4.7109375" style="23" customWidth="1"/>
    <col min="8451" max="8451" width="6.85546875" style="23" customWidth="1"/>
    <col min="8452" max="8452" width="9.140625" style="23"/>
    <col min="8453" max="8453" width="12.140625" style="23" customWidth="1"/>
    <col min="8454" max="8455" width="9.140625" style="23"/>
    <col min="8456" max="8456" width="11.140625" style="23" customWidth="1"/>
    <col min="8457" max="8457" width="11" style="23" customWidth="1"/>
    <col min="8458" max="8703" width="9.140625" style="23"/>
    <col min="8704" max="8704" width="5.5703125" style="23" customWidth="1"/>
    <col min="8705" max="8705" width="26.28515625" style="23" customWidth="1"/>
    <col min="8706" max="8706" width="4.7109375" style="23" customWidth="1"/>
    <col min="8707" max="8707" width="6.85546875" style="23" customWidth="1"/>
    <col min="8708" max="8708" width="9.140625" style="23"/>
    <col min="8709" max="8709" width="12.140625" style="23" customWidth="1"/>
    <col min="8710" max="8711" width="9.140625" style="23"/>
    <col min="8712" max="8712" width="11.140625" style="23" customWidth="1"/>
    <col min="8713" max="8713" width="11" style="23" customWidth="1"/>
    <col min="8714" max="8959" width="9.140625" style="23"/>
    <col min="8960" max="8960" width="5.5703125" style="23" customWidth="1"/>
    <col min="8961" max="8961" width="26.28515625" style="23" customWidth="1"/>
    <col min="8962" max="8962" width="4.7109375" style="23" customWidth="1"/>
    <col min="8963" max="8963" width="6.85546875" style="23" customWidth="1"/>
    <col min="8964" max="8964" width="9.140625" style="23"/>
    <col min="8965" max="8965" width="12.140625" style="23" customWidth="1"/>
    <col min="8966" max="8967" width="9.140625" style="23"/>
    <col min="8968" max="8968" width="11.140625" style="23" customWidth="1"/>
    <col min="8969" max="8969" width="11" style="23" customWidth="1"/>
    <col min="8970" max="9215" width="9.140625" style="23"/>
    <col min="9216" max="9216" width="5.5703125" style="23" customWidth="1"/>
    <col min="9217" max="9217" width="26.28515625" style="23" customWidth="1"/>
    <col min="9218" max="9218" width="4.7109375" style="23" customWidth="1"/>
    <col min="9219" max="9219" width="6.85546875" style="23" customWidth="1"/>
    <col min="9220" max="9220" width="9.140625" style="23"/>
    <col min="9221" max="9221" width="12.140625" style="23" customWidth="1"/>
    <col min="9222" max="9223" width="9.140625" style="23"/>
    <col min="9224" max="9224" width="11.140625" style="23" customWidth="1"/>
    <col min="9225" max="9225" width="11" style="23" customWidth="1"/>
    <col min="9226" max="9471" width="9.140625" style="23"/>
    <col min="9472" max="9472" width="5.5703125" style="23" customWidth="1"/>
    <col min="9473" max="9473" width="26.28515625" style="23" customWidth="1"/>
    <col min="9474" max="9474" width="4.7109375" style="23" customWidth="1"/>
    <col min="9475" max="9475" width="6.85546875" style="23" customWidth="1"/>
    <col min="9476" max="9476" width="9.140625" style="23"/>
    <col min="9477" max="9477" width="12.140625" style="23" customWidth="1"/>
    <col min="9478" max="9479" width="9.140625" style="23"/>
    <col min="9480" max="9480" width="11.140625" style="23" customWidth="1"/>
    <col min="9481" max="9481" width="11" style="23" customWidth="1"/>
    <col min="9482" max="9727" width="9.140625" style="23"/>
    <col min="9728" max="9728" width="5.5703125" style="23" customWidth="1"/>
    <col min="9729" max="9729" width="26.28515625" style="23" customWidth="1"/>
    <col min="9730" max="9730" width="4.7109375" style="23" customWidth="1"/>
    <col min="9731" max="9731" width="6.85546875" style="23" customWidth="1"/>
    <col min="9732" max="9732" width="9.140625" style="23"/>
    <col min="9733" max="9733" width="12.140625" style="23" customWidth="1"/>
    <col min="9734" max="9735" width="9.140625" style="23"/>
    <col min="9736" max="9736" width="11.140625" style="23" customWidth="1"/>
    <col min="9737" max="9737" width="11" style="23" customWidth="1"/>
    <col min="9738" max="9983" width="9.140625" style="23"/>
    <col min="9984" max="9984" width="5.5703125" style="23" customWidth="1"/>
    <col min="9985" max="9985" width="26.28515625" style="23" customWidth="1"/>
    <col min="9986" max="9986" width="4.7109375" style="23" customWidth="1"/>
    <col min="9987" max="9987" width="6.85546875" style="23" customWidth="1"/>
    <col min="9988" max="9988" width="9.140625" style="23"/>
    <col min="9989" max="9989" width="12.140625" style="23" customWidth="1"/>
    <col min="9990" max="9991" width="9.140625" style="23"/>
    <col min="9992" max="9992" width="11.140625" style="23" customWidth="1"/>
    <col min="9993" max="9993" width="11" style="23" customWidth="1"/>
    <col min="9994" max="10239" width="9.140625" style="23"/>
    <col min="10240" max="10240" width="5.5703125" style="23" customWidth="1"/>
    <col min="10241" max="10241" width="26.28515625" style="23" customWidth="1"/>
    <col min="10242" max="10242" width="4.7109375" style="23" customWidth="1"/>
    <col min="10243" max="10243" width="6.85546875" style="23" customWidth="1"/>
    <col min="10244" max="10244" width="9.140625" style="23"/>
    <col min="10245" max="10245" width="12.140625" style="23" customWidth="1"/>
    <col min="10246" max="10247" width="9.140625" style="23"/>
    <col min="10248" max="10248" width="11.140625" style="23" customWidth="1"/>
    <col min="10249" max="10249" width="11" style="23" customWidth="1"/>
    <col min="10250" max="10495" width="9.140625" style="23"/>
    <col min="10496" max="10496" width="5.5703125" style="23" customWidth="1"/>
    <col min="10497" max="10497" width="26.28515625" style="23" customWidth="1"/>
    <col min="10498" max="10498" width="4.7109375" style="23" customWidth="1"/>
    <col min="10499" max="10499" width="6.85546875" style="23" customWidth="1"/>
    <col min="10500" max="10500" width="9.140625" style="23"/>
    <col min="10501" max="10501" width="12.140625" style="23" customWidth="1"/>
    <col min="10502" max="10503" width="9.140625" style="23"/>
    <col min="10504" max="10504" width="11.140625" style="23" customWidth="1"/>
    <col min="10505" max="10505" width="11" style="23" customWidth="1"/>
    <col min="10506" max="10751" width="9.140625" style="23"/>
    <col min="10752" max="10752" width="5.5703125" style="23" customWidth="1"/>
    <col min="10753" max="10753" width="26.28515625" style="23" customWidth="1"/>
    <col min="10754" max="10754" width="4.7109375" style="23" customWidth="1"/>
    <col min="10755" max="10755" width="6.85546875" style="23" customWidth="1"/>
    <col min="10756" max="10756" width="9.140625" style="23"/>
    <col min="10757" max="10757" width="12.140625" style="23" customWidth="1"/>
    <col min="10758" max="10759" width="9.140625" style="23"/>
    <col min="10760" max="10760" width="11.140625" style="23" customWidth="1"/>
    <col min="10761" max="10761" width="11" style="23" customWidth="1"/>
    <col min="10762" max="11007" width="9.140625" style="23"/>
    <col min="11008" max="11008" width="5.5703125" style="23" customWidth="1"/>
    <col min="11009" max="11009" width="26.28515625" style="23" customWidth="1"/>
    <col min="11010" max="11010" width="4.7109375" style="23" customWidth="1"/>
    <col min="11011" max="11011" width="6.85546875" style="23" customWidth="1"/>
    <col min="11012" max="11012" width="9.140625" style="23"/>
    <col min="11013" max="11013" width="12.140625" style="23" customWidth="1"/>
    <col min="11014" max="11015" width="9.140625" style="23"/>
    <col min="11016" max="11016" width="11.140625" style="23" customWidth="1"/>
    <col min="11017" max="11017" width="11" style="23" customWidth="1"/>
    <col min="11018" max="11263" width="9.140625" style="23"/>
    <col min="11264" max="11264" width="5.5703125" style="23" customWidth="1"/>
    <col min="11265" max="11265" width="26.28515625" style="23" customWidth="1"/>
    <col min="11266" max="11266" width="4.7109375" style="23" customWidth="1"/>
    <col min="11267" max="11267" width="6.85546875" style="23" customWidth="1"/>
    <col min="11268" max="11268" width="9.140625" style="23"/>
    <col min="11269" max="11269" width="12.140625" style="23" customWidth="1"/>
    <col min="11270" max="11271" width="9.140625" style="23"/>
    <col min="11272" max="11272" width="11.140625" style="23" customWidth="1"/>
    <col min="11273" max="11273" width="11" style="23" customWidth="1"/>
    <col min="11274" max="11519" width="9.140625" style="23"/>
    <col min="11520" max="11520" width="5.5703125" style="23" customWidth="1"/>
    <col min="11521" max="11521" width="26.28515625" style="23" customWidth="1"/>
    <col min="11522" max="11522" width="4.7109375" style="23" customWidth="1"/>
    <col min="11523" max="11523" width="6.85546875" style="23" customWidth="1"/>
    <col min="11524" max="11524" width="9.140625" style="23"/>
    <col min="11525" max="11525" width="12.140625" style="23" customWidth="1"/>
    <col min="11526" max="11527" width="9.140625" style="23"/>
    <col min="11528" max="11528" width="11.140625" style="23" customWidth="1"/>
    <col min="11529" max="11529" width="11" style="23" customWidth="1"/>
    <col min="11530" max="11775" width="9.140625" style="23"/>
    <col min="11776" max="11776" width="5.5703125" style="23" customWidth="1"/>
    <col min="11777" max="11777" width="26.28515625" style="23" customWidth="1"/>
    <col min="11778" max="11778" width="4.7109375" style="23" customWidth="1"/>
    <col min="11779" max="11779" width="6.85546875" style="23" customWidth="1"/>
    <col min="11780" max="11780" width="9.140625" style="23"/>
    <col min="11781" max="11781" width="12.140625" style="23" customWidth="1"/>
    <col min="11782" max="11783" width="9.140625" style="23"/>
    <col min="11784" max="11784" width="11.140625" style="23" customWidth="1"/>
    <col min="11785" max="11785" width="11" style="23" customWidth="1"/>
    <col min="11786" max="12031" width="9.140625" style="23"/>
    <col min="12032" max="12032" width="5.5703125" style="23" customWidth="1"/>
    <col min="12033" max="12033" width="26.28515625" style="23" customWidth="1"/>
    <col min="12034" max="12034" width="4.7109375" style="23" customWidth="1"/>
    <col min="12035" max="12035" width="6.85546875" style="23" customWidth="1"/>
    <col min="12036" max="12036" width="9.140625" style="23"/>
    <col min="12037" max="12037" width="12.140625" style="23" customWidth="1"/>
    <col min="12038" max="12039" width="9.140625" style="23"/>
    <col min="12040" max="12040" width="11.140625" style="23" customWidth="1"/>
    <col min="12041" max="12041" width="11" style="23" customWidth="1"/>
    <col min="12042" max="12287" width="9.140625" style="23"/>
    <col min="12288" max="12288" width="5.5703125" style="23" customWidth="1"/>
    <col min="12289" max="12289" width="26.28515625" style="23" customWidth="1"/>
    <col min="12290" max="12290" width="4.7109375" style="23" customWidth="1"/>
    <col min="12291" max="12291" width="6.85546875" style="23" customWidth="1"/>
    <col min="12292" max="12292" width="9.140625" style="23"/>
    <col min="12293" max="12293" width="12.140625" style="23" customWidth="1"/>
    <col min="12294" max="12295" width="9.140625" style="23"/>
    <col min="12296" max="12296" width="11.140625" style="23" customWidth="1"/>
    <col min="12297" max="12297" width="11" style="23" customWidth="1"/>
    <col min="12298" max="12543" width="9.140625" style="23"/>
    <col min="12544" max="12544" width="5.5703125" style="23" customWidth="1"/>
    <col min="12545" max="12545" width="26.28515625" style="23" customWidth="1"/>
    <col min="12546" max="12546" width="4.7109375" style="23" customWidth="1"/>
    <col min="12547" max="12547" width="6.85546875" style="23" customWidth="1"/>
    <col min="12548" max="12548" width="9.140625" style="23"/>
    <col min="12549" max="12549" width="12.140625" style="23" customWidth="1"/>
    <col min="12550" max="12551" width="9.140625" style="23"/>
    <col min="12552" max="12552" width="11.140625" style="23" customWidth="1"/>
    <col min="12553" max="12553" width="11" style="23" customWidth="1"/>
    <col min="12554" max="12799" width="9.140625" style="23"/>
    <col min="12800" max="12800" width="5.5703125" style="23" customWidth="1"/>
    <col min="12801" max="12801" width="26.28515625" style="23" customWidth="1"/>
    <col min="12802" max="12802" width="4.7109375" style="23" customWidth="1"/>
    <col min="12803" max="12803" width="6.85546875" style="23" customWidth="1"/>
    <col min="12804" max="12804" width="9.140625" style="23"/>
    <col min="12805" max="12805" width="12.140625" style="23" customWidth="1"/>
    <col min="12806" max="12807" width="9.140625" style="23"/>
    <col min="12808" max="12808" width="11.140625" style="23" customWidth="1"/>
    <col min="12809" max="12809" width="11" style="23" customWidth="1"/>
    <col min="12810" max="13055" width="9.140625" style="23"/>
    <col min="13056" max="13056" width="5.5703125" style="23" customWidth="1"/>
    <col min="13057" max="13057" width="26.28515625" style="23" customWidth="1"/>
    <col min="13058" max="13058" width="4.7109375" style="23" customWidth="1"/>
    <col min="13059" max="13059" width="6.85546875" style="23" customWidth="1"/>
    <col min="13060" max="13060" width="9.140625" style="23"/>
    <col min="13061" max="13061" width="12.140625" style="23" customWidth="1"/>
    <col min="13062" max="13063" width="9.140625" style="23"/>
    <col min="13064" max="13064" width="11.140625" style="23" customWidth="1"/>
    <col min="13065" max="13065" width="11" style="23" customWidth="1"/>
    <col min="13066" max="13311" width="9.140625" style="23"/>
    <col min="13312" max="13312" width="5.5703125" style="23" customWidth="1"/>
    <col min="13313" max="13313" width="26.28515625" style="23" customWidth="1"/>
    <col min="13314" max="13314" width="4.7109375" style="23" customWidth="1"/>
    <col min="13315" max="13315" width="6.85546875" style="23" customWidth="1"/>
    <col min="13316" max="13316" width="9.140625" style="23"/>
    <col min="13317" max="13317" width="12.140625" style="23" customWidth="1"/>
    <col min="13318" max="13319" width="9.140625" style="23"/>
    <col min="13320" max="13320" width="11.140625" style="23" customWidth="1"/>
    <col min="13321" max="13321" width="11" style="23" customWidth="1"/>
    <col min="13322" max="13567" width="9.140625" style="23"/>
    <col min="13568" max="13568" width="5.5703125" style="23" customWidth="1"/>
    <col min="13569" max="13569" width="26.28515625" style="23" customWidth="1"/>
    <col min="13570" max="13570" width="4.7109375" style="23" customWidth="1"/>
    <col min="13571" max="13571" width="6.85546875" style="23" customWidth="1"/>
    <col min="13572" max="13572" width="9.140625" style="23"/>
    <col min="13573" max="13573" width="12.140625" style="23" customWidth="1"/>
    <col min="13574" max="13575" width="9.140625" style="23"/>
    <col min="13576" max="13576" width="11.140625" style="23" customWidth="1"/>
    <col min="13577" max="13577" width="11" style="23" customWidth="1"/>
    <col min="13578" max="13823" width="9.140625" style="23"/>
    <col min="13824" max="13824" width="5.5703125" style="23" customWidth="1"/>
    <col min="13825" max="13825" width="26.28515625" style="23" customWidth="1"/>
    <col min="13826" max="13826" width="4.7109375" style="23" customWidth="1"/>
    <col min="13827" max="13827" width="6.85546875" style="23" customWidth="1"/>
    <col min="13828" max="13828" width="9.140625" style="23"/>
    <col min="13829" max="13829" width="12.140625" style="23" customWidth="1"/>
    <col min="13830" max="13831" width="9.140625" style="23"/>
    <col min="13832" max="13832" width="11.140625" style="23" customWidth="1"/>
    <col min="13833" max="13833" width="11" style="23" customWidth="1"/>
    <col min="13834" max="14079" width="9.140625" style="23"/>
    <col min="14080" max="14080" width="5.5703125" style="23" customWidth="1"/>
    <col min="14081" max="14081" width="26.28515625" style="23" customWidth="1"/>
    <col min="14082" max="14082" width="4.7109375" style="23" customWidth="1"/>
    <col min="14083" max="14083" width="6.85546875" style="23" customWidth="1"/>
    <col min="14084" max="14084" width="9.140625" style="23"/>
    <col min="14085" max="14085" width="12.140625" style="23" customWidth="1"/>
    <col min="14086" max="14087" width="9.140625" style="23"/>
    <col min="14088" max="14088" width="11.140625" style="23" customWidth="1"/>
    <col min="14089" max="14089" width="11" style="23" customWidth="1"/>
    <col min="14090" max="14335" width="9.140625" style="23"/>
    <col min="14336" max="14336" width="5.5703125" style="23" customWidth="1"/>
    <col min="14337" max="14337" width="26.28515625" style="23" customWidth="1"/>
    <col min="14338" max="14338" width="4.7109375" style="23" customWidth="1"/>
    <col min="14339" max="14339" width="6.85546875" style="23" customWidth="1"/>
    <col min="14340" max="14340" width="9.140625" style="23"/>
    <col min="14341" max="14341" width="12.140625" style="23" customWidth="1"/>
    <col min="14342" max="14343" width="9.140625" style="23"/>
    <col min="14344" max="14344" width="11.140625" style="23" customWidth="1"/>
    <col min="14345" max="14345" width="11" style="23" customWidth="1"/>
    <col min="14346" max="14591" width="9.140625" style="23"/>
    <col min="14592" max="14592" width="5.5703125" style="23" customWidth="1"/>
    <col min="14593" max="14593" width="26.28515625" style="23" customWidth="1"/>
    <col min="14594" max="14594" width="4.7109375" style="23" customWidth="1"/>
    <col min="14595" max="14595" width="6.85546875" style="23" customWidth="1"/>
    <col min="14596" max="14596" width="9.140625" style="23"/>
    <col min="14597" max="14597" width="12.140625" style="23" customWidth="1"/>
    <col min="14598" max="14599" width="9.140625" style="23"/>
    <col min="14600" max="14600" width="11.140625" style="23" customWidth="1"/>
    <col min="14601" max="14601" width="11" style="23" customWidth="1"/>
    <col min="14602" max="14847" width="9.140625" style="23"/>
    <col min="14848" max="14848" width="5.5703125" style="23" customWidth="1"/>
    <col min="14849" max="14849" width="26.28515625" style="23" customWidth="1"/>
    <col min="14850" max="14850" width="4.7109375" style="23" customWidth="1"/>
    <col min="14851" max="14851" width="6.85546875" style="23" customWidth="1"/>
    <col min="14852" max="14852" width="9.140625" style="23"/>
    <col min="14853" max="14853" width="12.140625" style="23" customWidth="1"/>
    <col min="14854" max="14855" width="9.140625" style="23"/>
    <col min="14856" max="14856" width="11.140625" style="23" customWidth="1"/>
    <col min="14857" max="14857" width="11" style="23" customWidth="1"/>
    <col min="14858" max="15103" width="9.140625" style="23"/>
    <col min="15104" max="15104" width="5.5703125" style="23" customWidth="1"/>
    <col min="15105" max="15105" width="26.28515625" style="23" customWidth="1"/>
    <col min="15106" max="15106" width="4.7109375" style="23" customWidth="1"/>
    <col min="15107" max="15107" width="6.85546875" style="23" customWidth="1"/>
    <col min="15108" max="15108" width="9.140625" style="23"/>
    <col min="15109" max="15109" width="12.140625" style="23" customWidth="1"/>
    <col min="15110" max="15111" width="9.140625" style="23"/>
    <col min="15112" max="15112" width="11.140625" style="23" customWidth="1"/>
    <col min="15113" max="15113" width="11" style="23" customWidth="1"/>
    <col min="15114" max="15359" width="9.140625" style="23"/>
    <col min="15360" max="15360" width="5.5703125" style="23" customWidth="1"/>
    <col min="15361" max="15361" width="26.28515625" style="23" customWidth="1"/>
    <col min="15362" max="15362" width="4.7109375" style="23" customWidth="1"/>
    <col min="15363" max="15363" width="6.85546875" style="23" customWidth="1"/>
    <col min="15364" max="15364" width="9.140625" style="23"/>
    <col min="15365" max="15365" width="12.140625" style="23" customWidth="1"/>
    <col min="15366" max="15367" width="9.140625" style="23"/>
    <col min="15368" max="15368" width="11.140625" style="23" customWidth="1"/>
    <col min="15369" max="15369" width="11" style="23" customWidth="1"/>
    <col min="15370" max="15615" width="9.140625" style="23"/>
    <col min="15616" max="15616" width="5.5703125" style="23" customWidth="1"/>
    <col min="15617" max="15617" width="26.28515625" style="23" customWidth="1"/>
    <col min="15618" max="15618" width="4.7109375" style="23" customWidth="1"/>
    <col min="15619" max="15619" width="6.85546875" style="23" customWidth="1"/>
    <col min="15620" max="15620" width="9.140625" style="23"/>
    <col min="15621" max="15621" width="12.140625" style="23" customWidth="1"/>
    <col min="15622" max="15623" width="9.140625" style="23"/>
    <col min="15624" max="15624" width="11.140625" style="23" customWidth="1"/>
    <col min="15625" max="15625" width="11" style="23" customWidth="1"/>
    <col min="15626" max="15871" width="9.140625" style="23"/>
    <col min="15872" max="15872" width="5.5703125" style="23" customWidth="1"/>
    <col min="15873" max="15873" width="26.28515625" style="23" customWidth="1"/>
    <col min="15874" max="15874" width="4.7109375" style="23" customWidth="1"/>
    <col min="15875" max="15875" width="6.85546875" style="23" customWidth="1"/>
    <col min="15876" max="15876" width="9.140625" style="23"/>
    <col min="15877" max="15877" width="12.140625" style="23" customWidth="1"/>
    <col min="15878" max="15879" width="9.140625" style="23"/>
    <col min="15880" max="15880" width="11.140625" style="23" customWidth="1"/>
    <col min="15881" max="15881" width="11" style="23" customWidth="1"/>
    <col min="15882" max="16127" width="9.140625" style="23"/>
    <col min="16128" max="16128" width="5.5703125" style="23" customWidth="1"/>
    <col min="16129" max="16129" width="26.28515625" style="23" customWidth="1"/>
    <col min="16130" max="16130" width="4.7109375" style="23" customWidth="1"/>
    <col min="16131" max="16131" width="6.85546875" style="23" customWidth="1"/>
    <col min="16132" max="16132" width="9.140625" style="23"/>
    <col min="16133" max="16133" width="12.140625" style="23" customWidth="1"/>
    <col min="16134" max="16135" width="9.140625" style="23"/>
    <col min="16136" max="16136" width="11.140625" style="23" customWidth="1"/>
    <col min="16137" max="16137" width="11" style="23" customWidth="1"/>
    <col min="16138" max="16384" width="9.140625" style="23"/>
  </cols>
  <sheetData>
    <row r="2" spans="1:12" ht="15">
      <c r="B2" s="410" t="s">
        <v>13</v>
      </c>
      <c r="C2" s="410"/>
      <c r="D2" s="410"/>
      <c r="E2" s="410"/>
      <c r="F2" s="410"/>
      <c r="G2" s="410"/>
      <c r="H2" s="410"/>
      <c r="I2" s="410"/>
      <c r="J2" s="410"/>
      <c r="K2" s="410"/>
    </row>
    <row r="3" spans="1:12" ht="15">
      <c r="B3" s="221"/>
      <c r="C3" s="221"/>
      <c r="D3" s="221"/>
      <c r="E3" s="221"/>
      <c r="F3" s="221"/>
      <c r="G3" s="221"/>
      <c r="H3" s="221"/>
      <c r="I3" s="221"/>
      <c r="J3" s="221"/>
      <c r="K3" s="221"/>
    </row>
    <row r="4" spans="1:12" ht="15">
      <c r="B4" s="180" t="s">
        <v>142</v>
      </c>
      <c r="C4" s="24"/>
      <c r="D4" s="24"/>
      <c r="E4" s="24"/>
      <c r="F4" s="24"/>
      <c r="G4" s="24"/>
      <c r="H4" s="24"/>
      <c r="I4" s="24"/>
      <c r="J4" s="24"/>
      <c r="K4" s="24"/>
    </row>
    <row r="5" spans="1:12" s="185" customFormat="1">
      <c r="A5" s="184"/>
      <c r="B5" s="411"/>
      <c r="C5" s="411"/>
      <c r="D5" s="411"/>
      <c r="E5" s="411"/>
      <c r="F5" s="411"/>
      <c r="G5" s="411"/>
      <c r="H5" s="411"/>
      <c r="I5" s="411"/>
      <c r="J5" s="411"/>
      <c r="K5" s="411"/>
    </row>
    <row r="6" spans="1:12" ht="15">
      <c r="A6" s="25"/>
      <c r="B6" s="14" t="s">
        <v>147</v>
      </c>
      <c r="C6" s="26"/>
      <c r="D6" s="26"/>
      <c r="E6" s="26"/>
      <c r="F6" s="26"/>
      <c r="G6" s="26"/>
      <c r="H6" s="26"/>
      <c r="I6" s="26"/>
      <c r="J6" s="26"/>
      <c r="K6" s="26"/>
    </row>
    <row r="7" spans="1:12">
      <c r="A7" s="25"/>
      <c r="B7" s="25"/>
      <c r="C7" s="25"/>
      <c r="D7" s="25"/>
      <c r="E7" s="25"/>
      <c r="F7" s="25"/>
      <c r="G7" s="25"/>
      <c r="H7" s="25"/>
      <c r="I7" s="25"/>
      <c r="J7" s="25"/>
      <c r="K7" s="25"/>
    </row>
    <row r="8" spans="1:12" s="346" customFormat="1" ht="48">
      <c r="A8" s="288" t="s">
        <v>1</v>
      </c>
      <c r="B8" s="288" t="s">
        <v>185</v>
      </c>
      <c r="C8" s="289" t="s">
        <v>2</v>
      </c>
      <c r="D8" s="289" t="s">
        <v>8</v>
      </c>
      <c r="E8" s="311" t="s">
        <v>176</v>
      </c>
      <c r="F8" s="289" t="s">
        <v>180</v>
      </c>
      <c r="G8" s="289" t="s">
        <v>4</v>
      </c>
      <c r="H8" s="311" t="s">
        <v>179</v>
      </c>
      <c r="I8" s="291" t="s">
        <v>188</v>
      </c>
      <c r="J8" s="289" t="s">
        <v>45</v>
      </c>
      <c r="K8" s="292" t="s">
        <v>16</v>
      </c>
      <c r="L8" s="295" t="s">
        <v>191</v>
      </c>
    </row>
    <row r="9" spans="1:12" ht="125.25" customHeight="1">
      <c r="A9" s="27">
        <v>1</v>
      </c>
      <c r="B9" s="28" t="s">
        <v>46</v>
      </c>
      <c r="C9" s="29" t="s">
        <v>5</v>
      </c>
      <c r="D9" s="29">
        <v>3150</v>
      </c>
      <c r="E9" s="241"/>
      <c r="F9" s="242">
        <f>D9*E9</f>
        <v>0</v>
      </c>
      <c r="G9" s="245"/>
      <c r="H9" s="242"/>
      <c r="I9" s="242"/>
      <c r="J9" s="30"/>
      <c r="K9" s="13"/>
      <c r="L9" s="13"/>
    </row>
    <row r="10" spans="1:12" ht="134.25" customHeight="1">
      <c r="A10" s="27">
        <v>2</v>
      </c>
      <c r="B10" s="28" t="s">
        <v>47</v>
      </c>
      <c r="C10" s="29" t="s">
        <v>5</v>
      </c>
      <c r="D10" s="29">
        <v>410</v>
      </c>
      <c r="E10" s="241"/>
      <c r="F10" s="242">
        <f t="shared" ref="F10:F13" si="0">D10*E10</f>
        <v>0</v>
      </c>
      <c r="G10" s="245"/>
      <c r="H10" s="242"/>
      <c r="I10" s="242"/>
      <c r="J10" s="30"/>
      <c r="K10" s="13"/>
      <c r="L10" s="13"/>
    </row>
    <row r="11" spans="1:12" ht="96.75" customHeight="1">
      <c r="A11" s="27">
        <v>3</v>
      </c>
      <c r="B11" s="28" t="s">
        <v>48</v>
      </c>
      <c r="C11" s="29" t="s">
        <v>5</v>
      </c>
      <c r="D11" s="29">
        <v>340</v>
      </c>
      <c r="E11" s="241"/>
      <c r="F11" s="242">
        <f t="shared" si="0"/>
        <v>0</v>
      </c>
      <c r="G11" s="245"/>
      <c r="H11" s="242"/>
      <c r="I11" s="242"/>
      <c r="J11" s="30"/>
      <c r="K11" s="13"/>
      <c r="L11" s="13"/>
    </row>
    <row r="12" spans="1:12" ht="120" hidden="1">
      <c r="A12" s="27">
        <v>4</v>
      </c>
      <c r="B12" s="31" t="s">
        <v>49</v>
      </c>
      <c r="C12" s="29" t="s">
        <v>5</v>
      </c>
      <c r="D12" s="29"/>
      <c r="E12" s="241"/>
      <c r="F12" s="242">
        <f t="shared" si="0"/>
        <v>0</v>
      </c>
      <c r="G12" s="245"/>
      <c r="H12" s="242"/>
      <c r="I12" s="242"/>
      <c r="J12" s="30"/>
      <c r="K12" s="13"/>
      <c r="L12" s="13"/>
    </row>
    <row r="13" spans="1:12" ht="54.75" customHeight="1">
      <c r="A13" s="27">
        <v>4</v>
      </c>
      <c r="B13" s="122" t="s">
        <v>50</v>
      </c>
      <c r="C13" s="29" t="s">
        <v>5</v>
      </c>
      <c r="D13" s="29">
        <v>340</v>
      </c>
      <c r="E13" s="241"/>
      <c r="F13" s="242">
        <f t="shared" si="0"/>
        <v>0</v>
      </c>
      <c r="G13" s="245"/>
      <c r="H13" s="242"/>
      <c r="I13" s="242"/>
      <c r="J13" s="30"/>
      <c r="K13" s="13"/>
      <c r="L13" s="13"/>
    </row>
    <row r="14" spans="1:12" s="300" customFormat="1" ht="15">
      <c r="A14" s="413" t="s">
        <v>197</v>
      </c>
      <c r="B14" s="414"/>
      <c r="C14" s="414"/>
      <c r="D14" s="414"/>
      <c r="E14" s="415"/>
      <c r="F14" s="243">
        <f>SUM(F9:F13)</f>
        <v>0</v>
      </c>
      <c r="G14" s="193"/>
      <c r="H14" s="193"/>
      <c r="I14" s="244">
        <f>SUM(I9:I13)</f>
        <v>0</v>
      </c>
      <c r="J14" s="193"/>
      <c r="K14" s="193"/>
      <c r="L14" s="193"/>
    </row>
    <row r="18" spans="1:10">
      <c r="A18" s="412"/>
      <c r="B18" s="412"/>
      <c r="C18" s="412"/>
      <c r="D18" s="412"/>
      <c r="E18" s="412"/>
      <c r="F18" s="412"/>
      <c r="G18" s="412"/>
      <c r="H18" s="412"/>
      <c r="I18" s="412"/>
    </row>
    <row r="19" spans="1:10">
      <c r="A19" s="409"/>
      <c r="B19" s="409"/>
      <c r="C19" s="409"/>
      <c r="D19" s="409"/>
      <c r="E19" s="32"/>
      <c r="F19" s="409"/>
      <c r="G19" s="409"/>
      <c r="H19" s="409"/>
      <c r="I19" s="409"/>
    </row>
    <row r="20" spans="1:10">
      <c r="A20" s="409"/>
      <c r="B20" s="409"/>
      <c r="C20" s="409"/>
      <c r="D20" s="409"/>
      <c r="E20" s="33"/>
      <c r="F20" s="32"/>
      <c r="G20" s="32"/>
      <c r="H20" s="32"/>
      <c r="I20" s="32"/>
    </row>
    <row r="21" spans="1:10" s="200" customFormat="1">
      <c r="B21" s="416"/>
      <c r="C21" s="416"/>
      <c r="D21" s="417"/>
      <c r="E21" s="417"/>
      <c r="F21" s="417"/>
      <c r="G21" s="417"/>
      <c r="H21" s="417"/>
      <c r="I21" s="417"/>
      <c r="J21" s="417"/>
    </row>
    <row r="22" spans="1:10" s="200" customFormat="1">
      <c r="B22" s="416"/>
      <c r="C22" s="416"/>
      <c r="D22" s="417"/>
      <c r="E22" s="417"/>
      <c r="F22" s="417"/>
      <c r="G22" s="417"/>
      <c r="H22" s="417"/>
      <c r="I22" s="417"/>
      <c r="J22" s="417"/>
    </row>
    <row r="23" spans="1:10" s="200" customFormat="1">
      <c r="B23" s="418"/>
      <c r="C23" s="418"/>
      <c r="D23" s="418"/>
      <c r="E23" s="418"/>
      <c r="F23" s="418"/>
      <c r="G23" s="418"/>
      <c r="H23" s="418"/>
      <c r="I23" s="418"/>
      <c r="J23" s="418"/>
    </row>
    <row r="24" spans="1:10">
      <c r="B24" s="409"/>
      <c r="C24" s="409"/>
      <c r="D24" s="409"/>
      <c r="E24" s="409"/>
      <c r="F24" s="32"/>
      <c r="G24" s="409"/>
      <c r="H24" s="409"/>
      <c r="I24" s="409"/>
      <c r="J24" s="409"/>
    </row>
    <row r="25" spans="1:10">
      <c r="B25" s="409"/>
      <c r="C25" s="409"/>
      <c r="D25" s="409"/>
      <c r="E25" s="409"/>
      <c r="F25" s="33"/>
      <c r="G25" s="32"/>
      <c r="H25" s="32"/>
      <c r="I25" s="32"/>
      <c r="J25" s="32"/>
    </row>
  </sheetData>
  <mergeCells count="19">
    <mergeCell ref="B23:J23"/>
    <mergeCell ref="B24:C24"/>
    <mergeCell ref="D24:E24"/>
    <mergeCell ref="G24:J24"/>
    <mergeCell ref="B25:C25"/>
    <mergeCell ref="D25:E25"/>
    <mergeCell ref="A20:B20"/>
    <mergeCell ref="C20:D20"/>
    <mergeCell ref="B21:C21"/>
    <mergeCell ref="D21:J21"/>
    <mergeCell ref="B22:C22"/>
    <mergeCell ref="D22:J22"/>
    <mergeCell ref="A19:B19"/>
    <mergeCell ref="C19:D19"/>
    <mergeCell ref="F19:I19"/>
    <mergeCell ref="B2:K2"/>
    <mergeCell ref="B5:K5"/>
    <mergeCell ref="A18:I18"/>
    <mergeCell ref="A14:E14"/>
  </mergeCells>
  <pageMargins left="0.7" right="0.7" top="0.75" bottom="0.75" header="0.3" footer="0.3"/>
  <pageSetup paperSize="9" scale="6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2:L26"/>
  <sheetViews>
    <sheetView workbookViewId="0">
      <selection activeCell="B17" sqref="B17"/>
    </sheetView>
  </sheetViews>
  <sheetFormatPr defaultRowHeight="15"/>
  <cols>
    <col min="1" max="1" width="4.7109375" customWidth="1"/>
    <col min="2" max="2" width="33.5703125" customWidth="1"/>
    <col min="3" max="3" width="8.42578125" customWidth="1"/>
    <col min="4" max="4" width="6.140625" customWidth="1"/>
    <col min="5" max="5" width="7.5703125" customWidth="1"/>
    <col min="6" max="6" width="11.42578125" customWidth="1"/>
    <col min="7" max="7" width="7" customWidth="1"/>
    <col min="8" max="8" width="8.42578125" customWidth="1"/>
    <col min="9" max="9" width="10.140625" bestFit="1" customWidth="1"/>
    <col min="10" max="10" width="10" customWidth="1"/>
    <col min="11" max="11" width="10.5703125" customWidth="1"/>
    <col min="12" max="12" width="12.42578125" customWidth="1"/>
  </cols>
  <sheetData>
    <row r="2" spans="1:12">
      <c r="A2" s="34"/>
      <c r="B2" s="419" t="s">
        <v>51</v>
      </c>
      <c r="C2" s="419"/>
      <c r="D2" s="419"/>
      <c r="E2" s="419"/>
      <c r="F2" s="419"/>
      <c r="G2" s="419"/>
      <c r="H2" s="419"/>
      <c r="I2" s="419"/>
      <c r="J2" s="419"/>
      <c r="K2" s="419"/>
    </row>
    <row r="3" spans="1:12">
      <c r="A3" s="34"/>
      <c r="B3" s="222"/>
      <c r="C3" s="222"/>
      <c r="D3" s="222"/>
      <c r="E3" s="222"/>
      <c r="F3" s="222"/>
      <c r="G3" s="222"/>
      <c r="H3" s="222"/>
      <c r="I3" s="222"/>
      <c r="J3" s="222"/>
      <c r="K3" s="222"/>
    </row>
    <row r="4" spans="1:12">
      <c r="A4" s="34"/>
      <c r="B4" s="180" t="s">
        <v>142</v>
      </c>
      <c r="C4" s="35"/>
      <c r="D4" s="35"/>
      <c r="E4" s="35"/>
      <c r="F4" s="35"/>
      <c r="G4" s="35"/>
      <c r="H4" s="35"/>
      <c r="I4" s="35"/>
      <c r="J4" s="35"/>
    </row>
    <row r="5" spans="1:12" s="183" customFormat="1">
      <c r="A5" s="186"/>
      <c r="B5" s="420"/>
      <c r="C5" s="420"/>
      <c r="D5" s="420"/>
      <c r="E5" s="420"/>
      <c r="F5" s="420"/>
      <c r="G5" s="420"/>
      <c r="H5" s="420"/>
      <c r="I5" s="420"/>
      <c r="J5" s="420"/>
      <c r="K5" s="420"/>
    </row>
    <row r="6" spans="1:12">
      <c r="A6" s="34"/>
      <c r="B6" s="14" t="s">
        <v>148</v>
      </c>
      <c r="C6" s="36"/>
      <c r="D6" s="36"/>
      <c r="E6" s="36"/>
      <c r="F6" s="36"/>
      <c r="G6" s="36"/>
      <c r="H6" s="36"/>
      <c r="I6" s="36"/>
      <c r="J6" s="36"/>
    </row>
    <row r="7" spans="1:12">
      <c r="A7" s="37"/>
      <c r="B7" s="37"/>
      <c r="C7" s="37"/>
      <c r="D7" s="37"/>
      <c r="E7" s="38"/>
      <c r="F7" s="39"/>
      <c r="G7" s="39"/>
      <c r="H7" s="39"/>
      <c r="I7" s="39"/>
      <c r="J7" s="40"/>
    </row>
    <row r="8" spans="1:12" s="308" customFormat="1" ht="48">
      <c r="A8" s="293" t="s">
        <v>1</v>
      </c>
      <c r="B8" s="288" t="s">
        <v>185</v>
      </c>
      <c r="C8" s="293" t="s">
        <v>52</v>
      </c>
      <c r="D8" s="293" t="s">
        <v>14</v>
      </c>
      <c r="E8" s="311" t="s">
        <v>176</v>
      </c>
      <c r="F8" s="294" t="s">
        <v>181</v>
      </c>
      <c r="G8" s="294" t="s">
        <v>53</v>
      </c>
      <c r="H8" s="311" t="s">
        <v>179</v>
      </c>
      <c r="I8" s="291" t="s">
        <v>188</v>
      </c>
      <c r="J8" s="295" t="s">
        <v>15</v>
      </c>
      <c r="K8" s="295" t="s">
        <v>16</v>
      </c>
      <c r="L8" s="295" t="s">
        <v>191</v>
      </c>
    </row>
    <row r="9" spans="1:12" ht="123" customHeight="1">
      <c r="A9" s="41">
        <v>1</v>
      </c>
      <c r="B9" s="42" t="s">
        <v>203</v>
      </c>
      <c r="C9" s="43" t="s">
        <v>5</v>
      </c>
      <c r="D9" s="44">
        <v>50</v>
      </c>
      <c r="E9" s="246"/>
      <c r="F9" s="246">
        <f>D9*E9</f>
        <v>0</v>
      </c>
      <c r="G9" s="251"/>
      <c r="H9" s="246"/>
      <c r="I9" s="247"/>
      <c r="J9" s="45"/>
      <c r="K9" s="46"/>
      <c r="L9" s="47"/>
    </row>
    <row r="10" spans="1:12" ht="123" customHeight="1">
      <c r="A10" s="48">
        <v>2</v>
      </c>
      <c r="B10" s="49" t="s">
        <v>204</v>
      </c>
      <c r="C10" s="50" t="s">
        <v>5</v>
      </c>
      <c r="D10" s="51">
        <v>280</v>
      </c>
      <c r="E10" s="248"/>
      <c r="F10" s="246">
        <f>D10*E10</f>
        <v>0</v>
      </c>
      <c r="G10" s="245"/>
      <c r="H10" s="242"/>
      <c r="I10" s="247"/>
      <c r="J10" s="52"/>
      <c r="K10" s="13"/>
      <c r="L10" s="6"/>
    </row>
    <row r="11" spans="1:12" s="14" customFormat="1">
      <c r="A11" s="422" t="s">
        <v>197</v>
      </c>
      <c r="B11" s="423"/>
      <c r="C11" s="423"/>
      <c r="D11" s="423"/>
      <c r="E11" s="424"/>
      <c r="F11" s="249">
        <f>SUM(F9:F10)</f>
        <v>0</v>
      </c>
      <c r="G11" s="193"/>
      <c r="H11" s="193"/>
      <c r="I11" s="250">
        <f>SUM(I9:I10)</f>
        <v>0</v>
      </c>
      <c r="J11" s="193"/>
      <c r="K11" s="193"/>
      <c r="L11" s="193"/>
    </row>
    <row r="12" spans="1:12">
      <c r="A12" s="53"/>
      <c r="B12" s="34"/>
      <c r="C12" s="34"/>
      <c r="D12" s="34"/>
      <c r="E12" s="54"/>
      <c r="F12" s="55"/>
      <c r="G12" s="55"/>
      <c r="H12" s="55"/>
      <c r="I12" s="55"/>
      <c r="J12" s="34"/>
    </row>
    <row r="13" spans="1:12">
      <c r="A13" s="53"/>
      <c r="B13" s="34"/>
      <c r="C13" s="34"/>
      <c r="D13" s="34"/>
      <c r="E13" s="54"/>
      <c r="F13" s="55"/>
      <c r="G13" s="55"/>
      <c r="H13" s="55"/>
      <c r="I13" s="55"/>
      <c r="J13" s="34"/>
    </row>
    <row r="14" spans="1:12" s="194" customFormat="1">
      <c r="A14" s="215"/>
      <c r="B14" s="215"/>
      <c r="C14" s="421"/>
      <c r="D14" s="421"/>
      <c r="E14" s="217"/>
      <c r="F14" s="217"/>
      <c r="G14" s="217"/>
      <c r="H14" s="217"/>
      <c r="I14" s="217"/>
      <c r="J14" s="215"/>
    </row>
    <row r="15" spans="1:12" s="194" customFormat="1">
      <c r="A15" s="215"/>
      <c r="B15" s="215"/>
      <c r="C15" s="216"/>
      <c r="D15" s="216"/>
      <c r="E15" s="217"/>
      <c r="F15" s="217"/>
      <c r="G15" s="217"/>
      <c r="H15" s="217"/>
      <c r="I15" s="217"/>
      <c r="J15" s="215"/>
    </row>
    <row r="16" spans="1:12" s="194" customFormat="1">
      <c r="A16" s="215"/>
      <c r="B16" s="215"/>
      <c r="C16" s="421"/>
      <c r="D16" s="421"/>
      <c r="E16" s="217"/>
      <c r="F16" s="217"/>
      <c r="G16" s="217"/>
      <c r="H16" s="217"/>
      <c r="I16" s="217"/>
      <c r="J16" s="215"/>
    </row>
    <row r="17" spans="1:11" s="194" customFormat="1">
      <c r="A17" s="215"/>
      <c r="B17" s="215"/>
      <c r="C17" s="215"/>
      <c r="D17" s="215"/>
      <c r="E17" s="217"/>
      <c r="F17" s="217"/>
      <c r="G17" s="217"/>
      <c r="H17" s="217"/>
      <c r="I17" s="217"/>
      <c r="J17" s="215"/>
    </row>
    <row r="18" spans="1:11" s="194" customFormat="1">
      <c r="C18" s="218"/>
      <c r="D18" s="219"/>
      <c r="E18" s="219"/>
      <c r="F18" s="219"/>
      <c r="G18" s="219"/>
      <c r="H18" s="219"/>
      <c r="I18" s="219"/>
      <c r="J18" s="219"/>
      <c r="K18" s="219"/>
    </row>
    <row r="26" spans="1:11">
      <c r="B26" t="s">
        <v>54</v>
      </c>
    </row>
  </sheetData>
  <mergeCells count="5">
    <mergeCell ref="B2:K2"/>
    <mergeCell ref="B5:K5"/>
    <mergeCell ref="C14:D14"/>
    <mergeCell ref="C16:D16"/>
    <mergeCell ref="A11:E11"/>
  </mergeCells>
  <pageMargins left="0.7" right="0.7" top="0.75" bottom="0.75" header="0.3" footer="0.3"/>
  <pageSetup paperSize="9" scale="7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24"/>
  <sheetViews>
    <sheetView workbookViewId="0">
      <selection activeCell="P9" sqref="P9"/>
    </sheetView>
  </sheetViews>
  <sheetFormatPr defaultRowHeight="15"/>
  <cols>
    <col min="1" max="1" width="6.7109375" customWidth="1"/>
    <col min="2" max="2" width="22.85546875" customWidth="1"/>
    <col min="3" max="3" width="6.5703125" customWidth="1"/>
    <col min="5" max="5" width="9.28515625" bestFit="1" customWidth="1"/>
    <col min="6" max="6" width="12.5703125" customWidth="1"/>
    <col min="8" max="8" width="11" customWidth="1"/>
    <col min="9" max="9" width="12.5703125" bestFit="1" customWidth="1"/>
    <col min="10" max="10" width="10.5703125" customWidth="1"/>
    <col min="11" max="11" width="11.28515625" customWidth="1"/>
    <col min="12" max="12" width="11.7109375" customWidth="1"/>
  </cols>
  <sheetData>
    <row r="1" spans="1:12">
      <c r="A1" s="56"/>
      <c r="B1" s="56"/>
      <c r="C1" s="56"/>
      <c r="D1" s="56"/>
      <c r="E1" s="56"/>
      <c r="F1" s="425"/>
      <c r="G1" s="425"/>
      <c r="H1" s="425"/>
      <c r="I1" s="425"/>
      <c r="J1" s="56"/>
      <c r="K1" s="56"/>
    </row>
    <row r="2" spans="1:12">
      <c r="A2" s="56"/>
      <c r="B2" s="426" t="s">
        <v>43</v>
      </c>
      <c r="C2" s="426"/>
      <c r="D2" s="426"/>
      <c r="E2" s="426"/>
      <c r="F2" s="426"/>
      <c r="G2" s="426"/>
      <c r="H2" s="426"/>
      <c r="I2" s="426"/>
      <c r="J2" s="426"/>
      <c r="K2" s="426"/>
    </row>
    <row r="3" spans="1:12">
      <c r="A3" s="56"/>
      <c r="B3" s="177"/>
      <c r="C3" s="177"/>
      <c r="D3" s="177"/>
      <c r="E3" s="177"/>
      <c r="F3" s="177"/>
      <c r="G3" s="177"/>
      <c r="H3" s="177"/>
      <c r="I3" s="177"/>
      <c r="J3" s="177"/>
      <c r="K3" s="177"/>
    </row>
    <row r="4" spans="1:12">
      <c r="A4" s="56"/>
      <c r="B4" s="180" t="s">
        <v>142</v>
      </c>
      <c r="C4" s="57"/>
      <c r="D4" s="57"/>
      <c r="E4" s="57"/>
      <c r="F4" s="57"/>
      <c r="G4" s="57"/>
      <c r="H4" s="57"/>
      <c r="I4" s="57"/>
      <c r="J4" s="57"/>
      <c r="K4" s="57"/>
    </row>
    <row r="5" spans="1:12" s="183" customFormat="1">
      <c r="A5" s="427"/>
      <c r="B5" s="427"/>
      <c r="C5" s="427"/>
      <c r="D5" s="427"/>
      <c r="E5" s="427"/>
      <c r="F5" s="427"/>
      <c r="G5" s="427"/>
      <c r="H5" s="427"/>
      <c r="I5" s="427"/>
      <c r="J5" s="427"/>
      <c r="K5" s="427"/>
    </row>
    <row r="6" spans="1:12">
      <c r="A6" s="178"/>
      <c r="B6" s="14" t="s">
        <v>149</v>
      </c>
      <c r="C6" s="178"/>
      <c r="D6" s="178"/>
      <c r="E6" s="178"/>
      <c r="F6" s="178"/>
      <c r="G6" s="178"/>
      <c r="H6" s="178"/>
      <c r="I6" s="178"/>
      <c r="J6" s="178"/>
      <c r="K6" s="178"/>
    </row>
    <row r="7" spans="1:12">
      <c r="A7" s="69"/>
      <c r="B7" s="69"/>
      <c r="C7" s="69"/>
      <c r="D7" s="69"/>
      <c r="E7" s="69"/>
      <c r="F7" s="69"/>
      <c r="G7" s="69"/>
      <c r="H7" s="69"/>
      <c r="I7" s="69"/>
      <c r="J7" s="58"/>
      <c r="K7" s="58"/>
    </row>
    <row r="8" spans="1:12" s="315" customFormat="1" ht="69.75" customHeight="1">
      <c r="A8" s="313" t="s">
        <v>1</v>
      </c>
      <c r="B8" s="310" t="s">
        <v>185</v>
      </c>
      <c r="C8" s="314" t="s">
        <v>2</v>
      </c>
      <c r="D8" s="314" t="s">
        <v>8</v>
      </c>
      <c r="E8" s="314" t="s">
        <v>176</v>
      </c>
      <c r="F8" s="314" t="s">
        <v>175</v>
      </c>
      <c r="G8" s="314" t="s">
        <v>4</v>
      </c>
      <c r="H8" s="314" t="s">
        <v>179</v>
      </c>
      <c r="I8" s="290" t="s">
        <v>198</v>
      </c>
      <c r="J8" s="314" t="s">
        <v>115</v>
      </c>
      <c r="K8" s="314" t="s">
        <v>16</v>
      </c>
      <c r="L8" s="312" t="s">
        <v>193</v>
      </c>
    </row>
    <row r="9" spans="1:12" ht="53.25" customHeight="1">
      <c r="A9" s="59">
        <v>1</v>
      </c>
      <c r="B9" s="60" t="s">
        <v>55</v>
      </c>
      <c r="C9" s="59" t="s">
        <v>5</v>
      </c>
      <c r="D9" s="61">
        <v>31500</v>
      </c>
      <c r="E9" s="252"/>
      <c r="F9" s="252">
        <f>D9*E9</f>
        <v>0</v>
      </c>
      <c r="G9" s="255"/>
      <c r="H9" s="252"/>
      <c r="I9" s="252"/>
      <c r="J9" s="62"/>
      <c r="K9" s="62"/>
      <c r="L9" s="62"/>
    </row>
    <row r="10" spans="1:12" ht="60">
      <c r="A10" s="59">
        <v>2</v>
      </c>
      <c r="B10" s="60" t="s">
        <v>56</v>
      </c>
      <c r="C10" s="59" t="s">
        <v>5</v>
      </c>
      <c r="D10" s="61">
        <v>3600</v>
      </c>
      <c r="E10" s="252"/>
      <c r="F10" s="252">
        <f t="shared" ref="F10:F17" si="0">D10*E10</f>
        <v>0</v>
      </c>
      <c r="G10" s="255"/>
      <c r="H10" s="252"/>
      <c r="I10" s="252"/>
      <c r="J10" s="62"/>
      <c r="K10" s="62"/>
      <c r="L10" s="62"/>
    </row>
    <row r="11" spans="1:12" ht="36">
      <c r="A11" s="59">
        <v>3</v>
      </c>
      <c r="B11" s="60" t="s">
        <v>57</v>
      </c>
      <c r="C11" s="59" t="s">
        <v>5</v>
      </c>
      <c r="D11" s="61">
        <v>3600</v>
      </c>
      <c r="E11" s="252"/>
      <c r="F11" s="252">
        <f t="shared" si="0"/>
        <v>0</v>
      </c>
      <c r="G11" s="255"/>
      <c r="H11" s="252"/>
      <c r="I11" s="252"/>
      <c r="J11" s="62"/>
      <c r="K11" s="62"/>
      <c r="L11" s="62"/>
    </row>
    <row r="12" spans="1:12" ht="53.25" customHeight="1">
      <c r="A12" s="59">
        <v>4</v>
      </c>
      <c r="B12" s="60" t="s">
        <v>58</v>
      </c>
      <c r="C12" s="59" t="s">
        <v>59</v>
      </c>
      <c r="D12" s="61">
        <v>3380</v>
      </c>
      <c r="E12" s="252"/>
      <c r="F12" s="252">
        <f t="shared" si="0"/>
        <v>0</v>
      </c>
      <c r="G12" s="255"/>
      <c r="H12" s="252"/>
      <c r="I12" s="252"/>
      <c r="J12" s="62"/>
      <c r="K12" s="62"/>
      <c r="L12" s="62"/>
    </row>
    <row r="13" spans="1:12" ht="31.5" customHeight="1">
      <c r="A13" s="59">
        <v>5</v>
      </c>
      <c r="B13" s="63" t="s">
        <v>60</v>
      </c>
      <c r="C13" s="59" t="s">
        <v>59</v>
      </c>
      <c r="D13" s="61">
        <v>58</v>
      </c>
      <c r="E13" s="252"/>
      <c r="F13" s="252">
        <f t="shared" si="0"/>
        <v>0</v>
      </c>
      <c r="G13" s="255"/>
      <c r="H13" s="252"/>
      <c r="I13" s="252"/>
      <c r="J13" s="62"/>
      <c r="K13" s="62"/>
      <c r="L13" s="62"/>
    </row>
    <row r="14" spans="1:12" ht="42" customHeight="1">
      <c r="A14" s="59">
        <v>6</v>
      </c>
      <c r="B14" s="63" t="s">
        <v>61</v>
      </c>
      <c r="C14" s="59" t="s">
        <v>5</v>
      </c>
      <c r="D14" s="61">
        <v>55</v>
      </c>
      <c r="E14" s="252"/>
      <c r="F14" s="252">
        <f t="shared" si="0"/>
        <v>0</v>
      </c>
      <c r="G14" s="255"/>
      <c r="H14" s="252"/>
      <c r="I14" s="252"/>
      <c r="J14" s="62"/>
      <c r="K14" s="62"/>
      <c r="L14" s="62"/>
    </row>
    <row r="15" spans="1:12" ht="32.25" customHeight="1">
      <c r="A15" s="59">
        <v>7</v>
      </c>
      <c r="B15" s="60" t="s">
        <v>62</v>
      </c>
      <c r="C15" s="59" t="s">
        <v>5</v>
      </c>
      <c r="D15" s="61">
        <v>110</v>
      </c>
      <c r="E15" s="252"/>
      <c r="F15" s="252">
        <f t="shared" si="0"/>
        <v>0</v>
      </c>
      <c r="G15" s="255"/>
      <c r="H15" s="252"/>
      <c r="I15" s="252"/>
      <c r="J15" s="62"/>
      <c r="K15" s="62"/>
      <c r="L15" s="62"/>
    </row>
    <row r="16" spans="1:12" ht="129.75" customHeight="1">
      <c r="A16" s="59">
        <v>8</v>
      </c>
      <c r="B16" s="60" t="s">
        <v>116</v>
      </c>
      <c r="C16" s="59" t="s">
        <v>5</v>
      </c>
      <c r="D16" s="61">
        <v>740</v>
      </c>
      <c r="E16" s="252"/>
      <c r="F16" s="252">
        <f t="shared" si="0"/>
        <v>0</v>
      </c>
      <c r="G16" s="255"/>
      <c r="H16" s="252"/>
      <c r="I16" s="252"/>
      <c r="J16" s="62"/>
      <c r="K16" s="62"/>
      <c r="L16" s="62"/>
    </row>
    <row r="17" spans="1:12" ht="129" customHeight="1">
      <c r="A17" s="59">
        <v>9</v>
      </c>
      <c r="B17" s="60" t="s">
        <v>117</v>
      </c>
      <c r="C17" s="59" t="s">
        <v>5</v>
      </c>
      <c r="D17" s="61">
        <v>240</v>
      </c>
      <c r="E17" s="252"/>
      <c r="F17" s="252">
        <f t="shared" si="0"/>
        <v>0</v>
      </c>
      <c r="G17" s="255"/>
      <c r="H17" s="252"/>
      <c r="I17" s="252"/>
      <c r="J17" s="62"/>
      <c r="K17" s="62"/>
      <c r="L17" s="62"/>
    </row>
    <row r="18" spans="1:12" s="14" customFormat="1" ht="15" customHeight="1">
      <c r="A18" s="428" t="s">
        <v>197</v>
      </c>
      <c r="B18" s="429"/>
      <c r="C18" s="429"/>
      <c r="D18" s="429"/>
      <c r="E18" s="430"/>
      <c r="F18" s="253">
        <f>SUM(F9:F17)</f>
        <v>0</v>
      </c>
      <c r="G18" s="193"/>
      <c r="H18" s="193"/>
      <c r="I18" s="254">
        <f>SUM(I9:I17)</f>
        <v>0</v>
      </c>
      <c r="J18" s="193"/>
      <c r="K18" s="193"/>
      <c r="L18" s="193"/>
    </row>
    <row r="20" spans="1:12" s="194" customFormat="1">
      <c r="B20" s="196"/>
    </row>
    <row r="21" spans="1:12" s="194" customFormat="1">
      <c r="B21" s="196"/>
    </row>
    <row r="22" spans="1:12" s="194" customFormat="1">
      <c r="B22" s="196"/>
    </row>
    <row r="23" spans="1:12" s="194" customFormat="1"/>
    <row r="24" spans="1:12" s="194" customFormat="1">
      <c r="A24" s="185"/>
      <c r="B24" s="403"/>
      <c r="C24" s="403"/>
      <c r="D24" s="403"/>
      <c r="E24" s="403"/>
      <c r="F24" s="403"/>
      <c r="G24" s="403"/>
      <c r="H24" s="403"/>
      <c r="I24" s="403"/>
      <c r="J24" s="403"/>
      <c r="K24" s="403"/>
      <c r="L24" s="403"/>
    </row>
  </sheetData>
  <mergeCells count="5">
    <mergeCell ref="F1:I1"/>
    <mergeCell ref="B2:K2"/>
    <mergeCell ref="B24:L24"/>
    <mergeCell ref="A5:K5"/>
    <mergeCell ref="A18:E18"/>
  </mergeCells>
  <pageMargins left="0.7" right="0.7" top="0.75" bottom="0.75" header="0.3" footer="0.3"/>
  <pageSetup paperSize="9" scale="9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2:O22"/>
  <sheetViews>
    <sheetView workbookViewId="0">
      <selection activeCell="B19" sqref="B19"/>
    </sheetView>
  </sheetViews>
  <sheetFormatPr defaultRowHeight="15"/>
  <cols>
    <col min="1" max="1" width="4.42578125" customWidth="1"/>
    <col min="2" max="2" width="23" customWidth="1"/>
    <col min="3" max="3" width="11" customWidth="1"/>
    <col min="4" max="4" width="7.85546875" customWidth="1"/>
    <col min="5" max="5" width="9.42578125" bestFit="1" customWidth="1"/>
    <col min="6" max="6" width="12" customWidth="1"/>
    <col min="7" max="8" width="7.42578125" customWidth="1"/>
    <col min="9" max="9" width="13.140625" customWidth="1"/>
    <col min="10" max="10" width="9.140625" customWidth="1"/>
    <col min="11" max="11" width="10.7109375" customWidth="1"/>
    <col min="14" max="15" width="9.85546875" bestFit="1" customWidth="1"/>
    <col min="256" max="256" width="4.42578125" customWidth="1"/>
    <col min="257" max="257" width="18.140625" customWidth="1"/>
    <col min="259" max="259" width="7.85546875" customWidth="1"/>
    <col min="261" max="261" width="12" customWidth="1"/>
    <col min="262" max="262" width="7.42578125" customWidth="1"/>
    <col min="264" max="264" width="13.140625" customWidth="1"/>
    <col min="512" max="512" width="4.42578125" customWidth="1"/>
    <col min="513" max="513" width="18.140625" customWidth="1"/>
    <col min="515" max="515" width="7.85546875" customWidth="1"/>
    <col min="517" max="517" width="12" customWidth="1"/>
    <col min="518" max="518" width="7.42578125" customWidth="1"/>
    <col min="520" max="520" width="13.140625" customWidth="1"/>
    <col min="768" max="768" width="4.42578125" customWidth="1"/>
    <col min="769" max="769" width="18.140625" customWidth="1"/>
    <col min="771" max="771" width="7.85546875" customWidth="1"/>
    <col min="773" max="773" width="12" customWidth="1"/>
    <col min="774" max="774" width="7.42578125" customWidth="1"/>
    <col min="776" max="776" width="13.140625" customWidth="1"/>
    <col min="1024" max="1024" width="4.42578125" customWidth="1"/>
    <col min="1025" max="1025" width="18.140625" customWidth="1"/>
    <col min="1027" max="1027" width="7.85546875" customWidth="1"/>
    <col min="1029" max="1029" width="12" customWidth="1"/>
    <col min="1030" max="1030" width="7.42578125" customWidth="1"/>
    <col min="1032" max="1032" width="13.140625" customWidth="1"/>
    <col min="1280" max="1280" width="4.42578125" customWidth="1"/>
    <col min="1281" max="1281" width="18.140625" customWidth="1"/>
    <col min="1283" max="1283" width="7.85546875" customWidth="1"/>
    <col min="1285" max="1285" width="12" customWidth="1"/>
    <col min="1286" max="1286" width="7.42578125" customWidth="1"/>
    <col min="1288" max="1288" width="13.140625" customWidth="1"/>
    <col min="1536" max="1536" width="4.42578125" customWidth="1"/>
    <col min="1537" max="1537" width="18.140625" customWidth="1"/>
    <col min="1539" max="1539" width="7.85546875" customWidth="1"/>
    <col min="1541" max="1541" width="12" customWidth="1"/>
    <col min="1542" max="1542" width="7.42578125" customWidth="1"/>
    <col min="1544" max="1544" width="13.140625" customWidth="1"/>
    <col min="1792" max="1792" width="4.42578125" customWidth="1"/>
    <col min="1793" max="1793" width="18.140625" customWidth="1"/>
    <col min="1795" max="1795" width="7.85546875" customWidth="1"/>
    <col min="1797" max="1797" width="12" customWidth="1"/>
    <col min="1798" max="1798" width="7.42578125" customWidth="1"/>
    <col min="1800" max="1800" width="13.140625" customWidth="1"/>
    <col min="2048" max="2048" width="4.42578125" customWidth="1"/>
    <col min="2049" max="2049" width="18.140625" customWidth="1"/>
    <col min="2051" max="2051" width="7.85546875" customWidth="1"/>
    <col min="2053" max="2053" width="12" customWidth="1"/>
    <col min="2054" max="2054" width="7.42578125" customWidth="1"/>
    <col min="2056" max="2056" width="13.140625" customWidth="1"/>
    <col min="2304" max="2304" width="4.42578125" customWidth="1"/>
    <col min="2305" max="2305" width="18.140625" customWidth="1"/>
    <col min="2307" max="2307" width="7.85546875" customWidth="1"/>
    <col min="2309" max="2309" width="12" customWidth="1"/>
    <col min="2310" max="2310" width="7.42578125" customWidth="1"/>
    <col min="2312" max="2312" width="13.140625" customWidth="1"/>
    <col min="2560" max="2560" width="4.42578125" customWidth="1"/>
    <col min="2561" max="2561" width="18.140625" customWidth="1"/>
    <col min="2563" max="2563" width="7.85546875" customWidth="1"/>
    <col min="2565" max="2565" width="12" customWidth="1"/>
    <col min="2566" max="2566" width="7.42578125" customWidth="1"/>
    <col min="2568" max="2568" width="13.140625" customWidth="1"/>
    <col min="2816" max="2816" width="4.42578125" customWidth="1"/>
    <col min="2817" max="2817" width="18.140625" customWidth="1"/>
    <col min="2819" max="2819" width="7.85546875" customWidth="1"/>
    <col min="2821" max="2821" width="12" customWidth="1"/>
    <col min="2822" max="2822" width="7.42578125" customWidth="1"/>
    <col min="2824" max="2824" width="13.140625" customWidth="1"/>
    <col min="3072" max="3072" width="4.42578125" customWidth="1"/>
    <col min="3073" max="3073" width="18.140625" customWidth="1"/>
    <col min="3075" max="3075" width="7.85546875" customWidth="1"/>
    <col min="3077" max="3077" width="12" customWidth="1"/>
    <col min="3078" max="3078" width="7.42578125" customWidth="1"/>
    <col min="3080" max="3080" width="13.140625" customWidth="1"/>
    <col min="3328" max="3328" width="4.42578125" customWidth="1"/>
    <col min="3329" max="3329" width="18.140625" customWidth="1"/>
    <col min="3331" max="3331" width="7.85546875" customWidth="1"/>
    <col min="3333" max="3333" width="12" customWidth="1"/>
    <col min="3334" max="3334" width="7.42578125" customWidth="1"/>
    <col min="3336" max="3336" width="13.140625" customWidth="1"/>
    <col min="3584" max="3584" width="4.42578125" customWidth="1"/>
    <col min="3585" max="3585" width="18.140625" customWidth="1"/>
    <col min="3587" max="3587" width="7.85546875" customWidth="1"/>
    <col min="3589" max="3589" width="12" customWidth="1"/>
    <col min="3590" max="3590" width="7.42578125" customWidth="1"/>
    <col min="3592" max="3592" width="13.140625" customWidth="1"/>
    <col min="3840" max="3840" width="4.42578125" customWidth="1"/>
    <col min="3841" max="3841" width="18.140625" customWidth="1"/>
    <col min="3843" max="3843" width="7.85546875" customWidth="1"/>
    <col min="3845" max="3845" width="12" customWidth="1"/>
    <col min="3846" max="3846" width="7.42578125" customWidth="1"/>
    <col min="3848" max="3848" width="13.140625" customWidth="1"/>
    <col min="4096" max="4096" width="4.42578125" customWidth="1"/>
    <col min="4097" max="4097" width="18.140625" customWidth="1"/>
    <col min="4099" max="4099" width="7.85546875" customWidth="1"/>
    <col min="4101" max="4101" width="12" customWidth="1"/>
    <col min="4102" max="4102" width="7.42578125" customWidth="1"/>
    <col min="4104" max="4104" width="13.140625" customWidth="1"/>
    <col min="4352" max="4352" width="4.42578125" customWidth="1"/>
    <col min="4353" max="4353" width="18.140625" customWidth="1"/>
    <col min="4355" max="4355" width="7.85546875" customWidth="1"/>
    <col min="4357" max="4357" width="12" customWidth="1"/>
    <col min="4358" max="4358" width="7.42578125" customWidth="1"/>
    <col min="4360" max="4360" width="13.140625" customWidth="1"/>
    <col min="4608" max="4608" width="4.42578125" customWidth="1"/>
    <col min="4609" max="4609" width="18.140625" customWidth="1"/>
    <col min="4611" max="4611" width="7.85546875" customWidth="1"/>
    <col min="4613" max="4613" width="12" customWidth="1"/>
    <col min="4614" max="4614" width="7.42578125" customWidth="1"/>
    <col min="4616" max="4616" width="13.140625" customWidth="1"/>
    <col min="4864" max="4864" width="4.42578125" customWidth="1"/>
    <col min="4865" max="4865" width="18.140625" customWidth="1"/>
    <col min="4867" max="4867" width="7.85546875" customWidth="1"/>
    <col min="4869" max="4869" width="12" customWidth="1"/>
    <col min="4870" max="4870" width="7.42578125" customWidth="1"/>
    <col min="4872" max="4872" width="13.140625" customWidth="1"/>
    <col min="5120" max="5120" width="4.42578125" customWidth="1"/>
    <col min="5121" max="5121" width="18.140625" customWidth="1"/>
    <col min="5123" max="5123" width="7.85546875" customWidth="1"/>
    <col min="5125" max="5125" width="12" customWidth="1"/>
    <col min="5126" max="5126" width="7.42578125" customWidth="1"/>
    <col min="5128" max="5128" width="13.140625" customWidth="1"/>
    <col min="5376" max="5376" width="4.42578125" customWidth="1"/>
    <col min="5377" max="5377" width="18.140625" customWidth="1"/>
    <col min="5379" max="5379" width="7.85546875" customWidth="1"/>
    <col min="5381" max="5381" width="12" customWidth="1"/>
    <col min="5382" max="5382" width="7.42578125" customWidth="1"/>
    <col min="5384" max="5384" width="13.140625" customWidth="1"/>
    <col min="5632" max="5632" width="4.42578125" customWidth="1"/>
    <col min="5633" max="5633" width="18.140625" customWidth="1"/>
    <col min="5635" max="5635" width="7.85546875" customWidth="1"/>
    <col min="5637" max="5637" width="12" customWidth="1"/>
    <col min="5638" max="5638" width="7.42578125" customWidth="1"/>
    <col min="5640" max="5640" width="13.140625" customWidth="1"/>
    <col min="5888" max="5888" width="4.42578125" customWidth="1"/>
    <col min="5889" max="5889" width="18.140625" customWidth="1"/>
    <col min="5891" max="5891" width="7.85546875" customWidth="1"/>
    <col min="5893" max="5893" width="12" customWidth="1"/>
    <col min="5894" max="5894" width="7.42578125" customWidth="1"/>
    <col min="5896" max="5896" width="13.140625" customWidth="1"/>
    <col min="6144" max="6144" width="4.42578125" customWidth="1"/>
    <col min="6145" max="6145" width="18.140625" customWidth="1"/>
    <col min="6147" max="6147" width="7.85546875" customWidth="1"/>
    <col min="6149" max="6149" width="12" customWidth="1"/>
    <col min="6150" max="6150" width="7.42578125" customWidth="1"/>
    <col min="6152" max="6152" width="13.140625" customWidth="1"/>
    <col min="6400" max="6400" width="4.42578125" customWidth="1"/>
    <col min="6401" max="6401" width="18.140625" customWidth="1"/>
    <col min="6403" max="6403" width="7.85546875" customWidth="1"/>
    <col min="6405" max="6405" width="12" customWidth="1"/>
    <col min="6406" max="6406" width="7.42578125" customWidth="1"/>
    <col min="6408" max="6408" width="13.140625" customWidth="1"/>
    <col min="6656" max="6656" width="4.42578125" customWidth="1"/>
    <col min="6657" max="6657" width="18.140625" customWidth="1"/>
    <col min="6659" max="6659" width="7.85546875" customWidth="1"/>
    <col min="6661" max="6661" width="12" customWidth="1"/>
    <col min="6662" max="6662" width="7.42578125" customWidth="1"/>
    <col min="6664" max="6664" width="13.140625" customWidth="1"/>
    <col min="6912" max="6912" width="4.42578125" customWidth="1"/>
    <col min="6913" max="6913" width="18.140625" customWidth="1"/>
    <col min="6915" max="6915" width="7.85546875" customWidth="1"/>
    <col min="6917" max="6917" width="12" customWidth="1"/>
    <col min="6918" max="6918" width="7.42578125" customWidth="1"/>
    <col min="6920" max="6920" width="13.140625" customWidth="1"/>
    <col min="7168" max="7168" width="4.42578125" customWidth="1"/>
    <col min="7169" max="7169" width="18.140625" customWidth="1"/>
    <col min="7171" max="7171" width="7.85546875" customWidth="1"/>
    <col min="7173" max="7173" width="12" customWidth="1"/>
    <col min="7174" max="7174" width="7.42578125" customWidth="1"/>
    <col min="7176" max="7176" width="13.140625" customWidth="1"/>
    <col min="7424" max="7424" width="4.42578125" customWidth="1"/>
    <col min="7425" max="7425" width="18.140625" customWidth="1"/>
    <col min="7427" max="7427" width="7.85546875" customWidth="1"/>
    <col min="7429" max="7429" width="12" customWidth="1"/>
    <col min="7430" max="7430" width="7.42578125" customWidth="1"/>
    <col min="7432" max="7432" width="13.140625" customWidth="1"/>
    <col min="7680" max="7680" width="4.42578125" customWidth="1"/>
    <col min="7681" max="7681" width="18.140625" customWidth="1"/>
    <col min="7683" max="7683" width="7.85546875" customWidth="1"/>
    <col min="7685" max="7685" width="12" customWidth="1"/>
    <col min="7686" max="7686" width="7.42578125" customWidth="1"/>
    <col min="7688" max="7688" width="13.140625" customWidth="1"/>
    <col min="7936" max="7936" width="4.42578125" customWidth="1"/>
    <col min="7937" max="7937" width="18.140625" customWidth="1"/>
    <col min="7939" max="7939" width="7.85546875" customWidth="1"/>
    <col min="7941" max="7941" width="12" customWidth="1"/>
    <col min="7942" max="7942" width="7.42578125" customWidth="1"/>
    <col min="7944" max="7944" width="13.140625" customWidth="1"/>
    <col min="8192" max="8192" width="4.42578125" customWidth="1"/>
    <col min="8193" max="8193" width="18.140625" customWidth="1"/>
    <col min="8195" max="8195" width="7.85546875" customWidth="1"/>
    <col min="8197" max="8197" width="12" customWidth="1"/>
    <col min="8198" max="8198" width="7.42578125" customWidth="1"/>
    <col min="8200" max="8200" width="13.140625" customWidth="1"/>
    <col min="8448" max="8448" width="4.42578125" customWidth="1"/>
    <col min="8449" max="8449" width="18.140625" customWidth="1"/>
    <col min="8451" max="8451" width="7.85546875" customWidth="1"/>
    <col min="8453" max="8453" width="12" customWidth="1"/>
    <col min="8454" max="8454" width="7.42578125" customWidth="1"/>
    <col min="8456" max="8456" width="13.140625" customWidth="1"/>
    <col min="8704" max="8704" width="4.42578125" customWidth="1"/>
    <col min="8705" max="8705" width="18.140625" customWidth="1"/>
    <col min="8707" max="8707" width="7.85546875" customWidth="1"/>
    <col min="8709" max="8709" width="12" customWidth="1"/>
    <col min="8710" max="8710" width="7.42578125" customWidth="1"/>
    <col min="8712" max="8712" width="13.140625" customWidth="1"/>
    <col min="8960" max="8960" width="4.42578125" customWidth="1"/>
    <col min="8961" max="8961" width="18.140625" customWidth="1"/>
    <col min="8963" max="8963" width="7.85546875" customWidth="1"/>
    <col min="8965" max="8965" width="12" customWidth="1"/>
    <col min="8966" max="8966" width="7.42578125" customWidth="1"/>
    <col min="8968" max="8968" width="13.140625" customWidth="1"/>
    <col min="9216" max="9216" width="4.42578125" customWidth="1"/>
    <col min="9217" max="9217" width="18.140625" customWidth="1"/>
    <col min="9219" max="9219" width="7.85546875" customWidth="1"/>
    <col min="9221" max="9221" width="12" customWidth="1"/>
    <col min="9222" max="9222" width="7.42578125" customWidth="1"/>
    <col min="9224" max="9224" width="13.140625" customWidth="1"/>
    <col min="9472" max="9472" width="4.42578125" customWidth="1"/>
    <col min="9473" max="9473" width="18.140625" customWidth="1"/>
    <col min="9475" max="9475" width="7.85546875" customWidth="1"/>
    <col min="9477" max="9477" width="12" customWidth="1"/>
    <col min="9478" max="9478" width="7.42578125" customWidth="1"/>
    <col min="9480" max="9480" width="13.140625" customWidth="1"/>
    <col min="9728" max="9728" width="4.42578125" customWidth="1"/>
    <col min="9729" max="9729" width="18.140625" customWidth="1"/>
    <col min="9731" max="9731" width="7.85546875" customWidth="1"/>
    <col min="9733" max="9733" width="12" customWidth="1"/>
    <col min="9734" max="9734" width="7.42578125" customWidth="1"/>
    <col min="9736" max="9736" width="13.140625" customWidth="1"/>
    <col min="9984" max="9984" width="4.42578125" customWidth="1"/>
    <col min="9985" max="9985" width="18.140625" customWidth="1"/>
    <col min="9987" max="9987" width="7.85546875" customWidth="1"/>
    <col min="9989" max="9989" width="12" customWidth="1"/>
    <col min="9990" max="9990" width="7.42578125" customWidth="1"/>
    <col min="9992" max="9992" width="13.140625" customWidth="1"/>
    <col min="10240" max="10240" width="4.42578125" customWidth="1"/>
    <col min="10241" max="10241" width="18.140625" customWidth="1"/>
    <col min="10243" max="10243" width="7.85546875" customWidth="1"/>
    <col min="10245" max="10245" width="12" customWidth="1"/>
    <col min="10246" max="10246" width="7.42578125" customWidth="1"/>
    <col min="10248" max="10248" width="13.140625" customWidth="1"/>
    <col min="10496" max="10496" width="4.42578125" customWidth="1"/>
    <col min="10497" max="10497" width="18.140625" customWidth="1"/>
    <col min="10499" max="10499" width="7.85546875" customWidth="1"/>
    <col min="10501" max="10501" width="12" customWidth="1"/>
    <col min="10502" max="10502" width="7.42578125" customWidth="1"/>
    <col min="10504" max="10504" width="13.140625" customWidth="1"/>
    <col min="10752" max="10752" width="4.42578125" customWidth="1"/>
    <col min="10753" max="10753" width="18.140625" customWidth="1"/>
    <col min="10755" max="10755" width="7.85546875" customWidth="1"/>
    <col min="10757" max="10757" width="12" customWidth="1"/>
    <col min="10758" max="10758" width="7.42578125" customWidth="1"/>
    <col min="10760" max="10760" width="13.140625" customWidth="1"/>
    <col min="11008" max="11008" width="4.42578125" customWidth="1"/>
    <col min="11009" max="11009" width="18.140625" customWidth="1"/>
    <col min="11011" max="11011" width="7.85546875" customWidth="1"/>
    <col min="11013" max="11013" width="12" customWidth="1"/>
    <col min="11014" max="11014" width="7.42578125" customWidth="1"/>
    <col min="11016" max="11016" width="13.140625" customWidth="1"/>
    <col min="11264" max="11264" width="4.42578125" customWidth="1"/>
    <col min="11265" max="11265" width="18.140625" customWidth="1"/>
    <col min="11267" max="11267" width="7.85546875" customWidth="1"/>
    <col min="11269" max="11269" width="12" customWidth="1"/>
    <col min="11270" max="11270" width="7.42578125" customWidth="1"/>
    <col min="11272" max="11272" width="13.140625" customWidth="1"/>
    <col min="11520" max="11520" width="4.42578125" customWidth="1"/>
    <col min="11521" max="11521" width="18.140625" customWidth="1"/>
    <col min="11523" max="11523" width="7.85546875" customWidth="1"/>
    <col min="11525" max="11525" width="12" customWidth="1"/>
    <col min="11526" max="11526" width="7.42578125" customWidth="1"/>
    <col min="11528" max="11528" width="13.140625" customWidth="1"/>
    <col min="11776" max="11776" width="4.42578125" customWidth="1"/>
    <col min="11777" max="11777" width="18.140625" customWidth="1"/>
    <col min="11779" max="11779" width="7.85546875" customWidth="1"/>
    <col min="11781" max="11781" width="12" customWidth="1"/>
    <col min="11782" max="11782" width="7.42578125" customWidth="1"/>
    <col min="11784" max="11784" width="13.140625" customWidth="1"/>
    <col min="12032" max="12032" width="4.42578125" customWidth="1"/>
    <col min="12033" max="12033" width="18.140625" customWidth="1"/>
    <col min="12035" max="12035" width="7.85546875" customWidth="1"/>
    <col min="12037" max="12037" width="12" customWidth="1"/>
    <col min="12038" max="12038" width="7.42578125" customWidth="1"/>
    <col min="12040" max="12040" width="13.140625" customWidth="1"/>
    <col min="12288" max="12288" width="4.42578125" customWidth="1"/>
    <col min="12289" max="12289" width="18.140625" customWidth="1"/>
    <col min="12291" max="12291" width="7.85546875" customWidth="1"/>
    <col min="12293" max="12293" width="12" customWidth="1"/>
    <col min="12294" max="12294" width="7.42578125" customWidth="1"/>
    <col min="12296" max="12296" width="13.140625" customWidth="1"/>
    <col min="12544" max="12544" width="4.42578125" customWidth="1"/>
    <col min="12545" max="12545" width="18.140625" customWidth="1"/>
    <col min="12547" max="12547" width="7.85546875" customWidth="1"/>
    <col min="12549" max="12549" width="12" customWidth="1"/>
    <col min="12550" max="12550" width="7.42578125" customWidth="1"/>
    <col min="12552" max="12552" width="13.140625" customWidth="1"/>
    <col min="12800" max="12800" width="4.42578125" customWidth="1"/>
    <col min="12801" max="12801" width="18.140625" customWidth="1"/>
    <col min="12803" max="12803" width="7.85546875" customWidth="1"/>
    <col min="12805" max="12805" width="12" customWidth="1"/>
    <col min="12806" max="12806" width="7.42578125" customWidth="1"/>
    <col min="12808" max="12808" width="13.140625" customWidth="1"/>
    <col min="13056" max="13056" width="4.42578125" customWidth="1"/>
    <col min="13057" max="13057" width="18.140625" customWidth="1"/>
    <col min="13059" max="13059" width="7.85546875" customWidth="1"/>
    <col min="13061" max="13061" width="12" customWidth="1"/>
    <col min="13062" max="13062" width="7.42578125" customWidth="1"/>
    <col min="13064" max="13064" width="13.140625" customWidth="1"/>
    <col min="13312" max="13312" width="4.42578125" customWidth="1"/>
    <col min="13313" max="13313" width="18.140625" customWidth="1"/>
    <col min="13315" max="13315" width="7.85546875" customWidth="1"/>
    <col min="13317" max="13317" width="12" customWidth="1"/>
    <col min="13318" max="13318" width="7.42578125" customWidth="1"/>
    <col min="13320" max="13320" width="13.140625" customWidth="1"/>
    <col min="13568" max="13568" width="4.42578125" customWidth="1"/>
    <col min="13569" max="13569" width="18.140625" customWidth="1"/>
    <col min="13571" max="13571" width="7.85546875" customWidth="1"/>
    <col min="13573" max="13573" width="12" customWidth="1"/>
    <col min="13574" max="13574" width="7.42578125" customWidth="1"/>
    <col min="13576" max="13576" width="13.140625" customWidth="1"/>
    <col min="13824" max="13824" width="4.42578125" customWidth="1"/>
    <col min="13825" max="13825" width="18.140625" customWidth="1"/>
    <col min="13827" max="13827" width="7.85546875" customWidth="1"/>
    <col min="13829" max="13829" width="12" customWidth="1"/>
    <col min="13830" max="13830" width="7.42578125" customWidth="1"/>
    <col min="13832" max="13832" width="13.140625" customWidth="1"/>
    <col min="14080" max="14080" width="4.42578125" customWidth="1"/>
    <col min="14081" max="14081" width="18.140625" customWidth="1"/>
    <col min="14083" max="14083" width="7.85546875" customWidth="1"/>
    <col min="14085" max="14085" width="12" customWidth="1"/>
    <col min="14086" max="14086" width="7.42578125" customWidth="1"/>
    <col min="14088" max="14088" width="13.140625" customWidth="1"/>
    <col min="14336" max="14336" width="4.42578125" customWidth="1"/>
    <col min="14337" max="14337" width="18.140625" customWidth="1"/>
    <col min="14339" max="14339" width="7.85546875" customWidth="1"/>
    <col min="14341" max="14341" width="12" customWidth="1"/>
    <col min="14342" max="14342" width="7.42578125" customWidth="1"/>
    <col min="14344" max="14344" width="13.140625" customWidth="1"/>
    <col min="14592" max="14592" width="4.42578125" customWidth="1"/>
    <col min="14593" max="14593" width="18.140625" customWidth="1"/>
    <col min="14595" max="14595" width="7.85546875" customWidth="1"/>
    <col min="14597" max="14597" width="12" customWidth="1"/>
    <col min="14598" max="14598" width="7.42578125" customWidth="1"/>
    <col min="14600" max="14600" width="13.140625" customWidth="1"/>
    <col min="14848" max="14848" width="4.42578125" customWidth="1"/>
    <col min="14849" max="14849" width="18.140625" customWidth="1"/>
    <col min="14851" max="14851" width="7.85546875" customWidth="1"/>
    <col min="14853" max="14853" width="12" customWidth="1"/>
    <col min="14854" max="14854" width="7.42578125" customWidth="1"/>
    <col min="14856" max="14856" width="13.140625" customWidth="1"/>
    <col min="15104" max="15104" width="4.42578125" customWidth="1"/>
    <col min="15105" max="15105" width="18.140625" customWidth="1"/>
    <col min="15107" max="15107" width="7.85546875" customWidth="1"/>
    <col min="15109" max="15109" width="12" customWidth="1"/>
    <col min="15110" max="15110" width="7.42578125" customWidth="1"/>
    <col min="15112" max="15112" width="13.140625" customWidth="1"/>
    <col min="15360" max="15360" width="4.42578125" customWidth="1"/>
    <col min="15361" max="15361" width="18.140625" customWidth="1"/>
    <col min="15363" max="15363" width="7.85546875" customWidth="1"/>
    <col min="15365" max="15365" width="12" customWidth="1"/>
    <col min="15366" max="15366" width="7.42578125" customWidth="1"/>
    <col min="15368" max="15368" width="13.140625" customWidth="1"/>
    <col min="15616" max="15616" width="4.42578125" customWidth="1"/>
    <col min="15617" max="15617" width="18.140625" customWidth="1"/>
    <col min="15619" max="15619" width="7.85546875" customWidth="1"/>
    <col min="15621" max="15621" width="12" customWidth="1"/>
    <col min="15622" max="15622" width="7.42578125" customWidth="1"/>
    <col min="15624" max="15624" width="13.140625" customWidth="1"/>
    <col min="15872" max="15872" width="4.42578125" customWidth="1"/>
    <col min="15873" max="15873" width="18.140625" customWidth="1"/>
    <col min="15875" max="15875" width="7.85546875" customWidth="1"/>
    <col min="15877" max="15877" width="12" customWidth="1"/>
    <col min="15878" max="15878" width="7.42578125" customWidth="1"/>
    <col min="15880" max="15880" width="13.140625" customWidth="1"/>
    <col min="16128" max="16128" width="4.42578125" customWidth="1"/>
    <col min="16129" max="16129" width="18.140625" customWidth="1"/>
    <col min="16131" max="16131" width="7.85546875" customWidth="1"/>
    <col min="16133" max="16133" width="12" customWidth="1"/>
    <col min="16134" max="16134" width="7.42578125" customWidth="1"/>
    <col min="16136" max="16136" width="13.140625" customWidth="1"/>
  </cols>
  <sheetData>
    <row r="2" spans="1:15">
      <c r="A2" s="399" t="s">
        <v>6</v>
      </c>
      <c r="B2" s="399"/>
      <c r="C2" s="399"/>
      <c r="D2" s="399"/>
      <c r="E2" s="399"/>
      <c r="F2" s="399"/>
      <c r="G2" s="399"/>
      <c r="H2" s="399"/>
      <c r="I2" s="399"/>
      <c r="J2" s="399"/>
      <c r="K2" s="399"/>
    </row>
    <row r="3" spans="1:15">
      <c r="A3" s="175"/>
      <c r="B3" s="175"/>
      <c r="C3" s="175"/>
      <c r="D3" s="175"/>
      <c r="E3" s="175"/>
      <c r="F3" s="175"/>
      <c r="G3" s="175"/>
      <c r="H3" s="175"/>
      <c r="I3" s="175"/>
      <c r="J3" s="175"/>
      <c r="K3" s="175"/>
    </row>
    <row r="4" spans="1:15">
      <c r="B4" s="180" t="s">
        <v>151</v>
      </c>
    </row>
    <row r="5" spans="1:15" s="183" customFormat="1">
      <c r="B5" s="187"/>
      <c r="C5" s="188"/>
      <c r="D5" s="187"/>
      <c r="E5" s="188"/>
      <c r="F5" s="188"/>
      <c r="G5" s="188"/>
      <c r="H5" s="188"/>
      <c r="I5" s="188"/>
      <c r="J5" s="188"/>
    </row>
    <row r="6" spans="1:15">
      <c r="B6" s="14" t="s">
        <v>150</v>
      </c>
      <c r="C6" s="64"/>
      <c r="D6" s="64"/>
      <c r="E6" s="64"/>
      <c r="F6" s="64"/>
      <c r="G6" s="64"/>
      <c r="H6" s="64"/>
      <c r="I6" s="64"/>
      <c r="J6" s="64"/>
    </row>
    <row r="8" spans="1:15" s="308" customFormat="1" ht="45.75" customHeight="1">
      <c r="A8" s="316" t="s">
        <v>1</v>
      </c>
      <c r="B8" s="288" t="s">
        <v>185</v>
      </c>
      <c r="C8" s="317" t="s">
        <v>52</v>
      </c>
      <c r="D8" s="317" t="s">
        <v>8</v>
      </c>
      <c r="E8" s="314" t="s">
        <v>176</v>
      </c>
      <c r="F8" s="317" t="s">
        <v>182</v>
      </c>
      <c r="G8" s="317" t="s">
        <v>4</v>
      </c>
      <c r="H8" s="314" t="s">
        <v>179</v>
      </c>
      <c r="I8" s="291" t="s">
        <v>188</v>
      </c>
      <c r="J8" s="317" t="s">
        <v>63</v>
      </c>
      <c r="K8" s="317" t="s">
        <v>16</v>
      </c>
    </row>
    <row r="9" spans="1:15" ht="102">
      <c r="A9" s="65">
        <v>1</v>
      </c>
      <c r="B9" s="139" t="s">
        <v>64</v>
      </c>
      <c r="C9" s="138" t="s">
        <v>59</v>
      </c>
      <c r="D9" s="138">
        <v>37</v>
      </c>
      <c r="E9" s="256"/>
      <c r="F9" s="256">
        <f>D9*E9</f>
        <v>0</v>
      </c>
      <c r="G9" s="257"/>
      <c r="H9" s="256"/>
      <c r="I9" s="256"/>
      <c r="J9" s="66"/>
      <c r="K9" s="66"/>
    </row>
    <row r="10" spans="1:15" ht="70.5" customHeight="1">
      <c r="A10" s="65">
        <v>2</v>
      </c>
      <c r="B10" s="137" t="s">
        <v>65</v>
      </c>
      <c r="C10" s="138" t="s">
        <v>59</v>
      </c>
      <c r="D10" s="138">
        <v>57</v>
      </c>
      <c r="E10" s="256"/>
      <c r="F10" s="256">
        <f t="shared" ref="F10:F12" si="0">D10*E10</f>
        <v>0</v>
      </c>
      <c r="G10" s="257"/>
      <c r="H10" s="256"/>
      <c r="I10" s="256"/>
      <c r="J10" s="66"/>
      <c r="K10" s="66"/>
    </row>
    <row r="11" spans="1:15" ht="93" customHeight="1">
      <c r="A11" s="65">
        <v>3</v>
      </c>
      <c r="B11" s="137" t="s">
        <v>66</v>
      </c>
      <c r="C11" s="138" t="s">
        <v>59</v>
      </c>
      <c r="D11" s="138">
        <v>4</v>
      </c>
      <c r="E11" s="256"/>
      <c r="F11" s="256">
        <f t="shared" si="0"/>
        <v>0</v>
      </c>
      <c r="G11" s="257"/>
      <c r="H11" s="256"/>
      <c r="I11" s="256"/>
      <c r="J11" s="66"/>
      <c r="K11" s="66"/>
      <c r="N11" s="67"/>
      <c r="O11" s="67"/>
    </row>
    <row r="12" spans="1:15" ht="30.75" customHeight="1">
      <c r="A12" s="65">
        <v>4</v>
      </c>
      <c r="B12" s="137" t="s">
        <v>67</v>
      </c>
      <c r="C12" s="138" t="s">
        <v>59</v>
      </c>
      <c r="D12" s="138">
        <v>4</v>
      </c>
      <c r="E12" s="256"/>
      <c r="F12" s="256">
        <f t="shared" si="0"/>
        <v>0</v>
      </c>
      <c r="G12" s="257"/>
      <c r="H12" s="256"/>
      <c r="I12" s="256"/>
      <c r="J12" s="66"/>
      <c r="K12" s="66"/>
    </row>
    <row r="13" spans="1:15" s="14" customFormat="1">
      <c r="A13" s="431" t="s">
        <v>197</v>
      </c>
      <c r="B13" s="432"/>
      <c r="C13" s="432"/>
      <c r="D13" s="432"/>
      <c r="E13" s="433"/>
      <c r="F13" s="303">
        <f>SUM(F9:F12)</f>
        <v>0</v>
      </c>
      <c r="G13" s="193"/>
      <c r="H13" s="193"/>
      <c r="I13" s="303">
        <f>SUM(I9:I12)</f>
        <v>0</v>
      </c>
      <c r="J13" s="193"/>
      <c r="K13" s="193"/>
    </row>
    <row r="15" spans="1:15">
      <c r="A15" s="9" t="s">
        <v>68</v>
      </c>
      <c r="B15" s="9"/>
      <c r="C15" s="9"/>
      <c r="D15" s="9"/>
      <c r="E15" s="9"/>
      <c r="F15" s="9"/>
      <c r="G15" s="9"/>
    </row>
    <row r="17" spans="1:11" s="194" customFormat="1">
      <c r="B17" s="196"/>
    </row>
    <row r="18" spans="1:11" s="194" customFormat="1">
      <c r="B18" s="196"/>
    </row>
    <row r="19" spans="1:11" s="194" customFormat="1">
      <c r="B19" s="196"/>
    </row>
    <row r="20" spans="1:11" s="194" customFormat="1"/>
    <row r="21" spans="1:11" s="194" customFormat="1">
      <c r="A21" s="185"/>
      <c r="B21" s="403"/>
      <c r="C21" s="403"/>
      <c r="D21" s="403"/>
      <c r="E21" s="403"/>
      <c r="F21" s="403"/>
      <c r="G21" s="403"/>
      <c r="H21" s="403"/>
      <c r="I21" s="403"/>
      <c r="J21" s="403"/>
      <c r="K21" s="403"/>
    </row>
    <row r="22" spans="1:11" s="194" customFormat="1"/>
  </sheetData>
  <mergeCells count="3">
    <mergeCell ref="A2:K2"/>
    <mergeCell ref="B21:K21"/>
    <mergeCell ref="A13:E13"/>
  </mergeCells>
  <pageMargins left="0.7" right="0.7" top="0.75" bottom="0.75" header="0.3" footer="0.3"/>
  <pageSetup paperSize="9" scale="8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3"/>
  <sheetViews>
    <sheetView topLeftCell="A4" workbookViewId="0">
      <selection activeCell="B17" sqref="B17"/>
    </sheetView>
  </sheetViews>
  <sheetFormatPr defaultRowHeight="15"/>
  <cols>
    <col min="1" max="1" width="5" customWidth="1"/>
    <col min="2" max="2" width="78.7109375" customWidth="1"/>
    <col min="3" max="3" width="7" customWidth="1"/>
    <col min="4" max="4" width="6.5703125" customWidth="1"/>
    <col min="5" max="5" width="9.140625" customWidth="1"/>
    <col min="6" max="6" width="13.42578125" customWidth="1"/>
    <col min="7" max="7" width="5.42578125" customWidth="1"/>
    <col min="8" max="8" width="8.85546875" customWidth="1"/>
    <col min="9" max="9" width="13.28515625" customWidth="1"/>
    <col min="10" max="10" width="12.42578125" customWidth="1"/>
    <col min="11" max="11" width="13" customWidth="1"/>
    <col min="12" max="12" width="11.42578125" customWidth="1"/>
  </cols>
  <sheetData>
    <row r="1" spans="1:12">
      <c r="J1" s="435"/>
      <c r="K1" s="435"/>
    </row>
    <row r="2" spans="1:12">
      <c r="A2" s="70"/>
      <c r="B2" s="70"/>
      <c r="C2" s="70"/>
      <c r="D2" s="70"/>
      <c r="E2" s="70"/>
      <c r="F2" s="70"/>
      <c r="G2" s="70"/>
      <c r="H2" s="70"/>
      <c r="I2" s="70"/>
      <c r="J2" s="70"/>
    </row>
    <row r="3" spans="1:12" ht="15.75">
      <c r="A3" s="440" t="s">
        <v>0</v>
      </c>
      <c r="B3" s="440"/>
      <c r="C3" s="440"/>
      <c r="D3" s="440"/>
      <c r="E3" s="440"/>
      <c r="F3" s="440"/>
      <c r="G3" s="440"/>
      <c r="H3" s="440"/>
      <c r="I3" s="440"/>
      <c r="J3" s="440"/>
      <c r="K3" s="440"/>
    </row>
    <row r="4" spans="1:12" ht="15.75">
      <c r="A4" s="223"/>
      <c r="B4" s="223"/>
      <c r="C4" s="223"/>
      <c r="D4" s="223"/>
      <c r="E4" s="223"/>
      <c r="F4" s="223"/>
      <c r="G4" s="223"/>
      <c r="H4" s="223"/>
      <c r="I4" s="223"/>
      <c r="J4" s="223"/>
      <c r="K4" s="223"/>
    </row>
    <row r="5" spans="1:12">
      <c r="A5" s="70"/>
      <c r="B5" s="180" t="s">
        <v>142</v>
      </c>
      <c r="C5" s="70"/>
      <c r="D5" s="70"/>
      <c r="E5" s="70"/>
      <c r="F5" s="70"/>
      <c r="G5" s="70"/>
      <c r="H5" s="70"/>
      <c r="I5" s="70" t="s">
        <v>69</v>
      </c>
      <c r="J5" s="70"/>
    </row>
    <row r="6" spans="1:12" s="183" customFormat="1">
      <c r="A6" s="439"/>
      <c r="B6" s="439"/>
      <c r="C6" s="439"/>
      <c r="D6" s="439"/>
      <c r="E6" s="439"/>
      <c r="F6" s="439"/>
      <c r="G6" s="439"/>
      <c r="H6" s="439"/>
      <c r="I6" s="439"/>
      <c r="J6" s="439"/>
      <c r="K6" s="439"/>
    </row>
    <row r="7" spans="1:12">
      <c r="A7" s="179"/>
      <c r="B7" s="14" t="s">
        <v>152</v>
      </c>
      <c r="C7" s="179"/>
      <c r="D7" s="179"/>
      <c r="E7" s="179"/>
      <c r="F7" s="179"/>
      <c r="G7" s="179"/>
      <c r="H7" s="179"/>
      <c r="I7" s="179"/>
      <c r="J7" s="179"/>
      <c r="K7" s="179"/>
    </row>
    <row r="8" spans="1:12">
      <c r="B8" s="82"/>
      <c r="C8" s="82"/>
      <c r="D8" s="82"/>
      <c r="E8" s="82"/>
      <c r="F8" s="82"/>
      <c r="G8" s="82"/>
      <c r="H8" s="82"/>
      <c r="I8" s="82"/>
      <c r="J8" s="82"/>
      <c r="K8" s="82"/>
    </row>
    <row r="9" spans="1:12" s="308" customFormat="1" ht="48">
      <c r="A9" s="317" t="s">
        <v>1</v>
      </c>
      <c r="B9" s="288" t="s">
        <v>185</v>
      </c>
      <c r="C9" s="317" t="s">
        <v>2</v>
      </c>
      <c r="D9" s="317" t="s">
        <v>8</v>
      </c>
      <c r="E9" s="317" t="s">
        <v>183</v>
      </c>
      <c r="F9" s="317" t="s">
        <v>175</v>
      </c>
      <c r="G9" s="317" t="s">
        <v>4</v>
      </c>
      <c r="H9" s="317" t="s">
        <v>177</v>
      </c>
      <c r="I9" s="291" t="s">
        <v>188</v>
      </c>
      <c r="J9" s="298" t="s">
        <v>63</v>
      </c>
      <c r="K9" s="298" t="s">
        <v>16</v>
      </c>
      <c r="L9" s="295" t="s">
        <v>191</v>
      </c>
    </row>
    <row r="10" spans="1:12" ht="120" customHeight="1">
      <c r="A10" s="71" t="s">
        <v>18</v>
      </c>
      <c r="B10" s="174" t="s">
        <v>137</v>
      </c>
      <c r="C10" s="72" t="s">
        <v>5</v>
      </c>
      <c r="D10" s="72">
        <v>750</v>
      </c>
      <c r="E10" s="258"/>
      <c r="F10" s="258">
        <f>D10*E10</f>
        <v>0</v>
      </c>
      <c r="G10" s="261"/>
      <c r="H10" s="258"/>
      <c r="I10" s="258"/>
      <c r="J10" s="71"/>
      <c r="K10" s="71"/>
      <c r="L10" s="62"/>
    </row>
    <row r="11" spans="1:12" ht="119.25" customHeight="1">
      <c r="A11" s="71" t="s">
        <v>21</v>
      </c>
      <c r="B11" s="174" t="s">
        <v>138</v>
      </c>
      <c r="C11" s="72" t="s">
        <v>5</v>
      </c>
      <c r="D11" s="72">
        <v>100</v>
      </c>
      <c r="E11" s="258"/>
      <c r="F11" s="258">
        <f t="shared" ref="F11:F12" si="0">D11*E11</f>
        <v>0</v>
      </c>
      <c r="G11" s="261"/>
      <c r="H11" s="258"/>
      <c r="I11" s="258"/>
      <c r="J11" s="71"/>
      <c r="K11" s="71"/>
      <c r="L11" s="62"/>
    </row>
    <row r="12" spans="1:12" ht="108" customHeight="1">
      <c r="A12" s="73" t="s">
        <v>23</v>
      </c>
      <c r="B12" s="74" t="s">
        <v>136</v>
      </c>
      <c r="C12" s="75" t="s">
        <v>5</v>
      </c>
      <c r="D12" s="76">
        <v>950</v>
      </c>
      <c r="E12" s="259"/>
      <c r="F12" s="258">
        <f t="shared" si="0"/>
        <v>0</v>
      </c>
      <c r="G12" s="261"/>
      <c r="H12" s="258"/>
      <c r="I12" s="258"/>
      <c r="J12" s="77"/>
      <c r="K12" s="78"/>
      <c r="L12" s="62"/>
    </row>
    <row r="13" spans="1:12" s="14" customFormat="1">
      <c r="A13" s="436" t="s">
        <v>197</v>
      </c>
      <c r="B13" s="437"/>
      <c r="C13" s="437"/>
      <c r="D13" s="437"/>
      <c r="E13" s="438"/>
      <c r="F13" s="260">
        <f>SUM(F10:F12)</f>
        <v>0</v>
      </c>
      <c r="G13" s="193"/>
      <c r="H13" s="193"/>
      <c r="I13" s="260">
        <f>SUM(I10:I12)</f>
        <v>0</v>
      </c>
      <c r="J13" s="193"/>
      <c r="K13" s="193"/>
      <c r="L13" s="193"/>
    </row>
    <row r="14" spans="1:12" ht="18.75" customHeight="1">
      <c r="A14" s="79"/>
      <c r="B14" s="79"/>
      <c r="C14" s="79"/>
      <c r="D14" s="79"/>
      <c r="E14" s="79"/>
      <c r="F14" s="80"/>
      <c r="G14" s="81"/>
      <c r="H14" s="81"/>
      <c r="I14" s="80"/>
      <c r="J14" s="81"/>
      <c r="K14" s="81"/>
    </row>
    <row r="15" spans="1:12" s="194" customFormat="1">
      <c r="A15" s="434"/>
      <c r="B15" s="434"/>
      <c r="C15" s="434"/>
      <c r="D15" s="434"/>
      <c r="E15" s="434"/>
      <c r="F15" s="434"/>
      <c r="G15" s="434"/>
      <c r="H15" s="434"/>
      <c r="I15" s="434"/>
      <c r="J15" s="434"/>
      <c r="K15" s="434"/>
      <c r="L15" s="201"/>
    </row>
    <row r="16" spans="1:12" s="194" customFormat="1">
      <c r="A16" s="202"/>
      <c r="B16" s="202"/>
      <c r="C16" s="202"/>
      <c r="D16" s="202"/>
      <c r="E16" s="202"/>
      <c r="F16" s="202"/>
      <c r="G16" s="202"/>
      <c r="H16" s="202"/>
      <c r="I16" s="202"/>
      <c r="J16" s="202"/>
      <c r="K16" s="202"/>
    </row>
    <row r="17" spans="2:11" s="194" customFormat="1">
      <c r="B17" s="196"/>
      <c r="K17" s="202"/>
    </row>
    <row r="18" spans="2:11" s="194" customFormat="1">
      <c r="B18" s="196"/>
      <c r="K18" s="202"/>
    </row>
    <row r="19" spans="2:11" s="194" customFormat="1">
      <c r="B19" s="196"/>
    </row>
    <row r="20" spans="2:11" s="194" customFormat="1"/>
    <row r="21" spans="2:11" s="194" customFormat="1">
      <c r="B21" s="183"/>
    </row>
    <row r="22" spans="2:11" s="194" customFormat="1"/>
    <row r="23" spans="2:11" s="194" customFormat="1"/>
  </sheetData>
  <mergeCells count="5">
    <mergeCell ref="A15:K15"/>
    <mergeCell ref="J1:K1"/>
    <mergeCell ref="A13:E13"/>
    <mergeCell ref="A6:K6"/>
    <mergeCell ref="A3:K3"/>
  </mergeCells>
  <pageMargins left="0.7" right="0.7" top="0.75" bottom="0.75" header="0.3" footer="0.3"/>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16</vt:i4>
      </vt:variant>
    </vt:vector>
  </HeadingPairs>
  <TitlesOfParts>
    <vt:vector size="16" baseType="lpstr">
      <vt:lpstr>Zad. 1</vt:lpstr>
      <vt:lpstr>Zad. 2</vt:lpstr>
      <vt:lpstr>Zad. 3</vt:lpstr>
      <vt:lpstr>Zad. 4</vt:lpstr>
      <vt:lpstr>Zad. 5</vt:lpstr>
      <vt:lpstr>Zad. 6</vt:lpstr>
      <vt:lpstr>Zad. 7</vt:lpstr>
      <vt:lpstr>Zad. 8</vt:lpstr>
      <vt:lpstr>Zad. 9</vt:lpstr>
      <vt:lpstr>Zad. 10</vt:lpstr>
      <vt:lpstr>Zad. 11</vt:lpstr>
      <vt:lpstr>Zad. 12</vt:lpstr>
      <vt:lpstr>Zad. 13</vt:lpstr>
      <vt:lpstr>Zad. 14</vt:lpstr>
      <vt:lpstr>Zad.15</vt:lpstr>
      <vt:lpstr>Zad. 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IR_KA5</dc:creator>
  <cp:lastModifiedBy>Urszula Szkiłądź</cp:lastModifiedBy>
  <cp:lastPrinted>2024-09-13T06:49:15Z</cp:lastPrinted>
  <dcterms:created xsi:type="dcterms:W3CDTF">2024-02-29T09:50:22Z</dcterms:created>
  <dcterms:modified xsi:type="dcterms:W3CDTF">2024-09-13T06:49:18Z</dcterms:modified>
</cp:coreProperties>
</file>