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6" i="1" l="1"/>
  <c r="H9" i="1"/>
  <c r="G4" i="1"/>
  <c r="H4" i="1" s="1"/>
  <c r="G5" i="1"/>
  <c r="H5" i="1" s="1"/>
  <c r="G6" i="1"/>
  <c r="G7" i="1"/>
  <c r="H7" i="1" s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3" i="1"/>
  <c r="H3" i="1" s="1"/>
  <c r="H19" i="1" l="1"/>
</calcChain>
</file>

<file path=xl/sharedStrings.xml><?xml version="1.0" encoding="utf-8"?>
<sst xmlns="http://schemas.openxmlformats.org/spreadsheetml/2006/main" count="54" uniqueCount="43">
  <si>
    <t>Lp.</t>
  </si>
  <si>
    <t>Symbol</t>
  </si>
  <si>
    <t>Opis</t>
  </si>
  <si>
    <t>QNO-7080R</t>
  </si>
  <si>
    <t>Wisenet Q network IR outdoor vandal bullet camera, 4MP @20fps, 2.8 ~ 12.0mm motorized vari-focal lens (4.3x) (109.7°~26°), triple codec H.265/H.264/MJPEG with WiseStream, Multiple streaming, 120dB WDR, True Day &amp; Night (ICR), IR viewable length 30m, Motion detection, Tampering, Defocus detection, Hallway View, 1-way audio and microSD/SDHC/SDXC slot, LDC support (Lens Distortion Correction), IP66, IK10, PoE/12VDC</t>
  </si>
  <si>
    <t>SBO-100B1</t>
  </si>
  <si>
    <t xml:space="preserve">Aluminum Back box for bullet cameras, </t>
  </si>
  <si>
    <t>XRN-2010A</t>
  </si>
  <si>
    <t>32CH 4K NVR,  32CH @12MP each, triple codec H.265/H.264/MJPEG with WiseStream technology, 256Mbps network camera recording, ARB (Automatic Recovery Backup) &amp; Failover (N+1), up to 8 fixed internal SATA HDD (48TB max), e-SATA/iSCSI storage, HDMI, VGA local dual monitor, SUNAPI, ONVIF, Easy configuration (Setup Wizard, P2P), no HDD included</t>
  </si>
  <si>
    <t>Konwerter sygnału HDMI na światłowód ( transmisja przy pomocy jednego włókna światłowodowego  + 30 metrowy patchord światłowodowy</t>
  </si>
  <si>
    <t>Switch zarządzalny Cisco SG300-10SFP 8xSFP 2xCombo</t>
  </si>
  <si>
    <t>Keystone a-lantec 6A - MB006</t>
  </si>
  <si>
    <t>DS-3T0510HP-E/HS</t>
  </si>
  <si>
    <t>6 × gigabit PoE RJ45 ports, 2 × gigabit Hi-PoE RJ45 ports and 2 × gigabit SFP fiber optical ports.</t>
  </si>
  <si>
    <t>Suma</t>
  </si>
  <si>
    <t>KIF6OUTS305</t>
  </si>
  <si>
    <t>FOK-Z8J-SM</t>
  </si>
  <si>
    <t>Kabel światłowodowy OS2 zewnętrzny Z-XOTktdD  SM 8J 9/125 PE ALANTEC</t>
  </si>
  <si>
    <t>patchcord kat  6A - 5 m - KKS6ASZA5.0</t>
  </si>
  <si>
    <t xml:space="preserve">Dysk twardy WD Purple4 TB AV  </t>
  </si>
  <si>
    <t>GBIC-101 - Moduł SFP GBIC-101, single-mode, 1,25G, Tx/Rx:1310, LC, 20KM, DDM (TORNADO)</t>
  </si>
  <si>
    <t>FOP-1U-12SCS-S</t>
  </si>
  <si>
    <t xml:space="preserve">Przełącznica światłowodowa 19" 1U - 12 gniazd- wyposażona w adaptery LC </t>
  </si>
  <si>
    <t>Kabel F/UTP kat.6 PE 4x2x23AWG karton 305m ZEWNĘTRZNY SUCHY ALANTEC</t>
  </si>
  <si>
    <t>Nazwa firmy:</t>
  </si>
  <si>
    <t>Przewód elektryczny ziemny YKY  3 x 4mm2</t>
  </si>
  <si>
    <t xml:space="preserve">GBIC-101 </t>
  </si>
  <si>
    <t>Cisco SG300-10SFP</t>
  </si>
  <si>
    <t>MB006</t>
  </si>
  <si>
    <r>
      <t xml:space="preserve"> Zasilacz awaryjny w skład którego wchodzi: </t>
    </r>
    <r>
      <rPr>
        <b/>
        <sz val="8"/>
        <rFont val="Calibri"/>
        <family val="2"/>
        <charset val="238"/>
      </rPr>
      <t>1 szt</t>
    </r>
    <r>
      <rPr>
        <sz val="8"/>
        <rFont val="Calibri"/>
        <family val="2"/>
        <charset val="238"/>
      </rPr>
      <t>. - KR PRO 3000RLT2  ( bez wewnętrznych baterii ) – 
3000VA/2400W – On-Line
Obudowa Rack/Tower                                                                                                                                  1</t>
    </r>
    <r>
      <rPr>
        <b/>
        <sz val="8"/>
        <rFont val="Calibri"/>
        <family val="2"/>
        <charset val="238"/>
      </rPr>
      <t xml:space="preserve"> szt</t>
    </r>
    <r>
      <rPr>
        <sz val="8"/>
        <rFont val="Calibri"/>
        <family val="2"/>
        <charset val="238"/>
      </rPr>
      <t xml:space="preserve">. MB PRO 7209R
( 6 x 9Ah ) – ilość baterii w module
</t>
    </r>
  </si>
  <si>
    <t>KR PRO 3000RLT2        MB PRO 7209R</t>
  </si>
  <si>
    <t>YKY</t>
  </si>
  <si>
    <t>Cena netto</t>
  </si>
  <si>
    <t xml:space="preserve">Wartość netto </t>
  </si>
  <si>
    <t>Wartość brutto</t>
  </si>
  <si>
    <t>Patchcord światłowodowy LC - 1m</t>
  </si>
  <si>
    <t>Ilość</t>
  </si>
  <si>
    <t>j.m.</t>
  </si>
  <si>
    <t>szt.</t>
  </si>
  <si>
    <t xml:space="preserve"> kpl</t>
  </si>
  <si>
    <t>kpl</t>
  </si>
  <si>
    <t>mb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</si>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</sst>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8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4" fillId="0" borderId="3" xfId="0" applyFont="1" applyBorder="1" applyAlignment="1" applyProtection="1">
      <alignment horizontal="center" vertical="center" wrapText="1"/>
      <protection locked="0"/>
    </xf>
    <xf numFmtId="8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F4" sqref="F4:F18"/>
    </sheetView>
  </sheetViews>
  <sheetFormatPr defaultRowHeight="15" x14ac:dyDescent="0.25"/>
  <cols>
    <col min="1" max="1" width="5.140625" customWidth="1"/>
    <col min="2" max="2" width="10.85546875" customWidth="1"/>
    <col min="3" max="3" width="52.28515625" customWidth="1"/>
    <col min="4" max="5" width="14" customWidth="1"/>
    <col min="6" max="6" width="11.5703125" customWidth="1"/>
    <col min="7" max="7" width="13.42578125" customWidth="1"/>
    <col min="8" max="8" width="11.5703125" customWidth="1"/>
  </cols>
  <sheetData>
    <row r="1" spans="1:8" ht="50.1" customHeight="1" thickBot="1" x14ac:dyDescent="0.3">
      <c r="A1" s="19" t="s">
        <v>24</v>
      </c>
      <c r="B1" s="20"/>
      <c r="C1" s="20"/>
      <c r="D1" s="20"/>
      <c r="E1" s="20"/>
      <c r="F1" s="20"/>
      <c r="G1" s="20"/>
      <c r="H1" s="21"/>
    </row>
    <row r="2" spans="1:8" ht="26.25" thickBot="1" x14ac:dyDescent="0.3">
      <c r="A2" s="9" t="s">
        <v>0</v>
      </c>
      <c r="B2" s="6" t="s">
        <v>1</v>
      </c>
      <c r="C2" s="6" t="s">
        <v>2</v>
      </c>
      <c r="D2" s="10" t="s">
        <v>36</v>
      </c>
      <c r="E2" s="10" t="s">
        <v>37</v>
      </c>
      <c r="F2" s="17" t="s">
        <v>32</v>
      </c>
      <c r="G2" s="10" t="s">
        <v>33</v>
      </c>
      <c r="H2" s="10" t="s">
        <v>34</v>
      </c>
    </row>
    <row r="3" spans="1:8" ht="93" customHeight="1" thickBot="1" x14ac:dyDescent="0.3">
      <c r="A3" s="11">
        <v>1</v>
      </c>
      <c r="B3" s="7" t="s">
        <v>3</v>
      </c>
      <c r="C3" s="2" t="s">
        <v>4</v>
      </c>
      <c r="D3" s="12">
        <v>16</v>
      </c>
      <c r="E3" s="12" t="s">
        <v>38</v>
      </c>
      <c r="F3" s="18"/>
      <c r="G3" s="13">
        <f>D3*F3</f>
        <v>0</v>
      </c>
      <c r="H3" s="13">
        <f>G3*1.23</f>
        <v>0</v>
      </c>
    </row>
    <row r="4" spans="1:8" ht="31.5" customHeight="1" thickBot="1" x14ac:dyDescent="0.3">
      <c r="A4" s="11">
        <v>2</v>
      </c>
      <c r="B4" s="8" t="s">
        <v>5</v>
      </c>
      <c r="C4" s="3" t="s">
        <v>6</v>
      </c>
      <c r="D4" s="12">
        <v>16</v>
      </c>
      <c r="E4" s="12" t="s">
        <v>38</v>
      </c>
      <c r="F4" s="18"/>
      <c r="G4" s="13">
        <f t="shared" ref="G4:G18" si="0">D4*F4</f>
        <v>0</v>
      </c>
      <c r="H4" s="13">
        <f t="shared" ref="H4:H18" si="1">G4*1.23</f>
        <v>0</v>
      </c>
    </row>
    <row r="5" spans="1:8" ht="101.25" customHeight="1" thickBot="1" x14ac:dyDescent="0.3">
      <c r="A5" s="11">
        <v>3</v>
      </c>
      <c r="B5" s="8" t="s">
        <v>7</v>
      </c>
      <c r="C5" s="3" t="s">
        <v>8</v>
      </c>
      <c r="D5" s="12">
        <v>1</v>
      </c>
      <c r="E5" s="12" t="s">
        <v>38</v>
      </c>
      <c r="F5" s="18"/>
      <c r="G5" s="13">
        <f t="shared" si="0"/>
        <v>0</v>
      </c>
      <c r="H5" s="13">
        <f t="shared" si="1"/>
        <v>0</v>
      </c>
    </row>
    <row r="6" spans="1:8" ht="15.75" thickBot="1" x14ac:dyDescent="0.3">
      <c r="A6" s="11">
        <v>4</v>
      </c>
      <c r="B6" s="8"/>
      <c r="C6" s="3" t="s">
        <v>19</v>
      </c>
      <c r="D6" s="12">
        <v>2</v>
      </c>
      <c r="E6" s="12" t="s">
        <v>38</v>
      </c>
      <c r="F6" s="18"/>
      <c r="G6" s="13">
        <f t="shared" si="0"/>
        <v>0</v>
      </c>
      <c r="H6" s="13">
        <f t="shared" si="1"/>
        <v>0</v>
      </c>
    </row>
    <row r="7" spans="1:8" ht="46.5" customHeight="1" thickBot="1" x14ac:dyDescent="0.3">
      <c r="A7" s="11">
        <v>5</v>
      </c>
      <c r="B7" s="8"/>
      <c r="C7" s="3" t="s">
        <v>9</v>
      </c>
      <c r="D7" s="12">
        <v>1</v>
      </c>
      <c r="E7" s="12" t="s">
        <v>39</v>
      </c>
      <c r="F7" s="18"/>
      <c r="G7" s="13">
        <f t="shared" si="0"/>
        <v>0</v>
      </c>
      <c r="H7" s="13">
        <f t="shared" si="1"/>
        <v>0</v>
      </c>
    </row>
    <row r="8" spans="1:8" ht="23.25" thickBot="1" x14ac:dyDescent="0.3">
      <c r="A8" s="11">
        <v>6</v>
      </c>
      <c r="B8" s="8" t="s">
        <v>26</v>
      </c>
      <c r="C8" s="3" t="s">
        <v>20</v>
      </c>
      <c r="D8" s="12">
        <v>16</v>
      </c>
      <c r="E8" s="12" t="s">
        <v>38</v>
      </c>
      <c r="F8" s="18"/>
      <c r="G8" s="13">
        <f t="shared" si="0"/>
        <v>0</v>
      </c>
      <c r="H8" s="13">
        <f t="shared" si="1"/>
        <v>0</v>
      </c>
    </row>
    <row r="9" spans="1:8" ht="34.5" customHeight="1" thickBot="1" x14ac:dyDescent="0.3">
      <c r="A9" s="11">
        <v>7</v>
      </c>
      <c r="B9" s="8" t="s">
        <v>12</v>
      </c>
      <c r="C9" s="3" t="s">
        <v>13</v>
      </c>
      <c r="D9" s="12">
        <v>3</v>
      </c>
      <c r="E9" s="12" t="s">
        <v>40</v>
      </c>
      <c r="F9" s="18"/>
      <c r="G9" s="13">
        <f t="shared" si="0"/>
        <v>0</v>
      </c>
      <c r="H9" s="13">
        <f t="shared" si="1"/>
        <v>0</v>
      </c>
    </row>
    <row r="10" spans="1:8" ht="31.5" customHeight="1" thickBot="1" x14ac:dyDescent="0.3">
      <c r="A10" s="11">
        <v>8</v>
      </c>
      <c r="B10" s="8" t="s">
        <v>27</v>
      </c>
      <c r="C10" s="3" t="s">
        <v>10</v>
      </c>
      <c r="D10" s="12">
        <v>1</v>
      </c>
      <c r="E10" s="12" t="s">
        <v>38</v>
      </c>
      <c r="F10" s="18"/>
      <c r="G10" s="13">
        <f t="shared" si="0"/>
        <v>0</v>
      </c>
      <c r="H10" s="13">
        <f t="shared" si="1"/>
        <v>0</v>
      </c>
    </row>
    <row r="11" spans="1:8" ht="34.5" customHeight="1" thickBot="1" x14ac:dyDescent="0.3">
      <c r="A11" s="11">
        <v>9</v>
      </c>
      <c r="B11" s="8" t="s">
        <v>16</v>
      </c>
      <c r="C11" s="4" t="s">
        <v>17</v>
      </c>
      <c r="D11" s="12">
        <v>600</v>
      </c>
      <c r="E11" s="12" t="s">
        <v>41</v>
      </c>
      <c r="F11" s="18"/>
      <c r="G11" s="13">
        <f t="shared" si="0"/>
        <v>0</v>
      </c>
      <c r="H11" s="13">
        <f t="shared" si="1"/>
        <v>0</v>
      </c>
    </row>
    <row r="12" spans="1:8" ht="34.5" customHeight="1" thickBot="1" x14ac:dyDescent="0.3">
      <c r="A12" s="11">
        <v>10</v>
      </c>
      <c r="B12" s="8" t="s">
        <v>21</v>
      </c>
      <c r="C12" s="4" t="s">
        <v>22</v>
      </c>
      <c r="D12" s="12">
        <v>2</v>
      </c>
      <c r="E12" s="12" t="s">
        <v>42</v>
      </c>
      <c r="F12" s="18"/>
      <c r="G12" s="13">
        <f t="shared" si="0"/>
        <v>0</v>
      </c>
      <c r="H12" s="13">
        <f t="shared" si="1"/>
        <v>0</v>
      </c>
    </row>
    <row r="13" spans="1:8" ht="34.5" customHeight="1" thickBot="1" x14ac:dyDescent="0.3">
      <c r="A13" s="11">
        <v>11</v>
      </c>
      <c r="B13" s="8"/>
      <c r="C13" s="4" t="s">
        <v>35</v>
      </c>
      <c r="D13" s="12">
        <v>3</v>
      </c>
      <c r="E13" s="12" t="s">
        <v>38</v>
      </c>
      <c r="F13" s="18"/>
      <c r="G13" s="13">
        <f t="shared" si="0"/>
        <v>0</v>
      </c>
      <c r="H13" s="13">
        <f t="shared" si="1"/>
        <v>0</v>
      </c>
    </row>
    <row r="14" spans="1:8" ht="29.25" customHeight="1" thickBot="1" x14ac:dyDescent="0.3">
      <c r="A14" s="11">
        <v>12</v>
      </c>
      <c r="B14" s="8" t="s">
        <v>15</v>
      </c>
      <c r="C14" s="5" t="s">
        <v>23</v>
      </c>
      <c r="D14" s="14">
        <v>5</v>
      </c>
      <c r="E14" s="14" t="s">
        <v>38</v>
      </c>
      <c r="F14" s="18"/>
      <c r="G14" s="13">
        <f t="shared" si="0"/>
        <v>0</v>
      </c>
      <c r="H14" s="13">
        <f t="shared" si="1"/>
        <v>0</v>
      </c>
    </row>
    <row r="15" spans="1:8" ht="24.75" customHeight="1" thickBot="1" x14ac:dyDescent="0.3">
      <c r="A15" s="11">
        <v>13</v>
      </c>
      <c r="B15" s="8" t="s">
        <v>28</v>
      </c>
      <c r="C15" s="3" t="s">
        <v>11</v>
      </c>
      <c r="D15" s="12">
        <v>50</v>
      </c>
      <c r="E15" s="12" t="s">
        <v>38</v>
      </c>
      <c r="F15" s="18"/>
      <c r="G15" s="13">
        <f t="shared" si="0"/>
        <v>0</v>
      </c>
      <c r="H15" s="13">
        <f t="shared" si="1"/>
        <v>0</v>
      </c>
    </row>
    <row r="16" spans="1:8" ht="27.75" customHeight="1" thickBot="1" x14ac:dyDescent="0.3">
      <c r="A16" s="11">
        <v>14</v>
      </c>
      <c r="B16" s="8"/>
      <c r="C16" s="3" t="s">
        <v>18</v>
      </c>
      <c r="D16" s="12">
        <v>16</v>
      </c>
      <c r="E16" s="12" t="s">
        <v>38</v>
      </c>
      <c r="F16" s="18"/>
      <c r="G16" s="13">
        <f t="shared" si="0"/>
        <v>0</v>
      </c>
      <c r="H16" s="13">
        <f t="shared" si="1"/>
        <v>0</v>
      </c>
    </row>
    <row r="17" spans="1:8" ht="92.25" customHeight="1" thickBot="1" x14ac:dyDescent="0.3">
      <c r="A17" s="11">
        <v>15</v>
      </c>
      <c r="B17" s="8" t="s">
        <v>30</v>
      </c>
      <c r="C17" s="3" t="s">
        <v>29</v>
      </c>
      <c r="D17" s="12">
        <v>1</v>
      </c>
      <c r="E17" s="12" t="s">
        <v>40</v>
      </c>
      <c r="F17" s="18"/>
      <c r="G17" s="13">
        <f t="shared" si="0"/>
        <v>0</v>
      </c>
      <c r="H17" s="13">
        <f t="shared" si="1"/>
        <v>0</v>
      </c>
    </row>
    <row r="18" spans="1:8" ht="93.75" customHeight="1" thickBot="1" x14ac:dyDescent="0.3">
      <c r="A18" s="11">
        <v>16</v>
      </c>
      <c r="B18" s="8" t="s">
        <v>31</v>
      </c>
      <c r="C18" s="3" t="s">
        <v>25</v>
      </c>
      <c r="D18" s="12">
        <v>300</v>
      </c>
      <c r="E18" s="12" t="s">
        <v>41</v>
      </c>
      <c r="F18" s="18"/>
      <c r="G18" s="13">
        <f t="shared" si="0"/>
        <v>0</v>
      </c>
      <c r="H18" s="13">
        <f t="shared" si="1"/>
        <v>0</v>
      </c>
    </row>
    <row r="19" spans="1:8" ht="15.75" x14ac:dyDescent="0.25">
      <c r="G19" s="15" t="s">
        <v>14</v>
      </c>
      <c r="H19" s="16">
        <f>SUM(H3:H18)</f>
        <v>0</v>
      </c>
    </row>
    <row r="21" spans="1:8" x14ac:dyDescent="0.25">
      <c r="H21" s="1"/>
    </row>
  </sheetData>
  <sheetProtection algorithmName="SHA-512" hashValue="k+pBspAxw48Po71zY3qUVSzSOLDc1smYNtvSED9vRQ/vaniIFFW56pO87jUTqZXQXiqx6pQbMHTuEqGN31r5XA==" saltValue="C22Xqf9mrm1jbhff/gNp4w==" spinCount="100000" sheet="1" objects="1" scenarios="1"/>
  <mergeCells count="1">
    <mergeCell ref="A1:H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2021-11-05T14:44:37Z</dcterms:modified>
</cp:coreProperties>
</file>