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D5D84AB3-7D59-43CA-B17E-2039E6F9AB58}" xr6:coauthVersionLast="47" xr6:coauthVersionMax="47" xr10:uidLastSave="{00000000-0000-0000-0000-000000000000}"/>
  <bookViews>
    <workbookView xWindow="-108" yWindow="-108" windowWidth="23256" windowHeight="12456" xr2:uid="{3F332102-3272-4C59-8A60-5A501F32755E}"/>
  </bookViews>
  <sheets>
    <sheet name="Środki czystości i papi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K11" i="1" s="1"/>
  <c r="H5" i="1"/>
  <c r="H29" i="1"/>
  <c r="J29" i="1" s="1"/>
  <c r="H28" i="1"/>
  <c r="J28" i="1" s="1"/>
  <c r="H27" i="1"/>
  <c r="J27" i="1" s="1"/>
  <c r="H26" i="1"/>
  <c r="J26" i="1" s="1"/>
  <c r="H25" i="1"/>
  <c r="J25" i="1" s="1"/>
  <c r="H24" i="1"/>
  <c r="H23" i="1"/>
  <c r="J23" i="1" s="1"/>
  <c r="H10" i="1"/>
  <c r="J10" i="1" s="1"/>
  <c r="K10" i="1" s="1"/>
  <c r="H12" i="1"/>
  <c r="J12" i="1" s="1"/>
  <c r="K12" i="1" s="1"/>
  <c r="K29" i="1" l="1"/>
  <c r="H30" i="1"/>
  <c r="J5" i="1"/>
  <c r="K5" i="1" s="1"/>
  <c r="H31" i="1"/>
  <c r="J30" i="1"/>
  <c r="K23" i="1"/>
  <c r="J24" i="1"/>
  <c r="K24" i="1" s="1"/>
  <c r="K25" i="1"/>
  <c r="K26" i="1"/>
  <c r="K27" i="1"/>
  <c r="K28" i="1"/>
  <c r="H9" i="1"/>
  <c r="H8" i="1"/>
  <c r="J8" i="1" s="1"/>
  <c r="K8" i="1" s="1"/>
  <c r="H7" i="1"/>
  <c r="J7" i="1" s="1"/>
  <c r="K7" i="1" s="1"/>
  <c r="H6" i="1"/>
  <c r="J6" i="1" s="1"/>
  <c r="K6" i="1" s="1"/>
  <c r="H13" i="1" l="1"/>
  <c r="J9" i="1"/>
  <c r="K9" i="1" s="1"/>
  <c r="K13" i="1" s="1"/>
  <c r="H18" i="1" s="1"/>
  <c r="K30" i="1"/>
  <c r="H34" i="1" s="1"/>
  <c r="J13" i="1" l="1"/>
  <c r="H15" i="1"/>
</calcChain>
</file>

<file path=xl/sharedStrings.xml><?xml version="1.0" encoding="utf-8"?>
<sst xmlns="http://schemas.openxmlformats.org/spreadsheetml/2006/main" count="96" uniqueCount="50">
  <si>
    <t>Lp</t>
  </si>
  <si>
    <t>Asortyment</t>
  </si>
  <si>
    <t>Oferowany produkt i nazwa producenta</t>
  </si>
  <si>
    <t>Należy załączyć:
- kartę charakterystki produktu lub
- opis oferowanego przedmiotu zamówienia</t>
  </si>
  <si>
    <t xml:space="preserve">Ilość sztuk </t>
  </si>
  <si>
    <t>JM</t>
  </si>
  <si>
    <t xml:space="preserve"> cena netto</t>
  </si>
  <si>
    <t>wartość netto</t>
  </si>
  <si>
    <t>VAT [%]</t>
  </si>
  <si>
    <t>wartość brutto</t>
  </si>
  <si>
    <t>uwagi</t>
  </si>
  <si>
    <t>1.</t>
  </si>
  <si>
    <t>Karta charakterystyki produktu</t>
  </si>
  <si>
    <t>2.</t>
  </si>
  <si>
    <t>Opis oferowanego przedmiotu zamówienia</t>
  </si>
  <si>
    <t>3.</t>
  </si>
  <si>
    <t>4.</t>
  </si>
  <si>
    <t>5.</t>
  </si>
  <si>
    <t>Środek do czyszczenia urządzeń sanitarnych i usuwania kamienia.Do skutecznego czyszczenia wszystkich kwasoodpornych materiałów, jak na przykład chrom, tworzywa sztuczne, porcelana, ceramika Do usuwania codziennych zanieczyszczeń występujących pomieszczeniach sanitarnych w związku z ich eksploatacją.Produkt zaiwerajacy blokery wapnia.Produkt musi posiadać certyfikat ECOLABEL lub równoważny.Produkt  gotowy do użyciaw butelce  o pojemnosci max 0,5l spriskiwacz doza maks 2,5ml .</t>
  </si>
  <si>
    <t>Wartość netto</t>
  </si>
  <si>
    <t>Wartość vat 23%</t>
  </si>
  <si>
    <t>Wartość brutto</t>
  </si>
  <si>
    <t>6.</t>
  </si>
  <si>
    <t>7.</t>
  </si>
  <si>
    <r>
      <t>Papier toaletowy w rolkach nadający się do podajnikow.</t>
    </r>
    <r>
      <rPr>
        <sz val="10"/>
        <rFont val="Aptos Narrow"/>
        <family val="2"/>
        <charset val="238"/>
        <scheme val="minor"/>
      </rPr>
      <t xml:space="preserve"> Surowiec: 100% celuloza, kolor: biały, białość: 80 %, długość wstęgi minimum 160-170 m, szerokość wstęg min 9 cm do 9,4 cm średnica: 19 cm, średnica gilzy max  6 cm, ilość listków w roli min 450  gramatura min 2 x 16 g/m²,  ilość w opakowaniu min 12 szt. </t>
    </r>
  </si>
  <si>
    <r>
      <rPr>
        <b/>
        <sz val="10"/>
        <color rgb="FF000000"/>
        <rFont val="Aptos Narrow"/>
        <family val="2"/>
        <charset val="238"/>
        <scheme val="minor"/>
      </rPr>
      <t>Ręcznik składany</t>
    </r>
    <r>
      <rPr>
        <sz val="10"/>
        <color rgb="FF000000"/>
        <rFont val="Aptos Narrow"/>
        <family val="2"/>
        <charset val="238"/>
        <scheme val="minor"/>
      </rPr>
      <t xml:space="preserve"> W,ilość warstw 2, wymiar listka wysokośc min 32 xx 20cm wymiar po złożeniu min 20x 8  cm, min 18 gr/ m2, czysta celuloza dwuwarstwowa ,opakowanie do dostawy karton min 2000 listków . Produkt musi posiadać certyfikat ECOLABEL lub równoważny wykonany w technologi DRY TECH lub równoważny, ilość w opakowaniu min 20 szt. </t>
    </r>
  </si>
  <si>
    <r>
      <t xml:space="preserve">Mydło w piance </t>
    </r>
    <r>
      <rPr>
        <sz val="10"/>
        <color theme="1"/>
        <rFont val="Aptos Narrow"/>
        <family val="2"/>
        <charset val="238"/>
        <scheme val="minor"/>
      </rPr>
      <t xml:space="preserve"> o pojemności od 250ml-500ml. Produkt o wysokiej wydajności około 1200 procji.W składzie zawiera glicerynę, posiada włsciwości nawilżąjące.Przebadany dermatoligicznie </t>
    </r>
  </si>
  <si>
    <r>
      <rPr>
        <b/>
        <sz val="10"/>
        <color theme="1"/>
        <rFont val="Aptos Narrow"/>
        <family val="2"/>
        <scheme val="minor"/>
      </rPr>
      <t xml:space="preserve">Dozownik </t>
    </r>
    <r>
      <rPr>
        <sz val="10"/>
        <color theme="1"/>
        <rFont val="Aptos Narrow"/>
        <family val="2"/>
        <charset val="238"/>
        <scheme val="minor"/>
      </rPr>
      <t>antybakteryjny z twoprzywa sztucznego ABS do recznika składanego W  dozownik w kolorze białym o wysokości max 35 /30/15 cm pojemność max. 2,5 opakowania.Dozownik wykoanany w technologi Defend Tech z jonami srebra.Pojemnik posiada gładką powierzcznie oraz kluczyk.</t>
    </r>
  </si>
  <si>
    <r>
      <rPr>
        <b/>
        <sz val="10"/>
        <color rgb="FF000000"/>
        <rFont val="Aptos Narrow"/>
        <family val="2"/>
        <scheme val="minor"/>
      </rPr>
      <t>Dozownik</t>
    </r>
    <r>
      <rPr>
        <sz val="10"/>
        <color rgb="FF000000"/>
        <rFont val="Aptos Narrow"/>
        <family val="2"/>
        <charset val="238"/>
        <scheme val="minor"/>
      </rPr>
      <t xml:space="preserve"> antybakteryjny z twoprzywa sztucznego ABS   dozownik w kolorze białym  na papier mini jumbo.Maxymalna  średniaca roli  22 cm.Dozownik wykoanany w technologi Defend Tech z jonami srebra.Pojemnik posiada gładką powierzcznie, wyposażony jest  w kluczyk.</t>
    </r>
  </si>
  <si>
    <r>
      <rPr>
        <b/>
        <sz val="10"/>
        <color theme="1"/>
        <rFont val="Aptos Narrow"/>
        <family val="2"/>
        <scheme val="minor"/>
      </rPr>
      <t>Dozownik</t>
    </r>
    <r>
      <rPr>
        <sz val="10"/>
        <color theme="1"/>
        <rFont val="Aptos Narrow"/>
        <family val="2"/>
        <charset val="238"/>
        <scheme val="minor"/>
      </rPr>
      <t xml:space="preserve"> mydła w pianie, antybakteryjny z tworzywa sztucznego ABS do którego pasują wkłady o pojemnośći max 500 ml .Pojemnik posiada gładką powierzcznie, wyposażony jest  w kluczyk  okienko  kontroli ilości mydła  Dozownik wykonany w technologi Defend Tech z jonami srebra</t>
    </r>
  </si>
  <si>
    <t>Montaż dozowników po stronie dostawcy.</t>
  </si>
  <si>
    <t xml:space="preserve"> Podane wymiary są maxymalne wszytkie dozowniki muszą być z jedej seri producenta. </t>
  </si>
  <si>
    <t>Wartość vat 8%</t>
  </si>
  <si>
    <t xml:space="preserve">Karta charakterystyki produktu </t>
  </si>
  <si>
    <t>Środek do czyszczenia urządzeń sanitarnych i usuwania kamienia.Do skutecznego czyszczenia wszystkich kwasoodpornych materiałów, jak na przykład chrom, tworzywa sztuczne, porcelana, ceramika Do usuwania codziennych zanieczyszczeń występujących pomieszczeniach sanitarnych w związku z ich eksploatacją.Produkt zaiwerajacy blokery wapnia.Produkt musi posiadać certyfikat ECOLABEL lub równoważny.Produkt  gotowy do użycia pojemność opakowania 8-10l</t>
  </si>
  <si>
    <t>8.</t>
  </si>
  <si>
    <t>GOTOWY DO UŻYCIA ŚRODEK DO MYCIA SZYB I LUSTER - działający dobrze na każdego rodzaju brud i tłuszcz, nie pozostawia smug, mający w swoim składzie 2-Butoksyetanol 1-&lt;5%, 2-Propanol, kolor niebieski,
1-&lt;5%- opakowanie do dostawy kanister 10 litrów, wartość pH 10</t>
  </si>
  <si>
    <t xml:space="preserve">GOTOWY DO UŻYCIA ŚRODEK DO MYCIA SZYB I LUSTER - działający dobrze na każdego rodzaju brud i tłuszcz, nie pozostawia smug, mający w swoim składzie 2-Butoksyetanol 1-&lt;5%, 2-Propanol, kolor niebieski,
1-&lt;5%- butelka ze spryskiwaczem doza max 2,5ml  pojemność 0,5l-0,7l.max </t>
  </si>
  <si>
    <t xml:space="preserve">ŚRODKI CZYSTOŚCI: </t>
  </si>
  <si>
    <t>CZYŚCIWO-PAPIER:</t>
  </si>
  <si>
    <t>Stawka VAT [%]</t>
  </si>
  <si>
    <t>wartość VAT</t>
  </si>
  <si>
    <t>Wartośc VAT</t>
  </si>
  <si>
    <t>opak.</t>
  </si>
  <si>
    <t>szt</t>
  </si>
  <si>
    <t>Środek do mycia szyb i luster. Ekologiczny, mocno skoncentrowany preparat o szerokim zastosowaniu, przeznaczony  do mycia twardych powierzchni zmywalnych oraz powierzchni szklanych, pozostawiający połysk, nie powodujący powstawania smug. Przeznaczony do czyszczenia okien, luster, glazury i  telefonów. Środek powinień skutecznie usunąć odciski palców, zabrudzenia z tłuszczu.  Kolor preparatu powinień być w odcieniu niebieskim, pH od 7,5. do 10 . Produkt  powinień nadawać się do  systemu dozującego w specjalnych butelkach z systemem kodów, które uniemożliwią pomyłkę w zastosowaniu produktu. Produkt dostarczany w ekologicznej saszetce o pojemności 1000ml-2000ml .</t>
  </si>
  <si>
    <r>
      <t xml:space="preserve">Ekologiczny skoncentrowany preparat do </t>
    </r>
    <r>
      <rPr>
        <b/>
        <sz val="10"/>
        <color rgb="FF000000"/>
        <rFont val="Aptos Narrow"/>
        <family val="2"/>
        <charset val="238"/>
        <scheme val="minor"/>
      </rPr>
      <t xml:space="preserve">codzinnego mycia łazienek </t>
    </r>
    <r>
      <rPr>
        <sz val="10"/>
        <color rgb="FF000000"/>
        <rFont val="Aptos Narrow"/>
        <family val="2"/>
        <charset val="238"/>
        <scheme val="minor"/>
      </rPr>
      <t xml:space="preserve">na bazie kwasu cytrynowego, łagodny środek dla maksymalnie bezpiecznego stosowania. Powinień mieć przyjemny, świeży zapach, odpowiedni do stosowania na niezniszczonych powierzchniach chromowanych oraz powierzchniach ze stali nierdzewnej, idealny do codziennego stosowania na powierzchniach wodooodpornych, skutecznie usuwający powszechne zabrudzenia występujące na powierzchniach sanitarnych. Regularne stosowany powinień zapobiegać osadzaniu się kamienia wapiennego. Produkt  powinień nadawać się do  systemu dozującego w specjalnych butelkach z systemem kodów, które uniemożliwią pomyłkę w zastosowaniu produktu. Produkt dostarczany w ekologicznej saszetce o pojemności 1000ml-2000ml .            </t>
    </r>
  </si>
  <si>
    <r>
      <t>Ekologiczny, skoncentrowany, wydajny preparat na bazie kwasu cytrynowego, przeznaczony do </t>
    </r>
    <r>
      <rPr>
        <b/>
        <sz val="10"/>
        <color rgb="FF1A1C21"/>
        <rFont val="Aptos Narrow"/>
        <family val="2"/>
        <charset val="238"/>
        <scheme val="minor"/>
      </rPr>
      <t>codziennego mycia muszli klozetowych, pisuarów</t>
    </r>
    <r>
      <rPr>
        <sz val="10"/>
        <color rgb="FF1A1C21"/>
        <rFont val="Aptos Narrow"/>
        <family val="2"/>
        <charset val="238"/>
        <scheme val="minor"/>
      </rPr>
      <t>. Powinień skutecznie czyścić, pozostawiając świeży zapach. Preparat o odpowiedniej lepkości, powodującej przywieranie do czyszczonych powierzchni,  zapobiegający osadzaniu się kamienia wapiennego, odkażający, usuwający plamy z muszli klozetowych i pisuarów. Płyn o pH &lt;2, możliwość kontroli stężenia dozowanego preparatu poprzez użycie dedykowanego systemu dozującego, który ogranicza zużycie oraz odpowiada za ekonomię oraz ergonomię. Produkt powinień nadawać się do systemu dozującego w specjalnych butelkach z systemem kodów, które unimożliwią pomyłkę w zastosowaniu produktu. Produkt w oryginalnej ekologicznej saszetce o pojemności 1000ml-2000ml .</t>
    </r>
  </si>
  <si>
    <r>
      <t xml:space="preserve">Ekologiczny, skoncentrowany, wydajny preparat do </t>
    </r>
    <r>
      <rPr>
        <b/>
        <sz val="10"/>
        <color rgb="FF000000"/>
        <rFont val="Aptos Narrow"/>
        <family val="2"/>
        <charset val="238"/>
        <scheme val="minor"/>
      </rPr>
      <t xml:space="preserve">odświeżania powietrza w pokojach hotelowych, </t>
    </r>
    <r>
      <rPr>
        <sz val="10"/>
        <color rgb="FF000000"/>
        <rFont val="Aptos Narrow"/>
        <family val="2"/>
        <charset val="238"/>
        <scheme val="minor"/>
      </rPr>
      <t>powinień skutecznie neutralizować nieprzyjemne zapachy, odświeżać powietrze pozostawiając w pokojach zapach świeżości i czystości. Płyn w kolorz czerwona, o pH ok. 8, Produkt powinień nadawać się do systemu dozującego w specjalnych butelkach z systemem kodów, które unimożliwią pomyłkę w zastosowaniu produktu. Produkt w oryginalnej ekologicznej saszetce o pojemności 1000ml-2000ml .</t>
    </r>
  </si>
  <si>
    <r>
      <t xml:space="preserve">Czyściwo papierowe wielozadaniowe </t>
    </r>
    <r>
      <rPr>
        <sz val="10"/>
        <rFont val="Aptos Narrow"/>
        <family val="2"/>
        <charset val="238"/>
        <scheme val="minor"/>
      </rPr>
      <t>Kolor biały dwywarswowy, 100 % celuloza , bardzo mocne i chłonne, wysokośc roli min 19 x 23cm Opakowanie handlowe: 6  szt .Długość roli min 100 m Materiał wykonania 100% celuloza .Atest PZH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</si>
</sst>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7" x14ac:knownFonts="1">
    <font>
      <sz val="11"/>
      <color theme="1"/>
      <name val="Aptos Narrow"/>
      <family val="2"/>
      <charset val="238"/>
      <scheme val="minor"/>
    </font>
    <font>
      <b/>
      <i/>
      <sz val="10"/>
      <name val="Aptos Narrow"/>
      <family val="2"/>
      <charset val="238"/>
      <scheme val="minor"/>
    </font>
    <font>
      <sz val="11"/>
      <color theme="1"/>
      <name val="Aptos Narrow"/>
      <family val="2"/>
      <scheme val="minor"/>
    </font>
    <font>
      <b/>
      <sz val="10"/>
      <color theme="1"/>
      <name val="Aptos Narrow"/>
      <family val="2"/>
      <charset val="238"/>
      <scheme val="minor"/>
    </font>
    <font>
      <sz val="10"/>
      <color theme="1"/>
      <name val="Aptos Narrow"/>
      <family val="2"/>
      <charset val="238"/>
      <scheme val="minor"/>
    </font>
    <font>
      <sz val="10"/>
      <name val="Aptos Narrow"/>
      <family val="2"/>
      <charset val="238"/>
      <scheme val="minor"/>
    </font>
    <font>
      <sz val="10"/>
      <color rgb="FF000000"/>
      <name val="Aptos Narrow"/>
      <family val="2"/>
      <charset val="238"/>
      <scheme val="minor"/>
    </font>
    <font>
      <b/>
      <sz val="10"/>
      <color rgb="FF000000"/>
      <name val="Aptos Narrow"/>
      <family val="2"/>
      <charset val="238"/>
      <scheme val="minor"/>
    </font>
    <font>
      <sz val="10"/>
      <color rgb="FF1A1C21"/>
      <name val="Aptos Narrow"/>
      <family val="2"/>
      <charset val="238"/>
      <scheme val="minor"/>
    </font>
    <font>
      <b/>
      <sz val="10"/>
      <color rgb="FF1A1C21"/>
      <name val="Aptos Narrow"/>
      <family val="2"/>
      <charset val="238"/>
      <scheme val="minor"/>
    </font>
    <font>
      <b/>
      <sz val="10"/>
      <name val="Aptos Narrow"/>
      <family val="2"/>
      <charset val="238"/>
      <scheme val="minor"/>
    </font>
    <font>
      <sz val="8"/>
      <name val="Aptos Narrow"/>
      <family val="2"/>
      <charset val="238"/>
      <scheme val="minor"/>
    </font>
    <font>
      <b/>
      <sz val="10"/>
      <color theme="1"/>
      <name val="Aptos Narrow"/>
      <family val="2"/>
      <scheme val="minor"/>
    </font>
    <font>
      <sz val="10"/>
      <color theme="1"/>
      <name val="Aptos Narrow"/>
      <family val="2"/>
      <scheme val="minor"/>
    </font>
    <font>
      <b/>
      <sz val="10"/>
      <color rgb="FF000000"/>
      <name val="Aptos Narrow"/>
      <family val="2"/>
      <scheme val="minor"/>
    </font>
    <font>
      <sz val="10"/>
      <color rgb="FF000000"/>
      <name val="Aptos Narrow"/>
      <family val="2"/>
      <scheme val="minor"/>
    </font>
    <font>
      <b/>
      <sz val="16"/>
      <color theme="1"/>
      <name val="Aptos Narrow"/>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1"/>
      </top>
      <bottom/>
      <diagonal/>
    </border>
    <border>
      <left/>
      <right/>
      <top style="thin">
        <color theme="1"/>
      </top>
      <bottom style="thin">
        <color auto="1"/>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auto="1"/>
      </right>
      <top style="thin">
        <color auto="1"/>
      </top>
      <bottom style="thin">
        <color auto="1"/>
      </bottom>
      <diagonal/>
    </border>
    <border>
      <left/>
      <right style="thin">
        <color auto="1"/>
      </right>
      <top style="thin">
        <color theme="1"/>
      </top>
      <bottom/>
      <diagonal/>
    </border>
    <border>
      <left/>
      <right style="thin">
        <color auto="1"/>
      </right>
      <top style="thin">
        <color theme="1"/>
      </top>
      <bottom style="thin">
        <color auto="1"/>
      </bottom>
      <diagonal/>
    </border>
  </borders>
  <cellStyleXfs count="2">
    <xf numFmtId="0" fontId="0" fillId="0" borderId="0"/>
    <xf numFmtId="0" fontId="2" fillId="0" borderId="0"/>
  </cellStyleXfs>
  <cellXfs count="51">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4" fontId="3" fillId="2" borderId="2" xfId="1" applyNumberFormat="1" applyFont="1" applyFill="1" applyBorder="1" applyAlignment="1" applyProtection="1">
      <alignment horizontal="center" vertical="center" wrapText="1"/>
      <protection locked="0"/>
    </xf>
    <xf numFmtId="0" fontId="4" fillId="0" borderId="0" xfId="0" applyFont="1"/>
    <xf numFmtId="3" fontId="3" fillId="2" borderId="2" xfId="1"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xf>
    <xf numFmtId="0" fontId="5" fillId="3" borderId="3" xfId="0" applyFont="1" applyFill="1" applyBorder="1" applyAlignment="1">
      <alignment horizontal="left" vertical="center" wrapText="1" inden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2" fontId="4" fillId="0" borderId="3" xfId="0" applyNumberFormat="1" applyFont="1" applyBorder="1" applyAlignment="1">
      <alignment horizontal="right" vertical="center" wrapText="1"/>
    </xf>
    <xf numFmtId="44" fontId="4" fillId="0" borderId="3" xfId="0" applyNumberFormat="1" applyFont="1" applyBorder="1" applyAlignment="1">
      <alignment horizontal="right" vertical="center" wrapText="1"/>
    </xf>
    <xf numFmtId="0" fontId="6"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0" fillId="3" borderId="3" xfId="0" applyFont="1" applyFill="1" applyBorder="1" applyAlignment="1">
      <alignment horizontal="center" vertical="center" wrapText="1"/>
    </xf>
    <xf numFmtId="0" fontId="6" fillId="0" borderId="5" xfId="0" applyFont="1" applyBorder="1" applyAlignment="1">
      <alignment horizontal="left" vertical="center" wrapText="1" indent="1"/>
    </xf>
    <xf numFmtId="0" fontId="1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wrapText="1"/>
    </xf>
    <xf numFmtId="0" fontId="3" fillId="0" borderId="4" xfId="0" applyFont="1" applyBorder="1" applyAlignment="1">
      <alignment wrapText="1"/>
    </xf>
    <xf numFmtId="0" fontId="10" fillId="0" borderId="3" xfId="0" applyFont="1" applyBorder="1" applyAlignment="1">
      <alignment vertical="top" wrapText="1"/>
    </xf>
    <xf numFmtId="0" fontId="13" fillId="0" borderId="9" xfId="0" applyFont="1" applyBorder="1" applyAlignment="1">
      <alignment wrapText="1"/>
    </xf>
    <xf numFmtId="0" fontId="15" fillId="0" borderId="5" xfId="0" applyFont="1" applyBorder="1" applyAlignment="1">
      <alignment vertical="center" wrapText="1"/>
    </xf>
    <xf numFmtId="0" fontId="13" fillId="0" borderId="10" xfId="0" applyFont="1" applyBorder="1" applyAlignment="1">
      <alignment wrapText="1"/>
    </xf>
    <xf numFmtId="0" fontId="0" fillId="0" borderId="0" xfId="0" applyAlignment="1">
      <alignment horizontal="left"/>
    </xf>
    <xf numFmtId="0" fontId="4" fillId="0" borderId="0" xfId="0" applyFont="1" applyAlignment="1">
      <alignment horizontal="left"/>
    </xf>
    <xf numFmtId="0" fontId="16" fillId="0" borderId="0" xfId="0" applyFont="1"/>
    <xf numFmtId="44" fontId="4" fillId="0" borderId="0" xfId="0" applyNumberFormat="1" applyFont="1" applyAlignment="1">
      <alignment horizontal="center"/>
    </xf>
    <xf numFmtId="0" fontId="4" fillId="0" borderId="0" xfId="0" applyFont="1" applyAlignment="1">
      <alignment horizontal="center"/>
    </xf>
    <xf numFmtId="44" fontId="4" fillId="0" borderId="0" xfId="0" applyNumberFormat="1" applyFont="1"/>
    <xf numFmtId="2" fontId="4" fillId="0" borderId="0" xfId="0" applyNumberFormat="1" applyFont="1"/>
    <xf numFmtId="0" fontId="4" fillId="0" borderId="0" xfId="0" applyFont="1" applyAlignment="1">
      <alignment horizontal="center" vertical="center"/>
    </xf>
    <xf numFmtId="0" fontId="6" fillId="0" borderId="0" xfId="0" applyFont="1" applyAlignment="1">
      <alignment horizontal="left" vertical="center" wrapText="1" indent="1"/>
    </xf>
    <xf numFmtId="0" fontId="10" fillId="0" borderId="0" xfId="0" applyFont="1" applyAlignment="1">
      <alignment horizontal="center" vertical="center" wrapText="1"/>
    </xf>
    <xf numFmtId="0" fontId="5" fillId="0" borderId="0" xfId="0" applyFont="1" applyAlignment="1">
      <alignment horizontal="center" vertical="center" wrapText="1"/>
    </xf>
    <xf numFmtId="2" fontId="4" fillId="0" borderId="0" xfId="0" applyNumberFormat="1" applyFont="1" applyAlignment="1">
      <alignment horizontal="righ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44" fontId="4" fillId="0" borderId="0" xfId="0" applyNumberFormat="1" applyFont="1" applyAlignment="1">
      <alignment horizontal="right" vertical="center" wrapText="1"/>
    </xf>
    <xf numFmtId="44" fontId="4" fillId="0" borderId="3" xfId="0" applyNumberFormat="1" applyFont="1" applyBorder="1" applyAlignment="1">
      <alignment horizontal="center"/>
    </xf>
    <xf numFmtId="0" fontId="4" fillId="0" borderId="3" xfId="0" applyFont="1" applyBorder="1" applyAlignment="1">
      <alignment horizontal="center"/>
    </xf>
    <xf numFmtId="0" fontId="3"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44" fontId="4" fillId="0" borderId="6" xfId="0" applyNumberFormat="1" applyFont="1" applyBorder="1" applyAlignment="1">
      <alignment horizontal="center"/>
    </xf>
    <xf numFmtId="44" fontId="4" fillId="0" borderId="8" xfId="0" applyNumberFormat="1"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cellXfs>
  <cellStyles count="2">
    <cellStyle name="Normalny" xfId="0" builtinId="0"/>
    <cellStyle name="Normalny 2" xfId="1" xr:uid="{D86369AA-759D-4AD3-A7C6-64EE9BD98B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2AF2-7AB8-4EA9-8A05-D7B3F3E76765}">
  <dimension ref="A2:L34"/>
  <sheetViews>
    <sheetView tabSelected="1" topLeftCell="A25" zoomScale="80" zoomScaleNormal="80" workbookViewId="0">
      <selection activeCell="B18" sqref="B18"/>
    </sheetView>
  </sheetViews>
  <sheetFormatPr defaultRowHeight="13.8" x14ac:dyDescent="0.3"/>
  <cols>
    <col min="1" max="1" width="7.44140625" style="5" customWidth="1"/>
    <col min="2" max="2" width="86" style="5" customWidth="1"/>
    <col min="3" max="3" width="44.5546875" style="5" customWidth="1"/>
    <col min="4" max="4" width="22.88671875" style="5" customWidth="1"/>
    <col min="5" max="5" width="15.88671875" style="5" customWidth="1"/>
    <col min="6" max="6" width="8.88671875" style="5"/>
    <col min="7" max="7" width="13" style="5" customWidth="1"/>
    <col min="8" max="8" width="15.33203125" style="5" customWidth="1"/>
    <col min="9" max="10" width="18.77734375" style="5" customWidth="1"/>
    <col min="11" max="11" width="20.5546875" style="5" customWidth="1"/>
    <col min="12" max="12" width="16" style="5" customWidth="1"/>
    <col min="13" max="16384" width="8.88671875" style="5"/>
  </cols>
  <sheetData>
    <row r="2" spans="1:12" ht="21" x14ac:dyDescent="0.4">
      <c r="A2" s="27" t="s">
        <v>38</v>
      </c>
    </row>
    <row r="3" spans="1:12" ht="69" x14ac:dyDescent="0.3">
      <c r="A3" s="1" t="s">
        <v>0</v>
      </c>
      <c r="B3" s="2" t="s">
        <v>1</v>
      </c>
      <c r="C3" s="2" t="s">
        <v>2</v>
      </c>
      <c r="D3" s="2" t="s">
        <v>3</v>
      </c>
      <c r="E3" s="2" t="s">
        <v>4</v>
      </c>
      <c r="F3" s="3" t="s">
        <v>5</v>
      </c>
      <c r="G3" s="3" t="s">
        <v>6</v>
      </c>
      <c r="H3" s="4" t="s">
        <v>7</v>
      </c>
      <c r="I3" s="4" t="s">
        <v>40</v>
      </c>
      <c r="J3" s="4" t="s">
        <v>42</v>
      </c>
      <c r="K3" s="4" t="s">
        <v>9</v>
      </c>
      <c r="L3" s="4" t="s">
        <v>10</v>
      </c>
    </row>
    <row r="4" spans="1:12" x14ac:dyDescent="0.3">
      <c r="A4" s="1">
        <v>1</v>
      </c>
      <c r="B4" s="2">
        <v>2</v>
      </c>
      <c r="C4" s="2">
        <v>3</v>
      </c>
      <c r="D4" s="2">
        <v>4</v>
      </c>
      <c r="E4" s="2">
        <v>5</v>
      </c>
      <c r="F4" s="3">
        <v>6</v>
      </c>
      <c r="G4" s="3">
        <v>7</v>
      </c>
      <c r="H4" s="6">
        <v>8</v>
      </c>
      <c r="I4" s="6">
        <v>8</v>
      </c>
      <c r="J4" s="6"/>
      <c r="K4" s="6">
        <v>9</v>
      </c>
      <c r="L4" s="6">
        <v>10</v>
      </c>
    </row>
    <row r="5" spans="1:12" ht="96.6" x14ac:dyDescent="0.3">
      <c r="A5" s="7" t="s">
        <v>11</v>
      </c>
      <c r="B5" s="8" t="s">
        <v>45</v>
      </c>
      <c r="C5" s="9"/>
      <c r="D5" s="10" t="s">
        <v>12</v>
      </c>
      <c r="E5" s="9">
        <v>8</v>
      </c>
      <c r="F5" s="10" t="s">
        <v>43</v>
      </c>
      <c r="G5" s="11"/>
      <c r="H5" s="12">
        <f>E5*G5</f>
        <v>0</v>
      </c>
      <c r="I5" s="11"/>
      <c r="J5" s="11">
        <f>H5*I5</f>
        <v>0</v>
      </c>
      <c r="K5" s="11">
        <f>H5+J5</f>
        <v>0</v>
      </c>
      <c r="L5" s="11"/>
    </row>
    <row r="6" spans="1:12" ht="110.4" x14ac:dyDescent="0.3">
      <c r="A6" s="7" t="s">
        <v>13</v>
      </c>
      <c r="B6" s="13" t="s">
        <v>46</v>
      </c>
      <c r="C6" s="9"/>
      <c r="D6" s="10" t="s">
        <v>12</v>
      </c>
      <c r="E6" s="9">
        <v>8</v>
      </c>
      <c r="F6" s="10" t="s">
        <v>43</v>
      </c>
      <c r="G6" s="11"/>
      <c r="H6" s="12">
        <f t="shared" ref="H6:H10" si="0">E6*G6</f>
        <v>0</v>
      </c>
      <c r="I6" s="11"/>
      <c r="J6" s="11">
        <f t="shared" ref="J6:J13" si="1">H6*I6</f>
        <v>0</v>
      </c>
      <c r="K6" s="11">
        <f t="shared" ref="K6:K12" si="2">H6+J6</f>
        <v>0</v>
      </c>
      <c r="L6" s="11"/>
    </row>
    <row r="7" spans="1:12" ht="110.4" x14ac:dyDescent="0.3">
      <c r="A7" s="7" t="s">
        <v>15</v>
      </c>
      <c r="B7" s="14" t="s">
        <v>47</v>
      </c>
      <c r="C7" s="15"/>
      <c r="D7" s="10" t="s">
        <v>12</v>
      </c>
      <c r="E7" s="9">
        <v>8</v>
      </c>
      <c r="F7" s="10" t="s">
        <v>43</v>
      </c>
      <c r="G7" s="11"/>
      <c r="H7" s="12">
        <f t="shared" si="0"/>
        <v>0</v>
      </c>
      <c r="I7" s="11"/>
      <c r="J7" s="11">
        <f t="shared" si="1"/>
        <v>0</v>
      </c>
      <c r="K7" s="11">
        <f t="shared" si="2"/>
        <v>0</v>
      </c>
      <c r="L7" s="11"/>
    </row>
    <row r="8" spans="1:12" ht="69" x14ac:dyDescent="0.3">
      <c r="A8" s="7" t="s">
        <v>16</v>
      </c>
      <c r="B8" s="13" t="s">
        <v>48</v>
      </c>
      <c r="C8" s="9"/>
      <c r="D8" s="10" t="s">
        <v>12</v>
      </c>
      <c r="E8" s="9">
        <v>8</v>
      </c>
      <c r="F8" s="10" t="s">
        <v>43</v>
      </c>
      <c r="G8" s="11"/>
      <c r="H8" s="12">
        <f t="shared" si="0"/>
        <v>0</v>
      </c>
      <c r="I8" s="11"/>
      <c r="J8" s="11">
        <f t="shared" si="1"/>
        <v>0</v>
      </c>
      <c r="K8" s="11">
        <f t="shared" si="2"/>
        <v>0</v>
      </c>
      <c r="L8" s="11"/>
    </row>
    <row r="9" spans="1:12" ht="69" x14ac:dyDescent="0.3">
      <c r="A9" s="7" t="s">
        <v>17</v>
      </c>
      <c r="B9" s="16" t="s">
        <v>18</v>
      </c>
      <c r="C9" s="17"/>
      <c r="D9" s="18" t="s">
        <v>33</v>
      </c>
      <c r="E9" s="9">
        <v>25</v>
      </c>
      <c r="F9" s="10" t="s">
        <v>43</v>
      </c>
      <c r="G9" s="11"/>
      <c r="H9" s="12">
        <f t="shared" si="0"/>
        <v>0</v>
      </c>
      <c r="I9" s="11"/>
      <c r="J9" s="11">
        <f t="shared" si="1"/>
        <v>0</v>
      </c>
      <c r="K9" s="11">
        <f t="shared" si="2"/>
        <v>0</v>
      </c>
      <c r="L9" s="11"/>
    </row>
    <row r="10" spans="1:12" ht="69" x14ac:dyDescent="0.3">
      <c r="A10" s="7" t="s">
        <v>22</v>
      </c>
      <c r="B10" s="16" t="s">
        <v>34</v>
      </c>
      <c r="C10" s="17"/>
      <c r="D10" s="18" t="s">
        <v>33</v>
      </c>
      <c r="E10" s="9">
        <v>8</v>
      </c>
      <c r="F10" s="10" t="s">
        <v>43</v>
      </c>
      <c r="G10" s="11"/>
      <c r="H10" s="12">
        <f t="shared" si="0"/>
        <v>0</v>
      </c>
      <c r="I10" s="11"/>
      <c r="J10" s="11">
        <f t="shared" si="1"/>
        <v>0</v>
      </c>
      <c r="K10" s="11">
        <f t="shared" si="2"/>
        <v>0</v>
      </c>
      <c r="L10" s="11"/>
    </row>
    <row r="11" spans="1:12" ht="41.4" x14ac:dyDescent="0.3">
      <c r="A11" s="7" t="s">
        <v>23</v>
      </c>
      <c r="B11" s="16" t="s">
        <v>36</v>
      </c>
      <c r="C11" s="17"/>
      <c r="D11" s="18" t="s">
        <v>33</v>
      </c>
      <c r="E11" s="9">
        <v>5</v>
      </c>
      <c r="F11" s="10" t="s">
        <v>43</v>
      </c>
      <c r="G11" s="11"/>
      <c r="H11" s="12"/>
      <c r="I11" s="11"/>
      <c r="J11" s="11">
        <f t="shared" si="1"/>
        <v>0</v>
      </c>
      <c r="K11" s="11">
        <f t="shared" si="2"/>
        <v>0</v>
      </c>
      <c r="L11" s="11"/>
    </row>
    <row r="12" spans="1:12" ht="41.4" x14ac:dyDescent="0.3">
      <c r="A12" s="7" t="s">
        <v>35</v>
      </c>
      <c r="B12" s="16" t="s">
        <v>37</v>
      </c>
      <c r="C12" s="17"/>
      <c r="D12" s="18" t="s">
        <v>33</v>
      </c>
      <c r="E12" s="9">
        <v>20</v>
      </c>
      <c r="F12" s="10" t="s">
        <v>43</v>
      </c>
      <c r="G12" s="11"/>
      <c r="H12" s="12">
        <f t="shared" ref="H12" si="3">E12*G12</f>
        <v>0</v>
      </c>
      <c r="I12" s="11"/>
      <c r="J12" s="11">
        <f t="shared" si="1"/>
        <v>0</v>
      </c>
      <c r="K12" s="11">
        <f t="shared" si="2"/>
        <v>0</v>
      </c>
      <c r="L12" s="11"/>
    </row>
    <row r="13" spans="1:12" x14ac:dyDescent="0.3">
      <c r="A13" s="32"/>
      <c r="B13" s="33"/>
      <c r="C13" s="34"/>
      <c r="D13" s="35"/>
      <c r="E13" s="37"/>
      <c r="F13" s="38"/>
      <c r="G13" s="36"/>
      <c r="H13" s="39">
        <f>SUM(H5:H12)</f>
        <v>0</v>
      </c>
      <c r="I13" s="36"/>
      <c r="J13" s="36">
        <f t="shared" si="1"/>
        <v>0</v>
      </c>
      <c r="K13" s="36">
        <f>SUM(K5:K12)</f>
        <v>0</v>
      </c>
      <c r="L13" s="36"/>
    </row>
    <row r="14" spans="1:12" x14ac:dyDescent="0.3">
      <c r="A14" s="32"/>
      <c r="B14" s="33"/>
      <c r="C14" s="34"/>
      <c r="D14" s="35"/>
      <c r="E14" s="37"/>
      <c r="F14" s="38"/>
      <c r="G14" s="36"/>
      <c r="H14" s="39"/>
      <c r="I14" s="36"/>
      <c r="J14" s="36"/>
      <c r="K14" s="36"/>
      <c r="L14" s="36"/>
    </row>
    <row r="15" spans="1:12" ht="13.8" customHeight="1" x14ac:dyDescent="0.3">
      <c r="E15" s="42" t="s">
        <v>19</v>
      </c>
      <c r="F15" s="43"/>
      <c r="G15" s="44"/>
      <c r="H15" s="40">
        <f>H13</f>
        <v>0</v>
      </c>
      <c r="I15" s="40"/>
      <c r="J15" s="28"/>
    </row>
    <row r="16" spans="1:12" ht="13.8" customHeight="1" x14ac:dyDescent="0.3">
      <c r="E16" s="42" t="s">
        <v>32</v>
      </c>
      <c r="F16" s="43"/>
      <c r="G16" s="44"/>
      <c r="H16" s="41"/>
      <c r="I16" s="41"/>
      <c r="J16" s="29"/>
    </row>
    <row r="17" spans="1:12" ht="21" x14ac:dyDescent="0.4">
      <c r="A17" s="27"/>
      <c r="E17" s="42" t="s">
        <v>20</v>
      </c>
      <c r="F17" s="43"/>
      <c r="G17" s="44"/>
      <c r="H17" s="41"/>
      <c r="I17" s="41"/>
      <c r="J17" s="29"/>
    </row>
    <row r="18" spans="1:12" ht="13.8" customHeight="1" x14ac:dyDescent="0.3">
      <c r="E18" s="42" t="s">
        <v>21</v>
      </c>
      <c r="F18" s="43"/>
      <c r="G18" s="44"/>
      <c r="H18" s="40">
        <f>K13</f>
        <v>0</v>
      </c>
      <c r="I18" s="40"/>
      <c r="J18" s="28"/>
    </row>
    <row r="20" spans="1:12" ht="21" x14ac:dyDescent="0.4">
      <c r="A20" s="27" t="s">
        <v>39</v>
      </c>
    </row>
    <row r="21" spans="1:12" ht="69" x14ac:dyDescent="0.3">
      <c r="A21" s="1" t="s">
        <v>0</v>
      </c>
      <c r="B21" s="2" t="s">
        <v>1</v>
      </c>
      <c r="C21" s="2" t="s">
        <v>2</v>
      </c>
      <c r="D21" s="2" t="s">
        <v>3</v>
      </c>
      <c r="E21" s="2" t="s">
        <v>4</v>
      </c>
      <c r="F21" s="3" t="s">
        <v>5</v>
      </c>
      <c r="G21" s="3" t="s">
        <v>6</v>
      </c>
      <c r="H21" s="4" t="s">
        <v>7</v>
      </c>
      <c r="I21" s="4" t="s">
        <v>8</v>
      </c>
      <c r="J21" s="4" t="s">
        <v>41</v>
      </c>
      <c r="K21" s="4" t="s">
        <v>9</v>
      </c>
      <c r="L21" s="4" t="s">
        <v>10</v>
      </c>
    </row>
    <row r="22" spans="1:12" x14ac:dyDescent="0.3">
      <c r="A22" s="1">
        <v>1</v>
      </c>
      <c r="B22" s="2">
        <v>2</v>
      </c>
      <c r="C22" s="2">
        <v>3</v>
      </c>
      <c r="D22" s="2">
        <v>4</v>
      </c>
      <c r="E22" s="2"/>
      <c r="F22" s="3">
        <v>6</v>
      </c>
      <c r="G22" s="3">
        <v>7</v>
      </c>
      <c r="H22" s="6">
        <v>8</v>
      </c>
      <c r="I22" s="6">
        <v>8</v>
      </c>
      <c r="J22" s="6"/>
      <c r="K22" s="6">
        <v>9</v>
      </c>
      <c r="L22" s="6">
        <v>10</v>
      </c>
    </row>
    <row r="23" spans="1:12" ht="41.4" x14ac:dyDescent="0.3">
      <c r="A23" s="7" t="s">
        <v>11</v>
      </c>
      <c r="B23" s="21" t="s">
        <v>24</v>
      </c>
      <c r="C23" s="9"/>
      <c r="D23" s="10" t="s">
        <v>12</v>
      </c>
      <c r="E23" s="9">
        <v>200</v>
      </c>
      <c r="F23" s="10" t="s">
        <v>43</v>
      </c>
      <c r="G23" s="11"/>
      <c r="H23" s="12">
        <f t="shared" ref="H23:H29" si="4">E23*G23</f>
        <v>0</v>
      </c>
      <c r="I23" s="11"/>
      <c r="J23" s="11">
        <f>H23*I23</f>
        <v>0</v>
      </c>
      <c r="K23" s="11">
        <f>H23+J23</f>
        <v>0</v>
      </c>
      <c r="L23" s="11"/>
    </row>
    <row r="24" spans="1:12" ht="41.4" x14ac:dyDescent="0.3">
      <c r="A24" s="7" t="s">
        <v>13</v>
      </c>
      <c r="B24" s="21" t="s">
        <v>49</v>
      </c>
      <c r="C24" s="9"/>
      <c r="D24" s="10" t="s">
        <v>14</v>
      </c>
      <c r="E24" s="9">
        <v>100</v>
      </c>
      <c r="F24" s="10" t="s">
        <v>43</v>
      </c>
      <c r="G24" s="11"/>
      <c r="H24" s="12">
        <f t="shared" si="4"/>
        <v>0</v>
      </c>
      <c r="I24" s="11"/>
      <c r="J24" s="11">
        <f t="shared" ref="J24:J30" si="5">H24*I24</f>
        <v>0</v>
      </c>
      <c r="K24" s="11">
        <f t="shared" ref="K24:K29" si="6">H24+J24</f>
        <v>0</v>
      </c>
      <c r="L24" s="11"/>
    </row>
    <row r="25" spans="1:12" ht="55.2" x14ac:dyDescent="0.3">
      <c r="A25" s="7" t="s">
        <v>15</v>
      </c>
      <c r="B25" s="19" t="s">
        <v>25</v>
      </c>
      <c r="C25" s="15"/>
      <c r="D25" s="10" t="s">
        <v>14</v>
      </c>
      <c r="E25" s="9">
        <v>2240</v>
      </c>
      <c r="F25" s="10" t="s">
        <v>43</v>
      </c>
      <c r="G25" s="11"/>
      <c r="H25" s="12">
        <f t="shared" si="4"/>
        <v>0</v>
      </c>
      <c r="I25" s="11"/>
      <c r="J25" s="11">
        <f t="shared" si="5"/>
        <v>0</v>
      </c>
      <c r="K25" s="11">
        <f t="shared" si="6"/>
        <v>0</v>
      </c>
      <c r="L25" s="11"/>
    </row>
    <row r="26" spans="1:12" ht="27.6" x14ac:dyDescent="0.3">
      <c r="A26" s="7" t="s">
        <v>16</v>
      </c>
      <c r="B26" s="20" t="s">
        <v>26</v>
      </c>
      <c r="C26" s="9"/>
      <c r="D26" s="10" t="s">
        <v>12</v>
      </c>
      <c r="E26" s="9">
        <v>288</v>
      </c>
      <c r="F26" s="10" t="s">
        <v>43</v>
      </c>
      <c r="G26" s="11"/>
      <c r="H26" s="12">
        <f t="shared" si="4"/>
        <v>0</v>
      </c>
      <c r="I26" s="11"/>
      <c r="J26" s="11">
        <f t="shared" si="5"/>
        <v>0</v>
      </c>
      <c r="K26" s="11">
        <f t="shared" si="6"/>
        <v>0</v>
      </c>
      <c r="L26" s="11"/>
    </row>
    <row r="27" spans="1:12" ht="41.4" x14ac:dyDescent="0.3">
      <c r="A27" s="7" t="s">
        <v>17</v>
      </c>
      <c r="B27" s="23" t="s">
        <v>28</v>
      </c>
      <c r="C27" s="9"/>
      <c r="D27" s="10" t="s">
        <v>14</v>
      </c>
      <c r="E27" s="9">
        <v>18</v>
      </c>
      <c r="F27" s="10" t="s">
        <v>44</v>
      </c>
      <c r="G27" s="11"/>
      <c r="H27" s="12">
        <f t="shared" si="4"/>
        <v>0</v>
      </c>
      <c r="I27" s="11"/>
      <c r="J27" s="11">
        <f t="shared" si="5"/>
        <v>0</v>
      </c>
      <c r="K27" s="11">
        <f t="shared" si="6"/>
        <v>0</v>
      </c>
      <c r="L27" s="11"/>
    </row>
    <row r="28" spans="1:12" ht="41.4" x14ac:dyDescent="0.3">
      <c r="A28" s="7" t="s">
        <v>22</v>
      </c>
      <c r="B28" s="22" t="s">
        <v>27</v>
      </c>
      <c r="C28" s="9"/>
      <c r="D28" s="10" t="s">
        <v>14</v>
      </c>
      <c r="E28" s="9">
        <v>16</v>
      </c>
      <c r="F28" s="10" t="s">
        <v>44</v>
      </c>
      <c r="G28" s="11"/>
      <c r="H28" s="12">
        <f t="shared" si="4"/>
        <v>0</v>
      </c>
      <c r="I28" s="11"/>
      <c r="J28" s="11">
        <f t="shared" si="5"/>
        <v>0</v>
      </c>
      <c r="K28" s="11">
        <f t="shared" si="6"/>
        <v>0</v>
      </c>
      <c r="L28" s="11"/>
    </row>
    <row r="29" spans="1:12" ht="41.4" x14ac:dyDescent="0.3">
      <c r="A29" s="7" t="s">
        <v>23</v>
      </c>
      <c r="B29" s="24" t="s">
        <v>29</v>
      </c>
      <c r="C29" s="9"/>
      <c r="D29" s="10" t="s">
        <v>14</v>
      </c>
      <c r="E29" s="9">
        <v>20</v>
      </c>
      <c r="F29" s="10" t="s">
        <v>44</v>
      </c>
      <c r="G29" s="11"/>
      <c r="H29" s="12">
        <f t="shared" si="4"/>
        <v>0</v>
      </c>
      <c r="I29" s="11"/>
      <c r="J29" s="11">
        <f t="shared" si="5"/>
        <v>0</v>
      </c>
      <c r="K29" s="11">
        <f t="shared" si="6"/>
        <v>0</v>
      </c>
      <c r="L29" s="11"/>
    </row>
    <row r="30" spans="1:12" x14ac:dyDescent="0.3">
      <c r="H30" s="30">
        <f>SUM(H23:H29)</f>
        <v>0</v>
      </c>
      <c r="J30" s="5">
        <f t="shared" si="5"/>
        <v>0</v>
      </c>
      <c r="K30" s="31">
        <f>SUM(K23:K29)</f>
        <v>0</v>
      </c>
    </row>
    <row r="31" spans="1:12" x14ac:dyDescent="0.3">
      <c r="B31" s="26"/>
      <c r="E31" s="42" t="s">
        <v>19</v>
      </c>
      <c r="F31" s="45"/>
      <c r="G31" s="46"/>
      <c r="H31" s="47">
        <f>H30</f>
        <v>0</v>
      </c>
      <c r="I31" s="48"/>
      <c r="J31" s="28"/>
      <c r="K31" s="31"/>
    </row>
    <row r="32" spans="1:12" ht="14.4" x14ac:dyDescent="0.3">
      <c r="B32" s="25" t="s">
        <v>31</v>
      </c>
      <c r="E32" s="42" t="s">
        <v>32</v>
      </c>
      <c r="F32" s="45"/>
      <c r="G32" s="46"/>
      <c r="H32" s="49"/>
      <c r="I32" s="50"/>
      <c r="J32" s="29"/>
    </row>
    <row r="33" spans="2:10" ht="14.4" x14ac:dyDescent="0.3">
      <c r="B33" s="25" t="s">
        <v>30</v>
      </c>
      <c r="E33" s="42" t="s">
        <v>20</v>
      </c>
      <c r="F33" s="45"/>
      <c r="G33" s="46"/>
      <c r="H33" s="49"/>
      <c r="I33" s="50"/>
      <c r="J33" s="29"/>
    </row>
    <row r="34" spans="2:10" x14ac:dyDescent="0.3">
      <c r="E34" s="42" t="s">
        <v>21</v>
      </c>
      <c r="F34" s="45"/>
      <c r="G34" s="46"/>
      <c r="H34" s="47">
        <f>K30</f>
        <v>0</v>
      </c>
      <c r="I34" s="48"/>
      <c r="J34" s="28"/>
    </row>
  </sheetData>
  <mergeCells count="12">
    <mergeCell ref="E34:G34"/>
    <mergeCell ref="H34:I34"/>
    <mergeCell ref="H31:I31"/>
    <mergeCell ref="E32:G32"/>
    <mergeCell ref="H32:I32"/>
    <mergeCell ref="E33:G33"/>
    <mergeCell ref="H33:I33"/>
    <mergeCell ref="E16:G16"/>
    <mergeCell ref="E15:G15"/>
    <mergeCell ref="E17:G17"/>
    <mergeCell ref="E18:G18"/>
    <mergeCell ref="E31:G31"/>
  </mergeCells>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 i papier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2024-04-09T08:34:30Z</dcterms:created>
  <dcterms:modified xsi:type="dcterms:W3CDTF">2024-05-07T09:52:13Z</dcterms:modified>
</cp:coreProperties>
</file>