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4\Krajowe\DZ.260.14.2024 - Monitoring odpadów\Przygotowanie\"/>
    </mc:Choice>
  </mc:AlternateContent>
  <xr:revisionPtr revIDLastSave="0" documentId="13_ncr:1_{E6F023C4-3A01-4696-9058-2D92BF2C815A}" xr6:coauthVersionLast="47" xr6:coauthVersionMax="47" xr10:uidLastSave="{00000000-0000-0000-0000-000000000000}"/>
  <bookViews>
    <workbookView xWindow="-120" yWindow="-120" windowWidth="25440" windowHeight="15390" xr2:uid="{3DAC5E3E-2FD8-45ED-A6D9-2B3ECEF9607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H13" i="1" s="1"/>
  <c r="I13" i="1" s="1"/>
  <c r="F11" i="1"/>
  <c r="F26" i="1"/>
  <c r="F24" i="1"/>
  <c r="H24" i="1" s="1"/>
  <c r="I24" i="1" s="1"/>
  <c r="F23" i="1"/>
  <c r="H23" i="1" s="1"/>
  <c r="I23" i="1" s="1"/>
  <c r="F19" i="1"/>
  <c r="H19" i="1" s="1"/>
  <c r="I19" i="1" s="1"/>
  <c r="F17" i="1"/>
  <c r="H17" i="1" s="1"/>
  <c r="I17" i="1" s="1"/>
  <c r="F10" i="1"/>
  <c r="F12" i="1"/>
  <c r="F15" i="1"/>
  <c r="F18" i="1"/>
  <c r="F20" i="1"/>
  <c r="F22" i="1"/>
  <c r="F27" i="1"/>
  <c r="F28" i="1"/>
  <c r="F29" i="1"/>
  <c r="F9" i="1"/>
  <c r="H14" i="1" l="1"/>
  <c r="I14" i="1" s="1"/>
  <c r="H11" i="1"/>
  <c r="I11" i="1" s="1"/>
  <c r="H26" i="1"/>
  <c r="I26" i="1" s="1"/>
  <c r="H9" i="1"/>
  <c r="H10" i="1"/>
  <c r="I10" i="1" s="1"/>
  <c r="H12" i="1"/>
  <c r="I12" i="1" s="1"/>
  <c r="H15" i="1"/>
  <c r="I15" i="1" s="1"/>
  <c r="H18" i="1"/>
  <c r="I18" i="1" s="1"/>
  <c r="H20" i="1"/>
  <c r="I20" i="1" s="1"/>
  <c r="H22" i="1"/>
  <c r="I22" i="1" s="1"/>
  <c r="H27" i="1"/>
  <c r="I27" i="1" s="1"/>
  <c r="H28" i="1"/>
  <c r="I28" i="1" s="1"/>
  <c r="H29" i="1"/>
  <c r="I29" i="1" s="1"/>
  <c r="H30" i="1" l="1"/>
  <c r="I9" i="1"/>
  <c r="I30" i="1" s="1"/>
  <c r="F30" i="1" l="1"/>
</calcChain>
</file>

<file path=xl/sharedStrings.xml><?xml version="1.0" encoding="utf-8"?>
<sst xmlns="http://schemas.openxmlformats.org/spreadsheetml/2006/main" count="40" uniqueCount="40">
  <si>
    <t>Podatek VAT (%)</t>
  </si>
  <si>
    <t xml:space="preserve">Łączna wartość zadania </t>
  </si>
  <si>
    <t xml:space="preserve">Nazwa </t>
  </si>
  <si>
    <t>Cena jednostowa netto                                  (zł)</t>
  </si>
  <si>
    <t>Wartość netto (zł)</t>
  </si>
  <si>
    <t>Wartość brutto (zł)</t>
  </si>
  <si>
    <t xml:space="preserve">Kwota podatku                                       VAT (zł) </t>
  </si>
  <si>
    <t>Usługa monitoringu składowiska odpadów komunalnych w  Dziale Zagospodarowania Odpadów Zamawiającego przy ul. Wrocławskiej 73  w Zielonej Górze i separatorów na sieci kanalizacyjnej w siedzibie ZGK sp. z o. o. przy ulicy Zjednoczenia 110c.</t>
  </si>
  <si>
    <t xml:space="preserve"> I.  BADANIE WODY I ŚCIEKÓW</t>
  </si>
  <si>
    <t>II. BADANIE ODPADÓW</t>
  </si>
  <si>
    <t>III. BADANIE GAZÓW</t>
  </si>
  <si>
    <t>IV. POMIARY JEDNOROCZNE</t>
  </si>
  <si>
    <t xml:space="preserve">Ilość pomiarów </t>
  </si>
  <si>
    <t>RAZEM BRUTTO:</t>
  </si>
  <si>
    <t>………………………………………………zł</t>
  </si>
  <si>
    <t>słownie:</t>
  </si>
  <si>
    <t>…………………………………………………………………………………………………………………………..</t>
  </si>
  <si>
    <r>
      <rPr>
        <b/>
        <sz val="10"/>
        <color rgb="FFFF0000"/>
        <rFont val="Calibri"/>
        <family val="2"/>
        <charset val="238"/>
        <scheme val="minor"/>
      </rPr>
      <t xml:space="preserve">Informacja dla Wykonawcy: </t>
    </r>
    <r>
      <rPr>
        <sz val="10"/>
        <color rgb="FFFF0000"/>
        <rFont val="Calibri"/>
        <family val="2"/>
        <charset val="238"/>
        <scheme val="minor"/>
      </rPr>
      <t xml:space="preserve">        
Formularz cenowy  (plik) musi być opatrzony przez osobę lub osoby uprawnione do reprezentowania firmy (Wykonawcy)  kwalifikowanym podpisem elektronicznym, podpisem zaufanych lub podpisem osobistym (podpisem osobistym jest zaawansowany podpis elektroniczny z dowodu osobistego, weryfikowany za pomocą certyfikatu podpisu osobistego) osoby uprawomocnionej do występowania w imieniu Wykonawcy.         </t>
    </r>
  </si>
  <si>
    <r>
      <t xml:space="preserve">                                                            </t>
    </r>
    <r>
      <rPr>
        <b/>
        <sz val="14"/>
        <color theme="1"/>
        <rFont val="Arial"/>
        <family val="2"/>
        <charset val="238"/>
      </rPr>
      <t xml:space="preserve">                                                                                                               Formularz cenowy </t>
    </r>
  </si>
  <si>
    <t xml:space="preserve">                                  Załącznik nr 5 do SWZ</t>
  </si>
  <si>
    <t xml:space="preserve">                                             DZ.260.14.2024</t>
  </si>
  <si>
    <t>8) badanie odpadów ze składowiska (w dziesięciu próbkach)</t>
  </si>
  <si>
    <t>9) badanie odpadów ze składowiska (w pięciu próbkach)</t>
  </si>
  <si>
    <t>10) stabilizat  : wykonanie badań wartości AT4, straty prażenia , zawartości węgla organicznego frakcji podsitowej na  instalacji MBP (pobór w siedmiu próbach)</t>
  </si>
  <si>
    <t xml:space="preserve">11) morfologia: badanie składu morfologicznego odpadów surowych </t>
  </si>
  <si>
    <t>12) pomiar zawartości gazów: tlenu, dutlenku węgla i metanu (miejsce poboru : kompostownia i  pole składowe "C" )</t>
  </si>
  <si>
    <t>13) skład i emisja biogazu : badanie zawartości tlenu, dwutlenku węgla, metanu oraz wielkości emisji gazu składowiskowego (miejsce poboru: stacja przetwarzania biogazu)</t>
  </si>
  <si>
    <r>
      <t xml:space="preserve">14) pomiar emisji gazów i pyłów do powietrza z instalacji MBP: emitory EM-1 i EM-2 : pył, całkowite LZO,na biofiltrze emitory EB-1 i EB-2: pył, NH3, całkowite LZO, stężenie odorów, </t>
    </r>
    <r>
      <rPr>
        <b/>
        <u/>
        <sz val="10"/>
        <color theme="4"/>
        <rFont val="Arial"/>
        <family val="2"/>
        <charset val="238"/>
      </rPr>
      <t>siarkowodór</t>
    </r>
    <r>
      <rPr>
        <b/>
        <i/>
        <u/>
        <sz val="10"/>
        <color theme="4"/>
        <rFont val="Arial"/>
        <family val="2"/>
        <charset val="238"/>
      </rPr>
      <t xml:space="preserve"> (jeden pobór w ciągu roku)</t>
    </r>
    <r>
      <rPr>
        <b/>
        <sz val="10"/>
        <rFont val="Arial"/>
        <family val="2"/>
        <charset val="238"/>
      </rPr>
      <t xml:space="preserve">. </t>
    </r>
  </si>
  <si>
    <t xml:space="preserve">15) pomiary geodezyjne objętości poszczególnych pól składowych : A , B i C </t>
  </si>
  <si>
    <t xml:space="preserve">16) pomiary objętości czynnej pozostałej do zapełnienia odpadami na polach składowych A, B i C                                            </t>
  </si>
  <si>
    <t xml:space="preserve">17) pomiar osiadania powierzchni składowiska oraz stateczności zboczy </t>
  </si>
  <si>
    <t>18) roczny raport : zestawienie zbiorcze wyników badań dla poszczególnych punktów poboru wód podziemnych oraz zebranie tabelaryczne wód odciekowych</t>
  </si>
  <si>
    <t xml:space="preserve">1) badanie wody [pobór z 12 punktów (piezometry, studnie i ciek)] </t>
  </si>
  <si>
    <t>2) badanie odcieku ze składowiska (pobór ze studzienki zbiorczej - "studzienka za wałem")</t>
  </si>
  <si>
    <t>3) badanie odcieków z części biologicznej instalacji MBP (pobór z dwóch studni zlokalizowanych w MBP)</t>
  </si>
  <si>
    <t>4) badanie wód deszczowych i opadowych                         (pobór: składowisko "D")</t>
  </si>
  <si>
    <r>
      <t xml:space="preserve">5) badanie emisji do wody z instalacji MBP : </t>
    </r>
    <r>
      <rPr>
        <b/>
        <u/>
        <sz val="10"/>
        <rFont val="Arial"/>
        <family val="2"/>
        <charset val="238"/>
      </rPr>
      <t xml:space="preserve">PFOA, PFOS </t>
    </r>
    <r>
      <rPr>
        <b/>
        <sz val="10"/>
        <rFont val="Arial"/>
        <family val="2"/>
        <charset val="238"/>
      </rPr>
      <t>, arsen, kadm, chrom, miedź, ołów, nikiel, rtęć, cynk</t>
    </r>
  </si>
  <si>
    <t>6) badanie emisji do wody z instalacji MBP : arsen, kadm, chrom, miedź, ołów, nikiel, rtęć, cynk</t>
  </si>
  <si>
    <t>7) badanie ścieków przemysłowych ( pobór: dwa separatory sieci kanalizacyjnej - ul. Zjednoczenia 110c)</t>
  </si>
  <si>
    <t>Częstotliwość wykonywania badań w okresie obowiązywania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</si>
</sst>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0\ &quot;zł&quot;;\-#,##0.0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color theme="4"/>
      <name val="Arial"/>
      <family val="2"/>
      <charset val="238"/>
    </font>
    <font>
      <b/>
      <i/>
      <u/>
      <sz val="10"/>
      <color theme="4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3" fillId="0" borderId="2" xfId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4" fontId="1" fillId="3" borderId="11" xfId="0" applyNumberFormat="1" applyFont="1" applyFill="1" applyBorder="1" applyAlignment="1">
      <alignment vertical="center"/>
    </xf>
    <xf numFmtId="164" fontId="1" fillId="3" borderId="11" xfId="0" applyNumberFormat="1" applyFont="1" applyFill="1" applyBorder="1" applyAlignment="1">
      <alignment vertical="center"/>
    </xf>
    <xf numFmtId="44" fontId="1" fillId="3" borderId="17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14" fillId="0" borderId="0" xfId="0" applyFont="1"/>
    <xf numFmtId="0" fontId="16" fillId="0" borderId="0" xfId="0" applyFont="1" applyAlignment="1">
      <alignment vertical="center" wrapText="1"/>
    </xf>
    <xf numFmtId="44" fontId="2" fillId="0" borderId="3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5" fillId="0" borderId="0" xfId="0" applyFont="1"/>
    <xf numFmtId="0" fontId="16" fillId="0" borderId="0" xfId="0" applyFont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2">
    <cellStyle name="Normalny" xfId="0" builtinId="0"/>
    <cellStyle name="Normalny 2" xfId="1" xr:uid="{0E650D27-FE22-4FB2-A91F-6BA9012302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DB1DD-836B-4756-B704-5E3C0AB099C1}">
  <dimension ref="A1:P39"/>
  <sheetViews>
    <sheetView tabSelected="1" workbookViewId="0">
      <selection activeCell="L8" sqref="L8"/>
    </sheetView>
  </sheetViews>
  <sheetFormatPr defaultRowHeight="15" x14ac:dyDescent="0.25"/>
  <cols>
    <col min="1" max="1" width="16.28515625" customWidth="1"/>
    <col min="2" max="2" width="25.5703125" customWidth="1"/>
    <col min="3" max="3" width="10" customWidth="1"/>
    <col min="4" max="4" width="15.42578125" customWidth="1"/>
    <col min="5" max="5" width="12.140625" customWidth="1"/>
    <col min="6" max="6" width="13.28515625" customWidth="1"/>
    <col min="7" max="7" width="9.7109375" customWidth="1"/>
    <col min="8" max="8" width="12.42578125" customWidth="1"/>
    <col min="9" max="9" width="14" customWidth="1"/>
  </cols>
  <sheetData>
    <row r="1" spans="1:16" x14ac:dyDescent="0.25">
      <c r="A1" s="2"/>
      <c r="B1" s="2"/>
      <c r="C1" s="2"/>
      <c r="D1" s="2"/>
      <c r="E1" s="2"/>
      <c r="F1" s="54" t="s">
        <v>19</v>
      </c>
      <c r="G1" s="54"/>
      <c r="H1" s="54"/>
      <c r="I1" s="54"/>
      <c r="J1" s="5"/>
      <c r="K1" s="5"/>
      <c r="L1" s="5"/>
      <c r="M1" s="5"/>
      <c r="N1" s="5"/>
      <c r="O1" s="5"/>
      <c r="P1" s="5"/>
    </row>
    <row r="2" spans="1:16" x14ac:dyDescent="0.25">
      <c r="A2" s="2"/>
      <c r="B2" s="2"/>
      <c r="C2" s="2"/>
      <c r="D2" s="2"/>
      <c r="E2" s="2"/>
      <c r="F2" s="54" t="s">
        <v>20</v>
      </c>
      <c r="G2" s="54"/>
      <c r="H2" s="54"/>
      <c r="I2" s="54"/>
      <c r="J2" s="5"/>
      <c r="K2" s="5"/>
      <c r="L2" s="5"/>
      <c r="M2" s="5"/>
      <c r="N2" s="5"/>
      <c r="O2" s="5"/>
      <c r="P2" s="5"/>
    </row>
    <row r="3" spans="1:16" x14ac:dyDescent="0.25">
      <c r="A3" s="6"/>
      <c r="B3" s="6"/>
      <c r="C3" s="6"/>
      <c r="D3" s="6"/>
      <c r="E3" s="6"/>
      <c r="F3" s="2"/>
      <c r="G3" s="2"/>
      <c r="H3" s="7"/>
      <c r="I3" s="2"/>
      <c r="J3" s="2"/>
      <c r="K3" s="2"/>
      <c r="L3" s="2"/>
      <c r="M3" s="2"/>
      <c r="N3" s="2"/>
      <c r="O3" s="2"/>
      <c r="P3" s="2"/>
    </row>
    <row r="4" spans="1:16" ht="50.1" customHeight="1" x14ac:dyDescent="0.25">
      <c r="A4" s="49" t="s">
        <v>7</v>
      </c>
      <c r="B4" s="49"/>
      <c r="C4" s="49"/>
      <c r="D4" s="49"/>
      <c r="E4" s="49"/>
      <c r="F4" s="49"/>
      <c r="G4" s="49"/>
      <c r="H4" s="49"/>
      <c r="I4" s="49"/>
      <c r="J4" s="3"/>
      <c r="K4" s="3"/>
      <c r="L4" s="3"/>
      <c r="M4" s="3"/>
      <c r="N4" s="3"/>
      <c r="O4" s="3"/>
      <c r="P4" s="3"/>
    </row>
    <row r="5" spans="1:16" x14ac:dyDescent="0.25">
      <c r="A5" s="2"/>
      <c r="B5" s="2"/>
      <c r="C5" s="2"/>
      <c r="D5" s="2"/>
      <c r="E5" s="2"/>
      <c r="F5" s="8"/>
      <c r="G5" s="8"/>
      <c r="H5" s="7"/>
      <c r="I5" s="2"/>
      <c r="J5" s="2"/>
      <c r="K5" s="2"/>
      <c r="L5" s="2"/>
      <c r="M5" s="2"/>
      <c r="N5" s="2"/>
      <c r="O5" s="2"/>
      <c r="P5" s="2"/>
    </row>
    <row r="6" spans="1:16" ht="24.75" customHeight="1" x14ac:dyDescent="0.25">
      <c r="A6" s="64" t="s">
        <v>18</v>
      </c>
      <c r="B6" s="64"/>
      <c r="C6" s="64"/>
      <c r="D6" s="64"/>
      <c r="E6" s="64"/>
      <c r="F6" s="64"/>
      <c r="G6" s="64"/>
      <c r="H6" s="64"/>
      <c r="I6" s="64"/>
      <c r="J6" s="8"/>
      <c r="K6" s="8"/>
      <c r="L6" s="8"/>
      <c r="M6" s="8"/>
      <c r="N6" s="8"/>
      <c r="O6" s="8"/>
      <c r="P6" s="8"/>
    </row>
    <row r="7" spans="1:16" ht="80.25" customHeight="1" thickBot="1" x14ac:dyDescent="0.3">
      <c r="A7" s="60" t="s">
        <v>2</v>
      </c>
      <c r="B7" s="61"/>
      <c r="C7" s="9" t="s">
        <v>12</v>
      </c>
      <c r="D7" s="1" t="s">
        <v>39</v>
      </c>
      <c r="E7" s="1" t="s">
        <v>3</v>
      </c>
      <c r="F7" s="9" t="s">
        <v>4</v>
      </c>
      <c r="G7" s="9" t="s">
        <v>0</v>
      </c>
      <c r="H7" s="9" t="s">
        <v>6</v>
      </c>
      <c r="I7" s="9" t="s">
        <v>5</v>
      </c>
      <c r="J7" s="2"/>
      <c r="K7" s="2"/>
      <c r="L7" s="2"/>
      <c r="M7" s="2"/>
      <c r="N7" s="2"/>
      <c r="O7" s="2"/>
      <c r="P7" s="2"/>
    </row>
    <row r="8" spans="1:16" ht="30" customHeight="1" thickBot="1" x14ac:dyDescent="0.3">
      <c r="A8" s="50" t="s">
        <v>8</v>
      </c>
      <c r="B8" s="40"/>
      <c r="C8" s="40"/>
      <c r="D8" s="40"/>
      <c r="E8" s="40"/>
      <c r="F8" s="40"/>
      <c r="G8" s="40"/>
      <c r="H8" s="40"/>
      <c r="I8" s="41"/>
    </row>
    <row r="9" spans="1:16" ht="32.450000000000003" customHeight="1" x14ac:dyDescent="0.25">
      <c r="A9" s="42" t="s">
        <v>32</v>
      </c>
      <c r="B9" s="43"/>
      <c r="C9" s="12">
        <v>12</v>
      </c>
      <c r="D9" s="13">
        <v>6</v>
      </c>
      <c r="E9" s="33"/>
      <c r="F9" s="36">
        <f>E9*C9*D9</f>
        <v>0</v>
      </c>
      <c r="G9" s="27">
        <v>0.23</v>
      </c>
      <c r="H9" s="33">
        <f>F9*G9</f>
        <v>0</v>
      </c>
      <c r="I9" s="33">
        <f>F9+H9</f>
        <v>0</v>
      </c>
    </row>
    <row r="10" spans="1:16" ht="31.15" customHeight="1" x14ac:dyDescent="0.25">
      <c r="A10" s="51" t="s">
        <v>33</v>
      </c>
      <c r="B10" s="59"/>
      <c r="C10" s="4">
        <v>1</v>
      </c>
      <c r="D10" s="10">
        <v>6</v>
      </c>
      <c r="E10" s="34"/>
      <c r="F10" s="37">
        <f t="shared" ref="F10:F29" si="0">E10*C10*D10</f>
        <v>0</v>
      </c>
      <c r="G10" s="28">
        <v>0.23</v>
      </c>
      <c r="H10" s="34">
        <f t="shared" ref="H10:H29" si="1">F10*G10</f>
        <v>0</v>
      </c>
      <c r="I10" s="34">
        <f t="shared" ref="I10:I29" si="2">F10+H10</f>
        <v>0</v>
      </c>
    </row>
    <row r="11" spans="1:16" ht="45.6" customHeight="1" x14ac:dyDescent="0.25">
      <c r="A11" s="51" t="s">
        <v>34</v>
      </c>
      <c r="B11" s="48"/>
      <c r="C11" s="4">
        <v>2</v>
      </c>
      <c r="D11" s="10">
        <v>6</v>
      </c>
      <c r="E11" s="34"/>
      <c r="F11" s="37">
        <f t="shared" ref="F11" si="3">E11*C11*D11</f>
        <v>0</v>
      </c>
      <c r="G11" s="28">
        <v>0.23</v>
      </c>
      <c r="H11" s="34">
        <f t="shared" ref="H11" si="4">F11*G11</f>
        <v>0</v>
      </c>
      <c r="I11" s="34">
        <f t="shared" ref="I11" si="5">F11+H11</f>
        <v>0</v>
      </c>
    </row>
    <row r="12" spans="1:16" ht="33.6" customHeight="1" x14ac:dyDescent="0.25">
      <c r="A12" s="51" t="s">
        <v>35</v>
      </c>
      <c r="B12" s="59"/>
      <c r="C12" s="4">
        <v>1</v>
      </c>
      <c r="D12" s="10">
        <v>6</v>
      </c>
      <c r="E12" s="34"/>
      <c r="F12" s="37">
        <f t="shared" si="0"/>
        <v>0</v>
      </c>
      <c r="G12" s="28">
        <v>0.23</v>
      </c>
      <c r="H12" s="34">
        <f t="shared" si="1"/>
        <v>0</v>
      </c>
      <c r="I12" s="34">
        <f t="shared" si="2"/>
        <v>0</v>
      </c>
    </row>
    <row r="13" spans="1:16" ht="39" customHeight="1" x14ac:dyDescent="0.25">
      <c r="A13" s="44" t="s">
        <v>36</v>
      </c>
      <c r="B13" s="48"/>
      <c r="C13" s="23">
        <v>1</v>
      </c>
      <c r="D13" s="24">
        <v>3</v>
      </c>
      <c r="E13" s="34"/>
      <c r="F13" s="37">
        <f t="shared" si="0"/>
        <v>0</v>
      </c>
      <c r="G13" s="28">
        <v>0.23</v>
      </c>
      <c r="H13" s="34">
        <f t="shared" si="1"/>
        <v>0</v>
      </c>
      <c r="I13" s="34">
        <f t="shared" si="2"/>
        <v>0</v>
      </c>
    </row>
    <row r="14" spans="1:16" ht="41.45" customHeight="1" x14ac:dyDescent="0.25">
      <c r="A14" s="44" t="s">
        <v>37</v>
      </c>
      <c r="B14" s="48"/>
      <c r="C14" s="25">
        <v>1</v>
      </c>
      <c r="D14" s="26">
        <v>15</v>
      </c>
      <c r="E14" s="35"/>
      <c r="F14" s="38">
        <f t="shared" si="0"/>
        <v>0</v>
      </c>
      <c r="G14" s="28">
        <v>0.23</v>
      </c>
      <c r="H14" s="34">
        <f t="shared" ref="H14" si="6">F14*G14</f>
        <v>0</v>
      </c>
      <c r="I14" s="34">
        <f t="shared" ref="I14" si="7">F14+H14</f>
        <v>0</v>
      </c>
    </row>
    <row r="15" spans="1:16" ht="45.6" customHeight="1" thickBot="1" x14ac:dyDescent="0.3">
      <c r="A15" s="58" t="s">
        <v>38</v>
      </c>
      <c r="B15" s="58"/>
      <c r="C15" s="15">
        <v>2</v>
      </c>
      <c r="D15" s="16">
        <v>6</v>
      </c>
      <c r="E15" s="35"/>
      <c r="F15" s="38">
        <f t="shared" si="0"/>
        <v>0</v>
      </c>
      <c r="G15" s="28">
        <v>0.23</v>
      </c>
      <c r="H15" s="35">
        <f t="shared" si="1"/>
        <v>0</v>
      </c>
      <c r="I15" s="35">
        <f t="shared" si="2"/>
        <v>0</v>
      </c>
    </row>
    <row r="16" spans="1:16" ht="27.75" customHeight="1" thickBot="1" x14ac:dyDescent="0.3">
      <c r="A16" s="39" t="s">
        <v>9</v>
      </c>
      <c r="B16" s="40"/>
      <c r="C16" s="40"/>
      <c r="D16" s="40"/>
      <c r="E16" s="40"/>
      <c r="F16" s="40"/>
      <c r="G16" s="40"/>
      <c r="H16" s="40"/>
      <c r="I16" s="41"/>
    </row>
    <row r="17" spans="1:16" ht="40.9" customHeight="1" x14ac:dyDescent="0.25">
      <c r="A17" s="42" t="s">
        <v>21</v>
      </c>
      <c r="B17" s="52"/>
      <c r="C17" s="14">
        <v>10</v>
      </c>
      <c r="D17" s="13">
        <v>1</v>
      </c>
      <c r="E17" s="33"/>
      <c r="F17" s="36">
        <f t="shared" ref="F17" si="8">E17*C17*D17</f>
        <v>0</v>
      </c>
      <c r="G17" s="27">
        <v>0.23</v>
      </c>
      <c r="H17" s="33">
        <f t="shared" ref="H17" si="9">F17*G17</f>
        <v>0</v>
      </c>
      <c r="I17" s="33">
        <f t="shared" ref="I17" si="10">F17+H17</f>
        <v>0</v>
      </c>
    </row>
    <row r="18" spans="1:16" ht="40.9" customHeight="1" x14ac:dyDescent="0.25">
      <c r="A18" s="51" t="s">
        <v>22</v>
      </c>
      <c r="B18" s="48"/>
      <c r="C18" s="4">
        <v>5</v>
      </c>
      <c r="D18" s="10">
        <v>1</v>
      </c>
      <c r="E18" s="34"/>
      <c r="F18" s="37">
        <f t="shared" si="0"/>
        <v>0</v>
      </c>
      <c r="G18" s="28">
        <v>0.23</v>
      </c>
      <c r="H18" s="34">
        <f t="shared" si="1"/>
        <v>0</v>
      </c>
      <c r="I18" s="34">
        <f t="shared" si="2"/>
        <v>0</v>
      </c>
    </row>
    <row r="19" spans="1:16" ht="60.6" customHeight="1" x14ac:dyDescent="0.25">
      <c r="A19" s="44" t="s">
        <v>23</v>
      </c>
      <c r="B19" s="53"/>
      <c r="C19" s="4">
        <v>7</v>
      </c>
      <c r="D19" s="10">
        <v>18</v>
      </c>
      <c r="E19" s="34"/>
      <c r="F19" s="37">
        <f t="shared" si="0"/>
        <v>0</v>
      </c>
      <c r="G19" s="28">
        <v>0.23</v>
      </c>
      <c r="H19" s="34">
        <f t="shared" ref="H19" si="11">F19*G19</f>
        <v>0</v>
      </c>
      <c r="I19" s="34">
        <f t="shared" ref="I19" si="12">F19+H19</f>
        <v>0</v>
      </c>
    </row>
    <row r="20" spans="1:16" ht="39.6" customHeight="1" thickBot="1" x14ac:dyDescent="0.3">
      <c r="A20" s="46" t="s">
        <v>24</v>
      </c>
      <c r="B20" s="47"/>
      <c r="C20" s="15">
        <v>1</v>
      </c>
      <c r="D20" s="16">
        <v>2</v>
      </c>
      <c r="E20" s="35"/>
      <c r="F20" s="38">
        <f t="shared" si="0"/>
        <v>0</v>
      </c>
      <c r="G20" s="28">
        <v>0.23</v>
      </c>
      <c r="H20" s="35">
        <f t="shared" si="1"/>
        <v>0</v>
      </c>
      <c r="I20" s="35">
        <f t="shared" si="2"/>
        <v>0</v>
      </c>
    </row>
    <row r="21" spans="1:16" ht="26.25" customHeight="1" thickBot="1" x14ac:dyDescent="0.3">
      <c r="A21" s="39" t="s">
        <v>10</v>
      </c>
      <c r="B21" s="40"/>
      <c r="C21" s="40"/>
      <c r="D21" s="40"/>
      <c r="E21" s="40"/>
      <c r="F21" s="40"/>
      <c r="G21" s="40"/>
      <c r="H21" s="40"/>
      <c r="I21" s="41"/>
    </row>
    <row r="22" spans="1:16" ht="46.15" customHeight="1" x14ac:dyDescent="0.25">
      <c r="A22" s="42" t="s">
        <v>25</v>
      </c>
      <c r="B22" s="43"/>
      <c r="C22" s="14">
        <v>2</v>
      </c>
      <c r="D22" s="13">
        <v>3</v>
      </c>
      <c r="E22" s="33"/>
      <c r="F22" s="36">
        <f t="shared" si="0"/>
        <v>0</v>
      </c>
      <c r="G22" s="27">
        <v>0.23</v>
      </c>
      <c r="H22" s="33">
        <f t="shared" si="1"/>
        <v>0</v>
      </c>
      <c r="I22" s="33">
        <f t="shared" si="2"/>
        <v>0</v>
      </c>
    </row>
    <row r="23" spans="1:16" ht="59.45" customHeight="1" x14ac:dyDescent="0.25">
      <c r="A23" s="44" t="s">
        <v>26</v>
      </c>
      <c r="B23" s="45"/>
      <c r="C23" s="4">
        <v>1</v>
      </c>
      <c r="D23" s="10">
        <v>18</v>
      </c>
      <c r="E23" s="34"/>
      <c r="F23" s="37">
        <f t="shared" si="0"/>
        <v>0</v>
      </c>
      <c r="G23" s="28">
        <v>0.23</v>
      </c>
      <c r="H23" s="34">
        <f t="shared" ref="H23:H24" si="13">F23*G23</f>
        <v>0</v>
      </c>
      <c r="I23" s="34">
        <f t="shared" ref="I23:I24" si="14">F23+H23</f>
        <v>0</v>
      </c>
    </row>
    <row r="24" spans="1:16" ht="78.599999999999994" customHeight="1" thickBot="1" x14ac:dyDescent="0.3">
      <c r="A24" s="44" t="s">
        <v>27</v>
      </c>
      <c r="B24" s="45"/>
      <c r="C24" s="4">
        <v>1</v>
      </c>
      <c r="D24" s="10">
        <v>3</v>
      </c>
      <c r="E24" s="34"/>
      <c r="F24" s="37">
        <f t="shared" si="0"/>
        <v>0</v>
      </c>
      <c r="G24" s="28">
        <v>0.23</v>
      </c>
      <c r="H24" s="34">
        <f t="shared" si="13"/>
        <v>0</v>
      </c>
      <c r="I24" s="34">
        <f t="shared" si="14"/>
        <v>0</v>
      </c>
    </row>
    <row r="25" spans="1:16" ht="31.5" customHeight="1" thickBot="1" x14ac:dyDescent="0.3">
      <c r="A25" s="39" t="s">
        <v>11</v>
      </c>
      <c r="B25" s="40"/>
      <c r="C25" s="40"/>
      <c r="D25" s="40"/>
      <c r="E25" s="40"/>
      <c r="F25" s="40"/>
      <c r="G25" s="40"/>
      <c r="H25" s="40"/>
      <c r="I25" s="41"/>
    </row>
    <row r="26" spans="1:16" ht="39" customHeight="1" x14ac:dyDescent="0.25">
      <c r="A26" s="42" t="s">
        <v>28</v>
      </c>
      <c r="B26" s="43"/>
      <c r="C26" s="14">
        <v>1</v>
      </c>
      <c r="D26" s="13">
        <v>2</v>
      </c>
      <c r="E26" s="33"/>
      <c r="F26" s="36">
        <f t="shared" ref="F26" si="15">E26*C26*D26</f>
        <v>0</v>
      </c>
      <c r="G26" s="27">
        <v>0.23</v>
      </c>
      <c r="H26" s="33">
        <f t="shared" ref="H26" si="16">F26*G26</f>
        <v>0</v>
      </c>
      <c r="I26" s="33">
        <f t="shared" ref="I26" si="17">F26+H26</f>
        <v>0</v>
      </c>
    </row>
    <row r="27" spans="1:16" ht="46.9" customHeight="1" x14ac:dyDescent="0.25">
      <c r="A27" s="51" t="s">
        <v>29</v>
      </c>
      <c r="B27" s="59"/>
      <c r="C27" s="4">
        <v>1</v>
      </c>
      <c r="D27" s="10">
        <v>2</v>
      </c>
      <c r="E27" s="34"/>
      <c r="F27" s="37">
        <f t="shared" si="0"/>
        <v>0</v>
      </c>
      <c r="G27" s="28">
        <v>0.23</v>
      </c>
      <c r="H27" s="34">
        <f t="shared" si="1"/>
        <v>0</v>
      </c>
      <c r="I27" s="34">
        <f t="shared" si="2"/>
        <v>0</v>
      </c>
      <c r="J27" s="22"/>
    </row>
    <row r="28" spans="1:16" ht="45.6" customHeight="1" x14ac:dyDescent="0.25">
      <c r="A28" s="51" t="s">
        <v>30</v>
      </c>
      <c r="B28" s="59"/>
      <c r="C28" s="4">
        <v>1</v>
      </c>
      <c r="D28" s="10">
        <v>2</v>
      </c>
      <c r="E28" s="34"/>
      <c r="F28" s="37">
        <f t="shared" si="0"/>
        <v>0</v>
      </c>
      <c r="G28" s="28">
        <v>0.23</v>
      </c>
      <c r="H28" s="34">
        <f t="shared" si="1"/>
        <v>0</v>
      </c>
      <c r="I28" s="34">
        <f t="shared" si="2"/>
        <v>0</v>
      </c>
      <c r="J28" s="22"/>
      <c r="K28" s="22"/>
      <c r="L28" s="22"/>
      <c r="M28" s="22"/>
      <c r="N28" s="22"/>
      <c r="O28" s="22"/>
      <c r="P28" s="22"/>
    </row>
    <row r="29" spans="1:16" ht="54.95" customHeight="1" thickBot="1" x14ac:dyDescent="0.3">
      <c r="A29" s="62" t="s">
        <v>31</v>
      </c>
      <c r="B29" s="63"/>
      <c r="C29" s="4">
        <v>1</v>
      </c>
      <c r="D29" s="10">
        <v>2</v>
      </c>
      <c r="E29" s="34"/>
      <c r="F29" s="37">
        <f t="shared" si="0"/>
        <v>0</v>
      </c>
      <c r="G29" s="29">
        <v>0.23</v>
      </c>
      <c r="H29" s="34">
        <f t="shared" si="1"/>
        <v>0</v>
      </c>
      <c r="I29" s="34">
        <f t="shared" si="2"/>
        <v>0</v>
      </c>
      <c r="J29" s="22"/>
    </row>
    <row r="30" spans="1:16" ht="24.75" customHeight="1" thickBot="1" x14ac:dyDescent="0.3">
      <c r="A30" s="56" t="s">
        <v>1</v>
      </c>
      <c r="B30" s="57"/>
      <c r="C30" s="20"/>
      <c r="D30" s="20"/>
      <c r="E30" s="21"/>
      <c r="F30" s="17">
        <f>SUM(F9:F29)</f>
        <v>0</v>
      </c>
      <c r="G30" s="18"/>
      <c r="H30" s="17">
        <f>SUM(H9:H29)</f>
        <v>0</v>
      </c>
      <c r="I30" s="19">
        <f>SUM(I9:I29)</f>
        <v>0</v>
      </c>
    </row>
    <row r="31" spans="1:16" x14ac:dyDescent="0.25">
      <c r="B31" s="11"/>
    </row>
    <row r="34" spans="1:10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0" x14ac:dyDescent="0.25">
      <c r="A35" s="30"/>
      <c r="B35" s="30" t="s">
        <v>13</v>
      </c>
      <c r="C35" s="30" t="s">
        <v>14</v>
      </c>
      <c r="D35" s="30"/>
      <c r="E35" s="30"/>
      <c r="F35" s="30"/>
      <c r="G35" s="30"/>
      <c r="H35" s="30"/>
      <c r="I35" s="30"/>
      <c r="J35" s="30"/>
    </row>
    <row r="36" spans="1:10" x14ac:dyDescent="0.25">
      <c r="A36" s="30"/>
      <c r="B36" s="30" t="s">
        <v>15</v>
      </c>
      <c r="C36" s="30" t="s">
        <v>16</v>
      </c>
      <c r="D36" s="30"/>
      <c r="E36" s="30"/>
      <c r="F36" s="30"/>
      <c r="G36" s="30"/>
      <c r="H36" s="30"/>
      <c r="I36" s="30"/>
      <c r="J36" s="30"/>
    </row>
    <row r="37" spans="1:10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 x14ac:dyDescent="0.25">
      <c r="A38" s="30"/>
      <c r="B38" s="30"/>
      <c r="C38" s="30"/>
      <c r="D38" s="30"/>
      <c r="E38" s="30"/>
      <c r="F38" s="31"/>
      <c r="G38" s="30"/>
      <c r="H38" s="30"/>
      <c r="I38" s="30"/>
      <c r="J38" s="30"/>
    </row>
    <row r="39" spans="1:10" ht="65.45" customHeight="1" x14ac:dyDescent="0.25">
      <c r="A39" s="55" t="s">
        <v>17</v>
      </c>
      <c r="B39" s="55"/>
      <c r="C39" s="55"/>
      <c r="D39" s="55"/>
      <c r="E39" s="55"/>
      <c r="F39" s="55"/>
      <c r="G39" s="55"/>
      <c r="H39" s="55"/>
      <c r="I39" s="55"/>
      <c r="J39" s="32"/>
    </row>
  </sheetData>
  <mergeCells count="29">
    <mergeCell ref="F1:I1"/>
    <mergeCell ref="F2:I2"/>
    <mergeCell ref="A39:I39"/>
    <mergeCell ref="A30:B30"/>
    <mergeCell ref="A6:I6"/>
    <mergeCell ref="A15:B15"/>
    <mergeCell ref="A12:B12"/>
    <mergeCell ref="A10:B10"/>
    <mergeCell ref="A9:B9"/>
    <mergeCell ref="A7:B7"/>
    <mergeCell ref="A29:B29"/>
    <mergeCell ref="A28:B28"/>
    <mergeCell ref="A11:B11"/>
    <mergeCell ref="A16:I16"/>
    <mergeCell ref="A27:B27"/>
    <mergeCell ref="A22:B22"/>
    <mergeCell ref="A20:B20"/>
    <mergeCell ref="A14:B14"/>
    <mergeCell ref="A4:I4"/>
    <mergeCell ref="A8:I8"/>
    <mergeCell ref="A18:B18"/>
    <mergeCell ref="A17:B17"/>
    <mergeCell ref="A13:B13"/>
    <mergeCell ref="A19:B19"/>
    <mergeCell ref="A21:I21"/>
    <mergeCell ref="A26:B26"/>
    <mergeCell ref="A23:B23"/>
    <mergeCell ref="A24:B24"/>
    <mergeCell ref="A25:I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Ostrycharczyk</dc:creator>
  <cp:lastModifiedBy>Beata Florków</cp:lastModifiedBy>
  <cp:lastPrinted>2024-06-19T09:36:32Z</cp:lastPrinted>
  <dcterms:created xsi:type="dcterms:W3CDTF">2024-02-22T07:12:13Z</dcterms:created>
  <dcterms:modified xsi:type="dcterms:W3CDTF">2024-06-19T09:37:45Z</dcterms:modified>
</cp:coreProperties>
</file>