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08D0FFB3-4CDD-490D-8163-C41A764D83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0" i="1" l="1"/>
  <c r="L241" i="1"/>
  <c r="L243" i="1"/>
  <c r="L245" i="1"/>
  <c r="G5" i="1" l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4" i="1"/>
  <c r="G236" i="1" l="1"/>
  <c r="I4" i="1"/>
  <c r="I236" i="1" s="1"/>
  <c r="N241" i="1"/>
  <c r="L242" i="1"/>
  <c r="N242" i="1" s="1"/>
  <c r="N243" i="1"/>
  <c r="N245" i="1"/>
  <c r="L246" i="1"/>
  <c r="N246" i="1" s="1"/>
  <c r="L247" i="1"/>
  <c r="N247" i="1" s="1"/>
  <c r="L248" i="1"/>
  <c r="N248" i="1" s="1"/>
  <c r="L249" i="1"/>
  <c r="N249" i="1" s="1"/>
  <c r="L251" i="1"/>
  <c r="N251" i="1" s="1"/>
  <c r="L252" i="1"/>
  <c r="N252" i="1" s="1"/>
  <c r="L253" i="1"/>
  <c r="N253" i="1" s="1"/>
  <c r="N240" i="1"/>
  <c r="L254" i="1" l="1"/>
  <c r="L255" i="1" s="1"/>
  <c r="N254" i="1"/>
  <c r="N255" i="1" s="1"/>
</calcChain>
</file>

<file path=xl/sharedStrings.xml><?xml version="1.0" encoding="utf-8"?>
<sst xmlns="http://schemas.openxmlformats.org/spreadsheetml/2006/main" count="813" uniqueCount="540">
  <si>
    <t>Lp.</t>
  </si>
  <si>
    <t>Nazwa</t>
  </si>
  <si>
    <t>Jednostka miary</t>
  </si>
  <si>
    <t>Przewidywana wielkość zamówienia</t>
  </si>
  <si>
    <t>Cena jednostkowa netto</t>
  </si>
  <si>
    <t>Wartość netto</t>
  </si>
  <si>
    <t>VAT [%]</t>
  </si>
  <si>
    <t>Wartość brutto</t>
  </si>
  <si>
    <t>1.</t>
  </si>
  <si>
    <t>opak.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</si>
  <si>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</si>
  <si>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</si>
  <si>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</si>
  <si>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</si>
  <si>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</si>
  <si>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</si>
  <si>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</si>
  <si>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</si>
  <si>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</si>
  <si>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</si>
  <si>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</si>
  <si>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</si>
  <si>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</si>
  <si>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</si>
  <si>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</si>
  <si>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</si>
  <si>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</si>
  <si>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</si>
  <si>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</si>
  <si>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</si>
  <si>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</si>
  <si>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</si>
  <si>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</si>
  <si>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</si>
  <si>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</si>
  <si>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</si>
  <si>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</si>
  <si>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</si>
  <si>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</si>
  <si>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</si>
  <si>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</si>
  <si>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</si>
  <si>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</si>
  <si>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</si>
  <si>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</si>
  <si>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</si>
  <si>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</si>
  <si>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</si>
  <si>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</si>
  <si>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</si>
  <si>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</si>
  <si>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</si>
  <si>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</si>
  <si>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</si>
  <si>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</si>
  <si>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</si>
  <si>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</si>
  <si>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</si>
  <si>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</si>
  <si>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</si>
  <si>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</si>
  <si>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</si>
  <si>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</si>
  <si>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</si>
  <si>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</si>
  <si>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</si>
  <si>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</si>
  <si>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</si>
  <si>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</si>
  <si>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</si>
  <si>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</si>
  <si>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</si>
  <si>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</si>
  <si>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</si>
  <si>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</si>
  <si>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</si>
  <si>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</si>
  <si>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</si>
  <si>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</si>
  <si>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</si>
  <si>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</si>
  <si>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</si>
  <si>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</si>
  <si>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</si>
  <si>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</si>
  <si>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</si>
  <si>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</si>
  <si>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</si>
  <si>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</si>
  <si>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</si>
  <si>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</si>
  <si>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</si>
  <si>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</si>
  <si>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</si>
  <si>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</si>
  <si>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</si>
  <si>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</si>
  <si>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</si>
  <si>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</si>
  <si>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</si>
  <si>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</si>
  <si>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</si>
  <si>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</si>
  <si>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</si>
  <si>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</si>
  <si>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</si>
  <si>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</si>
  <si>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</si>
  <si>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</si>
  <si>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</si>
  <si>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</si>
  <si>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</si>
  <si>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</si>
  <si>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</si>
  <si>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</si>
  <si>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</si>
  <si>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</si>
  <si>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</si>
  <si>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</si>
  <si>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</si>
  <si>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</si>
  <si>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</si>
  <si>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</si>
  <si>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</si>
  <si>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</si>
  <si>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</si>
  <si>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</si>
  <si>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</si>
  <si>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</si>
  <si>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</si>
  <si>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</si>
  <si>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</si>
  <si>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</si>
  <si>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</si>
  <si>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</si>
  <si>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</si>
  <si>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</si>
  <si>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</si>
  <si>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</si>
  <si>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</si>
  <si>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</si>
  <si>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</si>
  <si>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</si>
  <si>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</si>
  <si>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</si>
  <si>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</si>
  <si>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</si>
  <si>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</si>
  <si>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</si>
  <si>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</si>
  <si>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</si>
  <si>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</si>
  <si>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</si>
  <si>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</si>
  <si>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</si>
  <si>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</si>
  <si>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</si>
  <si>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</si>
  <si>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</si>
  <si>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</si>
  <si>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</si>
  <si>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</si>
  <si>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</si>
  <si>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</si>
  <si>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</si>
  <si>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</si>
  <si>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</si>
  <si>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</si>
  <si>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</si>
  <si>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</si>
  <si>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</si>
  <si>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</si>
  <si>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</si>
  <si>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</si>
  <si>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</si>
  <si>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</si>
  <si>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</si>
  <si>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</si>
  <si>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</si>
  <si>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</si>
  <si>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</si>
  <si>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</si>
  <si>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</si>
  <si>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</si>
  <si>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</si>
  <si>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</si>
  <si>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</si>
  <si>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</si>
  <si>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</si>
  <si>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</si>
  <si>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</si>
  <si>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</si>
  <si>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</si>
  <si>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</si>
  <si>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</si>
  <si>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</si>
  <si>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</si>
  <si>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</si>
  <si>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</si>
  <si>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</si>
  <si>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</si>
  <si>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</si>
  <si>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</si>
  <si>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</si>
  <si>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</si>
  <si>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</si>
  <si>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</si>
  <si>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</si>
  <si>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</si>
  <si>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</si>
  <si>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</si>
  <si>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</si>
  <si>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</si>
  <si>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</si>
  <si>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</si>
  <si>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</si>
  <si>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</si>
  <si>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</si>
  <si>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</si>
  <si>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</si>
  <si>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</si>
  <si>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</si>
  <si>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</si>
  <si>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</si>
  <si>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</si>
  <si>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</si>
  <si>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</si>
  <si>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</si>
  <si>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</si>
  <si>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</si>
  <si>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</si>
  <si>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</si>
  <si>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</si>
  <si>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</si>
  <si>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</si>
  <si>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</si>
  <si>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</si>
  <si>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</si>
  <si>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Cewnik do podawania tlenu przez nos z drenem długości 200 cm +/- 20 cm</t>
  </si>
  <si>
    <t>Cewnik do odsysania górnych dróg oddechowych posiadający jeden otwór centralny i dwa otwory naprzemianległe, powierzchnia zmrożona rozmiar 6,8,10,12,14,16,18,20</t>
  </si>
  <si>
    <t>Filtr oddechowy sterylny, antybakteryjny/antywirusowy pakowany folia-papier, dla dorosłych</t>
  </si>
  <si>
    <t>Cewnik Foleya nr 16,18,20,22,24 - obustronnie silikonowany, pakowany w wewnętrzny worek foliowy i zewnętrzne opakowanie folia-folia, sterylizowany radiacyjnie.</t>
  </si>
  <si>
    <t>Szpatułki drewniane medyczne x 100 szt.</t>
  </si>
  <si>
    <t>Maska do podawania tlenu z wysoką koncentracją (z workiem), z drenem dł.200 cm +/- 20 cm dla dorosłych, rozmiar XL</t>
  </si>
  <si>
    <t>Maska do podawania tlenu z wysoką koncentracją (z workiem), z drenem dł.200 cm +/- 20 cm dla dzieci, rozmiar S i M.</t>
  </si>
  <si>
    <t>Worek do zbiórki moczu 2 l , sterylny, z zastawką antyrefluksyjną, drenem łączącym i zaworem spustowym typu T (nazwa producenta bezpośrednio naniesiona na worku)</t>
  </si>
  <si>
    <t>Rurka ustno-gardłowa typu Guedel, sterylna nr 00 – dług.5 cm,0 – dług. 6 cm,1 – dług. 7 cm, 2 – dług. 8 cm, 3 – dług. 9 cm, 4- dług.10 cm, oznaczone kolorem w zależności od rozmiaru</t>
  </si>
  <si>
    <t>Rurka intubacyjna z mankietem, silikonowana, jednorazowa, rozmiar od 2,0 do 9 co 0,5 mm, punktowe zgrzewy w opakowaniu jednostkowym zapewniające zachowanie kształtu rurki</t>
  </si>
  <si>
    <t>Staza gumowa lub bezlateksowa jednorazowa x 25</t>
  </si>
  <si>
    <t>Zaciskacz do pępowiny</t>
  </si>
  <si>
    <t>Maski do nebulizacji dla dorosłych, rozmiar XL.</t>
  </si>
  <si>
    <t>Maski do nebulizacji dla dzieci, S i M.</t>
  </si>
  <si>
    <t>Ostrza chirurgiczne do skalpeli nr 11 jednorazowego użytku op. a 100 szt., nazwa producenta i rozmiar wygrawerowany na ostrzu</t>
  </si>
  <si>
    <t>Maska krtaniowa, silikonowana z mankietem uszczelniającym, jednorazowego użytku, pakowana pojedynczo. Rozmiar 1; 1,5; 2; 2,5; 3; 4; 5. Informacja o rozmiarze maski na rurce oraz baloniku kontrolnym, znacznik RTG na całej długości.</t>
  </si>
  <si>
    <t>Filtr przeciwbakteryjny, przeciwwirusowy dla dzieci, jałowy z wymiennikiem ciepła i wilgoci</t>
  </si>
  <si>
    <t>Uniwersalny stabilizator do rurek intubacyjnych dla dorosłych i dla dzieci.</t>
  </si>
  <si>
    <t>Kranik trójdrożny z przedłużaczem, długość 7 cm, bez ftalanów</t>
  </si>
  <si>
    <t>Łącznik z kontrolą siły ssania</t>
  </si>
  <si>
    <t>Osłonki (kapturki) do termometru BRAUN TERMOSCAN a`20 szt.PC 6000</t>
  </si>
  <si>
    <t>Osłonki jednorazowe do termometru Riester a 25 szt. do RI-THERMO N</t>
  </si>
  <si>
    <t>Rurka nosowo-gardłowa, miękka, silikonowana, posiadająca zabezpieczenie przed całkowitym wsunięciem do nosogardzieli, jałowa, jednorazowego użytku. Rozmiary: 4,0;4,5;5;6;7; 8;9.</t>
  </si>
  <si>
    <t>Przedłużacz do pomp infuzyjnych przezroczysty Długość według potrzeb Zamawiającego (90, 120, 150, 200cm)</t>
  </si>
  <si>
    <t>Kateter pediatryczny do żyły pępowinowej 4F/40 cm, 2,5F/30 cm, 3,5F/40cm</t>
  </si>
  <si>
    <t>Kaniula dożylna wykonana z poliuretanu, bezpieczna – posiadająca automatyczny metalowy zatrzask zabezpieczający koniec igły przed przypadkowym zakłuciem personelu, z 4 paskami radiocieniującymi w cewniku naczyniowym, z dodatkowym portem do wstrzyknięć umieszczonym centralnie nad skrzydełkami kaniuli. Rozmiar: G 14 (2,2 x 50 mm),G 16 (1,7 x 50 mm), G 17 (1,5 x 45 mm), G 18 (1,3 x 45 mm i 33mm), G 20 (1,1 x 25 i 33 mm), G 22 (0,9 x 25mm), G 24 (0,7 x 19 mm).</t>
  </si>
  <si>
    <t>Przyrząd do przetaczania płynów infuzyjnych, bez zawartości ftalanów, igła ścięta dwupłaszczyznowo pakowany folia-papier, typu IS</t>
  </si>
  <si>
    <t>Igła 0,3 x 13mm x 100 szt.</t>
  </si>
  <si>
    <t>Igła 0,5 x 25 mm x 100 szt.</t>
  </si>
  <si>
    <t>Igła 0,6 x 30 mm x 100 szt.</t>
  </si>
  <si>
    <t>Igła 0,7 x 30 mm x 100 szt.</t>
  </si>
  <si>
    <t>Igła 0,8 x 120mm x 100 szt.</t>
  </si>
  <si>
    <t>Igła 0,8 x 40 mm x 100 szt.</t>
  </si>
  <si>
    <t>Igła 0,9 x 40 mm x 100 szt.</t>
  </si>
  <si>
    <t>Igła 1,2 x 40 mm x 100 szt.</t>
  </si>
  <si>
    <t>Igła do nakłuć lędźwiowych 1,2 x 90mm.</t>
  </si>
  <si>
    <t>Strzykawka 2 skala rozszerzona do 3ml ml x 100 szt.</t>
  </si>
  <si>
    <t>Strzykawka 5 ml skala rozszerzona do 6ml x 100 szt.</t>
  </si>
  <si>
    <t>Strzykawka 10 ml skala rozszerzona do 12ml x 100 szt.</t>
  </si>
  <si>
    <t>Strzykawka 20 ml skala rozszerzona do 24ml x 100 szt</t>
  </si>
  <si>
    <t>Strzykawka 50 ml do pompy infuzyjnej</t>
  </si>
  <si>
    <t>Rękawice chirurgiczne, sterylne, lateksowe, bezpudrowe, rozmiar 7,0; 7,5; 8,0; 8,5 x 50 szt.</t>
  </si>
  <si>
    <t>Elektrody EKG jednorazowego użytku do monitorowania piankowe, rozmiar: 57x34mm, 30x24mm, hydrożel stały, bardzo mocny łagodny dla skóry klej, owalny kształt ułatwiający zakładanie, złącze zatrzaskowe</t>
  </si>
  <si>
    <t>Strzykawka 100 ml (typu Jeanette); końcówka cewnikowa z możliwością zmiany na końcówkę Luer poprzez adapter</t>
  </si>
  <si>
    <t>Strzykawka insulinowa U-40 1ml. z igłą 30G (0,3 x 8mm.)</t>
  </si>
  <si>
    <t>Zgłębnik żołądkowy z zatyczką, końcówką otwartą, bez linii RTG, rozm.CH 6/40mm.,8 /400mm., 16/800mm.,20/800mm.</t>
  </si>
  <si>
    <t>Prowadnica do rurek intubacyjnych, jałowa jedn. użytku dla rurek w rozmiarach:1,6-2,0; 2,5-3,5; 5,0-8,0</t>
  </si>
  <si>
    <t>Nakłuwacz jednorazowy, bezpieczny Medlance Plus Universal, igła 21G, głębokość nakłucia 1,8 mm, pakowany a` 200 szt</t>
  </si>
  <si>
    <t>Igła Angiocath do odbarczania odmy 14GA 3,25 IN (2.1x83 mm)</t>
  </si>
  <si>
    <t>Maska do tlenoterapii dla dorosłych rozmiar XL</t>
  </si>
  <si>
    <t>Maska do tlenoterapii dla dzieci rozmiar S i M</t>
  </si>
  <si>
    <t>Maska z ustnikiem do wentylacji z wlotem dla tlenu (BLS) Pocket Mask</t>
  </si>
  <si>
    <t>Dren do podawania tlenu długość 200 cm.</t>
  </si>
  <si>
    <t>Dren łączący do odsysania z kontrolą ssania, dł.180-210 cm.</t>
  </si>
  <si>
    <t>Kołnierz uniwersalny unieruchamiający dla dorosłych, regulowany, duże otwory w przedniej i potylicznej części, wykonany z tworzywa sztucznego, wyściełany pianką hypoalergiczną, umożliwiający prześwietlenie i rezonans magnetyczny, zapinanie bez klejów i przylepców.</t>
  </si>
  <si>
    <t>Kołnierz uniwersalny unieruchamiający dla dzieci, opis j.w.</t>
  </si>
  <si>
    <t>Maska anestetyczna, jednorazowa, twarzowa, z miękkim mankietem powietrznym, wykonanym z PVC, produkt wolny od ftalanów rozmiar 0,1,2,3,4,5.</t>
  </si>
  <si>
    <t>Igła do biopsji szpiku kostnego typu BIG dla dorosłych</t>
  </si>
  <si>
    <t>Igła do biopsji szpiku kostnego typu BIG dla dzieci</t>
  </si>
  <si>
    <t>Jednorazowy zestaw do drenażowania klatki piersiowej, zawierający: zestaw do punkcji, łącznik, ochronę cewnika przed załamaniem, strzykawkę 60 ml., worek na wydzielinę.</t>
  </si>
  <si>
    <t>Zestaw do konikopunkcji dorośli/dzieci, zawierający: aplikator dojścia dotchawiczego, strzykawka do pneumatycznego zabezpieczenia, opaska stabilizująca, elastyczna rurka do połączenia z respiratorem lub workiem resuscytacyjnym.</t>
  </si>
  <si>
    <t>Cewnik do wkłuć centralnych wykonany z poliuretanu, z miękkim końcem, matowy, ze znacznikiem długości, widoczny w promieniach RTG, kolorowe zakończenia z bezpiecznymi łącznikami, przesuwane, regulowane skrzydełka mocujące dla bezpiecznego mocowania cewnika, metalowa prowadnica z elastyczną końcówką, częściowa strzykawka 5 ml., rozszerzadło, skalpel, kabelek łączący do EKG, zatyczka mocująca.</t>
  </si>
  <si>
    <t>Sonda Replogea do odsysania noworodków ze zrośniętym przełykiem, rozmiar 8Fr.</t>
  </si>
  <si>
    <t>Ram Cannula , nie zawierająca lateksu, kauczuku naturalnego oraz plastyfikatora ftalanu DEHP,miękkie zakrzywione ramiona, rozmiary oznaczone kolorami, w zestawie 5 mm., adapter tlenowy, rozmiary: N4901, N4902, N4903, N4904.</t>
  </si>
  <si>
    <t>Mini Spike do pobierania i przelewania leków, z końcówką standardową, antybakteryjny filtr powietrzny 0,45um., złącze Luer-Lock z zatyczką.</t>
  </si>
  <si>
    <t>Korek Combi  wykonany z polipropylenu, z końcówką męską i żeńską, służcy do zamykania portów wenflonów i do zakręcania strzykawek.</t>
  </si>
  <si>
    <t>Worek ogrzewający Neo Help dla noworodków, rozmiar 38x50cm., warstwy z polietylenu, kaptur w pełni regulowany.</t>
  </si>
  <si>
    <t>Rurka krtaniowa- silikonowa, zawierająca: Łącznik znormalizowany, kodowany barwnie w celu łatwego rozróżnienia rozmiaru,  przewód do napełniania i opróżniania mankietu, balon pilotowy z zaworem kontrolnym i złączem luer, mankiet dystalny, otwory w rurce, mankiet proksymalny, znaczniki zębów, kanał do drenażu, strzykawkę., rozmiar: 1,2,3,4,5.</t>
  </si>
  <si>
    <t>Łyżka do laryngoskopu światłowodowego typu Miller, rozmiary: 00-4.</t>
  </si>
  <si>
    <t>Łyżka do laryngoskopu światłowodowego typu Macintosh, rozmiary: 00-5.</t>
  </si>
  <si>
    <t>Łącznik do detektora CO2 Kapnometru NONIN</t>
  </si>
  <si>
    <t>Łącznik do detektora CO2 Kapnometru EMMA</t>
  </si>
  <si>
    <t>Łącznik do detektora CO2 Kapnometru NEWTTECH NT1D</t>
  </si>
  <si>
    <t>Łącznik do detektora CO2 Kapnometru CREATIVE PC-900B</t>
  </si>
  <si>
    <t>Kaniula próbkująca donosowa, jednorazowa do kapnometru CREATIVE PC-900B</t>
  </si>
  <si>
    <t>Linia próbkująca do kapnometru CREATIVE PC-900B</t>
  </si>
  <si>
    <t>Pułapka wodna jednorazowa do kapnometru CREATIVE PC-900B</t>
  </si>
  <si>
    <t>Filtr antybakteryjny do mechanicznego urządzenia do odsysania marki Boscarol OB1000</t>
  </si>
  <si>
    <t>Atomizer donosowy MAD Nasal MAD300 (bez strzykawki)</t>
  </si>
  <si>
    <t>Jednorazowy pojemnik do mechanicznego urządzenia do odsysania.</t>
  </si>
  <si>
    <t>Preparat płynny w koncentracie do mycia i dezynfekcji narzędzi chirurgicznych oraz oprzyrządowania anestezjologicznego. Na bazie  czwartorzędowych związków amoniowych i pochodnych alkoholowych. Z dodatkiem guanidyny i niejonowych związków powierzchniowo-czynnych. Bez zawartości aldehydów, kwasu octowego, związków nadtlenowych , chloru ,fenolu. Działający na : bakteriobójczo, drożdżakobójczo, prątkobójczo / M.terrae i M.avium/ V/BVDV, Vaccinia, Rota, Polyoma,wirusy HCV i HBV/ SV40/ w czasie do 15 min. z możliwością rozszerzenia o wirus Adeno. Możliwość stosowania w myjni ultradźwiękowej Wyrób medyczny kl. II b</t>
  </si>
  <si>
    <t>Gotowy do użycia preparat do mycia i dezynfekcji precyzyjnych narzędzi obrotowych. Na bazie alkoholi o wodorotlenku potasu. Bez zawartości aldehydów i związków amoniowych. Wymagane spektrum działania: bakteriobójczy, drożdżobójczy, prątkobójczy/M.terre i M. Avium/ , V/Polyoma SV40, Vaccinia, Adeno, Rota, Polio/ w czasie do 15 min. Wyrób medyczny kl. II b</t>
  </si>
  <si>
    <t>Preparat oparty na mieszaninie kwasów organicznych: kwasu mlekowego powyżej 2%, kwasu cytrynowego powyżej 2 %, środków powierzchniowo-czynnych, alkoholu izopropylowego powyżej 2 % oraz kompozycją zapachową  mniej 1 %. Preparat w aerozolu do usuwania uporczywego odoru uryny w tym również rozkładania związków amoniaków i innych nieprzyjemnych zapachów. Do stosowania na podłożach twardych i miękkich. Preparat można dodawać do detergentów piorących i myjących lub stosować  bezpośrednio na powierzchnie. Nie może być  substancją żrącą.</t>
  </si>
  <si>
    <t>Bezalkoholowy sporobójczy preparat w postaci aktywnej pianki do mycia i dezynfekcji powierzchni wyrobów medycznych. Posiadający dobre właściwości myjące , nie pozostawiający plam, smug i osadów . Możliwość użycia do wyrobów i materiałów typu sondy, pleksi itp. Zawierający w składzie jako substancje aktywne  QAV oraz diaminę. Spektrum działania : B/ w tym MRSA, VRE/, drożdżakobójczy – do 1 min.  , prątkobójczy, V/HIV,HCV,HBV,Vaccinia, Rota/ do 5 min. oraz spory /Cl. Difficile/ - do 15 min. Preparat przebadany zgodnie z normą EN 16615 Wyrób medyczny kl. II b</t>
  </si>
  <si>
    <t>Bezalkoholowe chusteczki do mycia i dezynfekcji powierzchni i wyrobów medycznych. Możliwość zastosowania  do inkubatorów. Bez zawartości alkoholi. Zawierające w składzie czwartorzędowe związki amoniowe. Wykonane w włókniny wiskozowej, o wymiarach 20x20 cm. Spektrum działania :B,F,V/ BVDV, Vaccinia, Rota,Polyoma SV 40/ - do 1 min. z możliwością rozszerzenia o działanie bójcze wobec prątków gruźlicy. Wyrób medyczny kl. II a</t>
  </si>
  <si>
    <t>Preparat w postaci płynu do mycia i dezynfekcji oraz konserwacji systemów ssących i umywalek w unitach stomatologicznych. Wykazujący bardzo dobre właściwości myjące. Skuteczny w obecności zanieczyszczeń organicznych. Zawierający w składzie czwartorzędowe związki amoniowe. Bez aldehydów. Spektrum działania : bakteriobójczy, drożdżakobójczy, wirusobójczy wobec BVDV i Vaccinia.  Wyrób medyczny.</t>
  </si>
  <si>
    <t>Preparat do dezynfekcji ran i błon śluzowych, gotowy do użycia. Bezbarwny. Zawierający w swoim składzie dichlorowodorek octenidyny. Spektrum działania: B/łącznie z MRSA, Chlamydia trachomatis/,F, drożdżaki, pierwotniaki, V/HIV,HBV, Herpes simplex/. Produkt leczniczy</t>
  </si>
  <si>
    <t>Bezbarwny preparat alkoholowy do dezynfekcji skóry pacjenta przed zabiegami operacyjnymi, cewnikowaniem żył , pobieraniem krwi oraz płynów ustrojowych, zastrzykami, punkcjami, biopsjami, opatrywaniem ran, zdejmowaniem szwów .Preparat gotowy do użycia, zawierający min 3 substancje czynne oraz nadtlenek wodoru. Nie zawierający etanolu, jodu i jego pochodnych, chlorheksydyny, związków amoniowych. Spektrum działania: B(w tym MRSA), F(na drożdżaki i dermatofity), Tbc, V(HIV, HBV, rotawirus, adenowirus, herpes simplex, wirus grypy azjatyckiej). Sposób zastosowania: przed iniekcjami  i pobieraniem krwi 15s, przedopoeracyjna dezynfekcja skóry 60s. Produkt leczniczy.</t>
  </si>
  <si>
    <t>Komplet pasów zabezpieczających do noszy głównych</t>
  </si>
  <si>
    <t>Pasy pediatryczne na nosze główne</t>
  </si>
  <si>
    <t>Nosze podbierające z kompletem pasów zabezpieczających Rama noszy wykonana z materiału odpornego na korozje i na działanie płynów dezynfekujących. Łopaty wykonane z tworzywa sztucznego. Wielostopniowa regulacja długości noszy umożliwiająca ich dopasowanie do wymiaru pacjenta. Obciążenie dopuszczalne min 159 kg. Waga noszy max 8 kg</t>
  </si>
  <si>
    <t>Komplet pasów zabezpieczających do noszy podbierających</t>
  </si>
  <si>
    <t>Komplet czterech pasów mocujących do deski ortopedycznej</t>
  </si>
  <si>
    <t>Zestaw unieruchomienia głowy do deski ortopedycznej System unieruchomienia głowy wielokrotnego użytku składający się z podkładki pod głowę mocowanej do deski ortopedycznej , dwóch klocków do stabilizacji bocznej z otworami usznymi + min. dwa paski mocujące głowę</t>
  </si>
  <si>
    <t>Pediatryczna deska ortopedyczna z unieruchomieniem głowy i kompletem pasów zabezpieczających Deska do stabilizacji poszkodowanego, przeznaczona specjalnie dla dzieci w pokrowcu ochronnym transportowym łatwo zmywalnym.</t>
  </si>
  <si>
    <t>Materac próżniowy Materac podciśnieniowy z dodatkową podłogą, pompką i pokrowcem</t>
  </si>
  <si>
    <t>Pas do stabilizacji miednicy Lekka materiałowa konstrukcja, przenikalna dla promieni rentgenowskich. Materiał łatwy w czyszczeniu przy użyciu typowych detergentów i środków dezynfekcyjnych. Odpowiedni zarówno dla dzieci jak i osób skrajne otyłych.</t>
  </si>
  <si>
    <t>Szyna unieruchamiająca do złamań (szyna Kramera)500 x70</t>
  </si>
  <si>
    <t>Szyna unieruchamiająca do złamań (szyna Kramera)1000 x 70</t>
  </si>
  <si>
    <t>Szyna unieruchamiająca do złamań (szyna Kramera)1500 x 70</t>
  </si>
  <si>
    <t>Szyna unieruchamiająca do złamań (szyna Kramera) 1000 x 100</t>
  </si>
  <si>
    <t>Szyna unieruchamiająca do złamań (szyna Kramera)1500 x 100</t>
  </si>
  <si>
    <t>Szyna wyciągowa dla dorosłych</t>
  </si>
  <si>
    <t>Szyna wyciągowa dla dzieci</t>
  </si>
  <si>
    <t>Reduktor z przepływomierzem i regulacją co najmniej 25 l/min do butli tlenowej</t>
  </si>
  <si>
    <t>Przepływomierz z szybkozłączem i regulacją co najmniej 15 l/min</t>
  </si>
  <si>
    <t>Worek samorozprężalny wielorazowy z wlotem dla tlenu oraz rezerwuarem tlenu dla dorosłych z maskami twarzowymi rozm. 4 i 5</t>
  </si>
  <si>
    <t>Worek samorozprężalny wielorazowy z wlotem dla tlenu oraz rezerwuarem tlenu dla dzieci z maskami twarzowymi rozm. 2 i 3</t>
  </si>
  <si>
    <t>Worek samorozprężalny wielorazowy z wlotem dla tlenu oraz rezerwuarem tlenu dla noworodków z maskami twarzowymi rozm. 0 i 1</t>
  </si>
  <si>
    <t>Przenośne urządzenie do odsysania typu pistoletowego ze zbiornikiem na wydzielinę</t>
  </si>
  <si>
    <t>Ssak nożny Przenośny ssak mechaniczny, ze zbiornikiem na wydzielinę Możliwość obsługi nogą lub ręką Konstrukcja pozwalająca na ciągłe ssanie bez strat czasu</t>
  </si>
  <si>
    <t>Torba tlenowa</t>
  </si>
  <si>
    <t>Aparat do nebulizacji, z wbudowanym akumulatorem</t>
  </si>
  <si>
    <t>Aparat do ręcznego pomiaru ciśnienia krwi z zestawem mankietów        10 cm - 66 cm</t>
  </si>
  <si>
    <t>Zestaw mankietów do aparatu do pomiaru ciśnienia krwi w rozmiarach min. od 10 cm do 66 cm</t>
  </si>
  <si>
    <t>Czujnik do pomiaru saturacji SpO2 dla dorosłych do urządzeń Nonin</t>
  </si>
  <si>
    <t>Czujnik do pomiaru saturacji SpO2 dla dzieci do urządzeń Nonin</t>
  </si>
  <si>
    <t>Czujnik do pomiaru saturacji SpO2 dla dorosłych do urządzeń Newtech NT1D</t>
  </si>
  <si>
    <t>Czujnik do pomiaru saturacji SpO2 dla dzieci do urządzeń Newtech NT1D</t>
  </si>
  <si>
    <t>Czujnik do pomiaru saturacji SpO2 dla dorosłych do urządzeń Creative PC-900B</t>
  </si>
  <si>
    <t>Czujnik do pomiaru saturacji SpO2 dla dzieci do urządzeń Creative PC-900B</t>
  </si>
  <si>
    <t>Czujnik do pomiaru saturacji SpO2 dla noworodków do urządzeń Philips Intellivue x3</t>
  </si>
  <si>
    <t>Czujnik do pomiaru saturacji SpO2 dla dzieci do urządzeń Philips Intellivue x3</t>
  </si>
  <si>
    <t>Stetoskop lekarski</t>
  </si>
  <si>
    <t>Termometr do pomiaru temperatury głębokiej pacjenta, zakres minimalny od 28°C do 42°C</t>
  </si>
  <si>
    <t>Latarka diagnostyczna</t>
  </si>
  <si>
    <t>LifePak 15 ładowalna bateria litowo-jonowa</t>
  </si>
  <si>
    <t>LifePak 15 kabel główny do 12-odprowadzeniowego EKG z 4-odprowadzeniową wiązką odprowadzeń kończynowych</t>
  </si>
  <si>
    <t>LifePak 15 kabel do 12-odprowadzeniowego EKG z 6-odprowadzeniową wiązką odprowadzeń przedsercowych</t>
  </si>
  <si>
    <t>LifePak 15 standardowe łyżki twarde - 1 para</t>
  </si>
  <si>
    <t>LifePak 15 nakładka pediatryczna na łyżkę</t>
  </si>
  <si>
    <t>LifePak 15 kabel terapeutyczny QUIK-COMBO</t>
  </si>
  <si>
    <t>LifePak 15 elektrody Quick-Combo dla dorosłych</t>
  </si>
  <si>
    <t>LifePak 15 elektrody Quick-Combo dla dzieci</t>
  </si>
  <si>
    <t>LifePak 15 przewód spiralny NIBP ciśnieniomierza</t>
  </si>
  <si>
    <t>LifePak 15 mankiet ciśnieniomierza 32-42cm</t>
  </si>
  <si>
    <t>LifePak 15 mankiet ciśnieniomierza 13-20cm</t>
  </si>
  <si>
    <t>LifePak 15 przewód pacjenta LNC do czujnika SpO2 o długości 1,2m</t>
  </si>
  <si>
    <t>LifePak 15 czujnik LNCS SpO2 wielokrotnego użytku dla dorosłych</t>
  </si>
  <si>
    <t>LifePak 15 czujnik LNCS SpO2 wielokrotnego użytku, pediatryczny</t>
  </si>
  <si>
    <t>LifePak 15 torba transportowa</t>
  </si>
  <si>
    <t>LifePak 15 pasek transportowy naramienny</t>
  </si>
  <si>
    <t xml:space="preserve">LifePak 15 papier do zapisu EKG </t>
  </si>
  <si>
    <t>Zoll X-series elektrody Stat-Padz wielofunkcyjne dla dorosłych</t>
  </si>
  <si>
    <t>Zoll X-series elektrody Pedi-Padz wielofunkcyjne dla dzieci</t>
  </si>
  <si>
    <t>Zoll X-series kabel terapeutyczny wielofunkcyjny</t>
  </si>
  <si>
    <t>Zoll X-series kabel kończynowy 4-odprowadzeniowy do kabla EKG 12-odprowadzeniowego</t>
  </si>
  <si>
    <t>Zoll X-series kabel przedsercowy 6-odprowadzeniowy do kabla EKG 12-odprowadzeniowego</t>
  </si>
  <si>
    <t>Zoll X-series akumulator litowy SurePower II</t>
  </si>
  <si>
    <t>Zoll X-series przewód pacjenta LNC 4 do czujnika SpO2 o długości 1,2m</t>
  </si>
  <si>
    <t>Zoll X-series czujnik LNCS SpO2 wielokrotnego użytku dla dorosłych, dł. 0,9m</t>
  </si>
  <si>
    <t>Zoll X-series czujnik LNCS SpO2 wielokrotnego użytku dla dzieci, dł. 0,9m</t>
  </si>
  <si>
    <t>Zoll X-series torba transportowa</t>
  </si>
  <si>
    <t>Zoll X-serie mankiet Flexiport dla dorosłych</t>
  </si>
  <si>
    <t>Zoll X-serie mankiet Flexiport dla dzieci, mały</t>
  </si>
  <si>
    <t>Zoll X-series pasek transportowy naramienny</t>
  </si>
  <si>
    <t>Zoll X-series papier do zapisu EKG/ EKG M trace mini Smart 801x20 SE3</t>
  </si>
  <si>
    <t>Corpuls 3 kabel EKG z 4-odprowadzeniową wiązką odprowadzeń kończynowych</t>
  </si>
  <si>
    <t>Corpuls 3 kabel EKG z 6-odprowadzeniową wiązką odprowadzeń przedsercowych</t>
  </si>
  <si>
    <t>Corpuls 3 wielorazowy czujnik SpO2 dla dorosłych</t>
  </si>
  <si>
    <t>Corpuls 3 wielorazowy czujnik SpO2 dla dzieci</t>
  </si>
  <si>
    <t>Corpuls 3 przewód NIBP do mankietów</t>
  </si>
  <si>
    <t>Corpuls 3 zestaw mankietów 28-40</t>
  </si>
  <si>
    <t>Corpuls 3 papier do zapisu EKG 106,5x23</t>
  </si>
  <si>
    <t>Corpuls 3 czujnik EtCO2</t>
  </si>
  <si>
    <t>Corpuls 3 elektrody wielofunkcyjne dla dorosłych</t>
  </si>
  <si>
    <t>Corpuls 3 elektrody wielofunkcyjne dla dzieci</t>
  </si>
  <si>
    <t>Mediana D700 czujnik SpO2 dla dorosłych</t>
  </si>
  <si>
    <t>Mediana D700 czujnik SpO2 dla dzieci</t>
  </si>
  <si>
    <t>Mediana D700 kabel interfejsu do czujnika SpO2</t>
  </si>
  <si>
    <t>Mediana D700 elektroda uniwersalna</t>
  </si>
  <si>
    <t>Mediana D700 papier do zapisu EKG</t>
  </si>
  <si>
    <t>Mediana D700 kabel EKG 12-odprowadzeniowy kompletny</t>
  </si>
  <si>
    <t>Rękojeść laryngoskopu</t>
  </si>
  <si>
    <t>Kleszczyki Magilla dla dorosłych</t>
  </si>
  <si>
    <t>Kleszczyki Magilla dla dzieci</t>
  </si>
  <si>
    <t>Kleszcze Pean proste i odgięte w rozm. Od 13 do 18 cm</t>
  </si>
  <si>
    <t>ParaPac Plus 310 - obwód oddechowy jednorazowy z wewnętrzną linią monitorowania ciśnienia i zastawką pacjenta - op. 10 szt.</t>
  </si>
  <si>
    <t>ParaPac Plus 310 - obwód CPAP jednorazowy z maską twarzową, rozmiar średni dla dorosłych - op. 6 szt.</t>
  </si>
  <si>
    <t>ParaPac Plus 310 - obwód CPAP jednorazowy z maską twarzową, rozmiar duży dla dorosłych - op. 6 szt.</t>
  </si>
  <si>
    <t>ParaPac Plus 310 - zestaw do hiperinflacji jednorazowy z workiem 0,5l, podwójnym ramieniem obrotowym, manometrem i maską twarzową dla niemowląt</t>
  </si>
  <si>
    <t>Weinmann Medumat - obwód oddechowy jednorazowy z wewnętrzną linią monitorowania ciśnienia i zastawką pacjenta</t>
  </si>
  <si>
    <t>Weinmann Medumat - obwód CPAP jednorazowy z maską twarzową, rozmiar średni dla dorosłych</t>
  </si>
  <si>
    <t>Weinmann Medumat - obwód CPAP jednorazowy z maską twarzową, rozmiar duży dla dorosłych</t>
  </si>
  <si>
    <t>Drager Oxylog VE 300 Plus - obwód oddechowy jednorazowy z wewnętrzną linią monitorowania ciśnienia i zastawką pacjenta</t>
  </si>
  <si>
    <t>Stephan EVE Neo - układ oddechowy jednorazowy dla noworodków, podgrzewany z nawilżaczem AirCon</t>
  </si>
  <si>
    <t>Stephan EVE Neo - zastawka wydechowa jednorazowa z linią monitorowania ciśnienia</t>
  </si>
  <si>
    <t>Stephan EVE Neo - układ oddechowy jednorazowy dla dzieci ze zintegrowanym czujnikiem przepływu</t>
  </si>
  <si>
    <t>Stephan EVE Neo - czujnik przepływu wielorazowy dla noworodków PNT-B z pomiarem od 0 do 12 l/min, dł. 2m</t>
  </si>
  <si>
    <t>Kapnometr / Kapnograf Z ciągłym wyświetlaniem wartości liczbowej ETCO2. Zasilanie akumulatorowe lub bateryjne. Zakres pomiaru CO2 : 0 – 75 mmHg. Wyposażony w etui.</t>
  </si>
  <si>
    <t>Prześcieradło na nosze jednorazowego użytku</t>
  </si>
  <si>
    <t>Nieprzepuszczalne prześcieradło na nosze</t>
  </si>
  <si>
    <t>Koc bakteriostatyczny</t>
  </si>
  <si>
    <t>Koc termiczny</t>
  </si>
  <si>
    <t>Nożyczki ratunkowe do cięcia różnych materiałów o długości min. 19 cm</t>
  </si>
  <si>
    <t>Torba opatrunkowa</t>
  </si>
  <si>
    <t>Pojemnik reinplantacyjny</t>
  </si>
  <si>
    <t>Wkład do pojemnika reinplantacyjnego</t>
  </si>
  <si>
    <t>Miska nerkowata jednorazowa</t>
  </si>
  <si>
    <t>Pojemnik jednorazowy na wymiociny</t>
  </si>
  <si>
    <t>Basen jednorazowy</t>
  </si>
  <si>
    <t xml:space="preserve">Kask ochronny </t>
  </si>
  <si>
    <t>Młotek ratowniczy do szyb z nożem do cięcia pasów</t>
  </si>
  <si>
    <t>Reflektor punktowy akumulatorowy z ładowarką</t>
  </si>
  <si>
    <t>Worek na zwłoki</t>
  </si>
  <si>
    <t>Ampularium duże</t>
  </si>
  <si>
    <t xml:space="preserve">Torba lekarsko opatrunkowa </t>
  </si>
  <si>
    <t>Zestwa Triage,</t>
  </si>
  <si>
    <t>Staza taktyczna</t>
  </si>
  <si>
    <t>Młoteczek neurologiczny</t>
  </si>
  <si>
    <t>Pojemnik na odpady 5,0 l kolor czerwony</t>
  </si>
  <si>
    <t>Pojemnik na odpady 0,7l kolor czerwony</t>
  </si>
  <si>
    <t>Pojemnik na odpady 2l kolor czerwony</t>
  </si>
  <si>
    <t>Pas piersiowy life band do Autopulse</t>
  </si>
  <si>
    <t xml:space="preserve">Kleszcze do przecinania obrączek </t>
  </si>
  <si>
    <t xml:space="preserve">Rękawczki ochronne/do szczątków </t>
  </si>
  <si>
    <t>Papier do EKG AsCard B1/B5 ECO (58X25)</t>
  </si>
  <si>
    <t>Papier do EKG AsCard A4/B56 (112X25)</t>
  </si>
  <si>
    <t xml:space="preserve">Papier termo czuły Mitsubishi K-65 HM do printera USG (110X20) </t>
  </si>
  <si>
    <t>szt.</t>
  </si>
  <si>
    <t>op.</t>
  </si>
  <si>
    <t>szt</t>
  </si>
  <si>
    <t>500 ml</t>
  </si>
  <si>
    <t>1 litr</t>
  </si>
  <si>
    <t>10 litrów kanister</t>
  </si>
  <si>
    <t>2 litry</t>
  </si>
  <si>
    <t>5 litrów</t>
  </si>
  <si>
    <t>1 litr z atomizerem</t>
  </si>
  <si>
    <t>1 litr z końcówką spieniającą na stałe wmontowaną do każdego opakowania</t>
  </si>
  <si>
    <t>Poj.+wkłady a 200 szt.</t>
  </si>
  <si>
    <t>Wkłady uzupełniające a 200 szt</t>
  </si>
  <si>
    <t>250 ml z atomizerem na stałe wmontowanym do opakowania</t>
  </si>
  <si>
    <t>250 ml z atomizerem</t>
  </si>
  <si>
    <t>kpl.</t>
  </si>
  <si>
    <t>kpl</t>
  </si>
  <si>
    <t>para</t>
  </si>
  <si>
    <t>Preparat w postaci żelu do higienicznej i chirurgicznej dezynfekcji rąk. Bez zawartości substancji zapachowych i barwników. Zawierający w składzie jako substancje czynne: propan-2-ol /max. do 75,0 g /100 g roztworu/ oraz substancje pielęgnujące skórę: D-pantenol i etyloheksyloglicerynę. Bez zawartości jodu, chlorheksydyny, QAV. Spektrum działania : bakteriobójczy, prątkobójczy/ M.terrae i M.avium/, drożdżakobójczy, V/BVDV, vaccinia, rota, adeno, noro/ . Higieniczna dezynfekcja rąk – do 30 sek., Chirurgiczna-do 90 sek. Produkt biobójczy.</t>
  </si>
  <si>
    <t>Gotowy do użycia alkoholowy preparat, przeznaczony do dezynfekcji powierzchni oraz wyrobów medycznych. Zawierający w składzie min. 2 alkoho-le alifatyczne (w tym etanol) w ilości max. 60g/100g płynu. Z dodatkiem amfoterycznych związków powierzchniowo czynnych. Bez dodatkowych sub-stancji aktywnych (aldehydy, związki amoniowe itp.). Bezbarwny. Wykazujący  min. dobrą kompatybilność materiałową ze stalą nierdzewną, polietylenem, aluminium oraz poliwęglanem - potwierdzoną badaniami laboratoryjnymi. Możliwość stosowania na oddziałach noworodkowych. Spektrum działania: B  - EN 13727, MRSA, F (Candida albicans) - EN 13624, Tbc (M.Terrae) - EN 14348, V (Rota, Vaccinia, BVDV, Noro) w czasie do 1 min. Wyrób medyczny kl. IIa.</t>
  </si>
  <si>
    <t>Tarcza tnąca Æ 65 do piły oscylującej Hebu Gold II</t>
  </si>
  <si>
    <t>Aparat do infuzji pod ciśnieniem
Mankiet do szybkiej podaży płynów infuzyjnych Wyposażony w manometr z podziałka od 0-300mmHG Możliwość umieszczenia płynów od 0,5 L do 1L Możliwość zawieszenia całego zestawu</t>
  </si>
  <si>
    <t>Pulsoksymetr
Przenośny przystosowany do stosowania w ratownictwie medycznym. Zasilanie akumulatorowe lub bateryjne. Możliwość monitorowania saturacji oraz pulsu pacjenta. Cyfrowy wyświetlacz. Minimalny zakres pomiaru saturacji: 0-100%. Minimalny zakres pomiaru tętna: 18 do 321 ud/min. Wyposażony w pokrowiec, kpl. wielorazowych czujników SpO2 typu klips dla wszystkich grup wiekowych</t>
  </si>
  <si>
    <t>Kamizelka Kendricka
Pokryta wytrzymałym, odpornym na przetarcia tworzywem sztucznym, wykonana z materiału zmywalnego przystosowana do dezynfekcji, nienasiąkliwa, nieprzyjmująca krwi i brudu. Wyposażona we  wbudowane uchwyty transportowe i  komplet pasów zabezpieczających kodowanych kolorem</t>
  </si>
  <si>
    <t>Płachta do przenoszenia pacjenta
Wykonana z tworzywa sztucznego o bardzo dużej wytrzymałości, odporna na działanie substancji ropopochodnych, smarów i olejów, nieprzyjmująca krwi brudu, przystosowana do dezynfekcji. Wyposażona w min. 8 uchwytów do przenoszenia rozmieszczonych na obwodzie, wyposażona w specjalne zakładki lub kieszeń na stopy, zabezpieczające przed wysunięciem się pacjenta w trakcie transportu po schodach. Obciążenie dopuszczalne powyżej 250 kg.</t>
  </si>
  <si>
    <t>Długa deska (ortopedyczna) stabilizująca kręgosłup uzupełniona unieruchomieniem głowy i kompletem czterech pasów mocujących.
Wykonana z tworzywa sztucznego o dużej wytrzymałości ,odporna na urazy mechaniczne, niskie i wysokie temperatury, substancje ropopochodne, zwężona od strony nóg ułatwiająca manewrowanie w ciasnych przestrzeniach. Gładka, płaska powierzchnia leża pacjenta. z możliwością prześwietlania promieniami X. Dopuszczalne obciążenie powyżej 158 kg ,długość min 180 cm, szerokość min 41 cm, ciężar deski max 8 kg.</t>
  </si>
  <si>
    <t>RAZEM:</t>
  </si>
  <si>
    <t>X</t>
  </si>
  <si>
    <t>Nici</t>
  </si>
  <si>
    <t xml:space="preserve">chirurgiczne </t>
  </si>
  <si>
    <t>Grubość nitki</t>
  </si>
  <si>
    <t>Długość nitki</t>
  </si>
  <si>
    <t>Rodzaj igły</t>
  </si>
  <si>
    <t>Długość igły</t>
  </si>
  <si>
    <t>Krzywizna igły</t>
  </si>
  <si>
    <t>4/0</t>
  </si>
  <si>
    <t>70-75 cm</t>
  </si>
  <si>
    <t xml:space="preserve">okrągła </t>
  </si>
  <si>
    <t>16-18 mm</t>
  </si>
  <si>
    <t>½ koła</t>
  </si>
  <si>
    <t>3/0</t>
  </si>
  <si>
    <t>odwrotnie tnąca</t>
  </si>
  <si>
    <t>22-26 mm</t>
  </si>
  <si>
    <t>3/8 koła</t>
  </si>
  <si>
    <t>okrągła</t>
  </si>
  <si>
    <t>2/0</t>
  </si>
  <si>
    <t>24-26 mm</t>
  </si>
  <si>
    <t>Nić jedwabna pleciona powlekana</t>
  </si>
  <si>
    <t>5/0</t>
  </si>
  <si>
    <t>75 cm</t>
  </si>
  <si>
    <t>16 mm</t>
  </si>
  <si>
    <t>45 cm</t>
  </si>
  <si>
    <t>19-20 mm</t>
  </si>
  <si>
    <t>45-75 cm</t>
  </si>
  <si>
    <t>Nić niewchłanialna, poliamidowa, monofilamentowa</t>
  </si>
  <si>
    <t>19 mm</t>
  </si>
  <si>
    <t>26mm</t>
  </si>
  <si>
    <t>Nić syntetyczna pleciona podtrzymująca 10-14 dni, wchłaniająca się do ok.42-56 dni</t>
  </si>
  <si>
    <t>Pompki do preparatu z Lp. 81</t>
  </si>
  <si>
    <t>Spryskiwacz do preparatu z lp. 83 a 1 litr</t>
  </si>
  <si>
    <t>Nazwa nitki</t>
  </si>
  <si>
    <t>Kod producenta</t>
  </si>
  <si>
    <t>RAZEM wartość Zadania 2</t>
  </si>
  <si>
    <t>Załącznik nr 2 do SWZ</t>
  </si>
  <si>
    <t>DEA.ZP-260/12/2022</t>
  </si>
  <si>
    <t>Oferowany produkt</t>
  </si>
  <si>
    <t>Zadanie 2 - sprzęt medyczny, środki dezynfekcyjne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</si>
  <si>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</si>
  <si>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</si>
  <si>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</si>
  <si>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</si>
  <si>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</si>
  <si>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</si>
  <si>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</si>
  <si>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</si>
  <si>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</si>
  <si>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</si>
  <si>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</si>
  <si>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</si>
  <si>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odwrotnie tnące</t>
  </si>
  <si>
    <t>Zamawiający wymaga aby opakowania zaoferowanych środków dezynfekcyjnych posiadały oryginalne teksty etykiety zamieszczone na opakowaniu przez importera/producenta preparatu.</t>
  </si>
  <si>
    <t>Zamawiający wymaga do pozycji Lp. 87 dostarczenia wanienek dezynfekcyjnych do przyrządzenia roztworów roboczych o pojemności 3 litrów w ilości 3 sztuki.</t>
  </si>
  <si>
    <t>Wykonawca zobowiązuje się dostarczyć wraz z pierwszą dostawą kart charakterystyki Wyrobów Medycznych i Produktów Biobójczych w formie papierowej i na dowolnym nośniku elektronicznym lub przesłać na adres e-mail: ewa.cichon@wsrm.lodz.pl</t>
  </si>
  <si>
    <t>Uwaga: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</si>
</sst>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8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/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8" fontId="0" fillId="0" borderId="0" xfId="0" applyNumberFormat="1" applyBorder="1"/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/>
    <xf numFmtId="0" fontId="6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164" fontId="0" fillId="0" borderId="1" xfId="0" applyNumberFormat="1" applyBorder="1"/>
    <xf numFmtId="0" fontId="0" fillId="0" borderId="9" xfId="0" applyFill="1" applyBorder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11" fillId="0" borderId="0" xfId="0" applyFont="1" applyAlignment="1">
      <alignment horizontal="center" vertical="center" wrapText="1"/>
    </xf>
    <xf numFmtId="8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8" fontId="0" fillId="0" borderId="1" xfId="0" applyNumberFormat="1" applyBorder="1" applyAlignment="1">
      <alignment horizontal="right" vertical="center"/>
    </xf>
    <xf numFmtId="2" fontId="3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2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1026160</xdr:colOff>
      <xdr:row>94</xdr:row>
      <xdr:rowOff>191770</xdr:rowOff>
    </xdr:from>
    <xdr:to>
      <xdr:col>6</xdr:col>
      <xdr:colOff>1026160</xdr:colOff>
      <xdr:row>94</xdr:row>
      <xdr:rowOff>191770</xdr:rowOff>
    </xdr:to>
    <xdr:cxnSp macro="">
      <xdr:nvCxnSpPr>
        <xdr:cNvPr id="5" name="Łącznik prosty ze strzałką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7518400" y="86042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8"/>
  <sheetViews>
    <sheetView tabSelected="1" workbookViewId="0">
      <selection activeCell="B2" sqref="B2"/>
    </sheetView>
  </sheetViews>
  <sheetFormatPr defaultRowHeight="15" x14ac:dyDescent="0.25"/>
  <cols>
    <col min="1" max="1" width="9.5703125" customWidth="1"/>
    <col min="2" max="2" width="42.85546875" style="3" customWidth="1"/>
    <col min="3" max="3" width="26.42578125" customWidth="1"/>
    <col min="4" max="4" width="24.7109375" customWidth="1"/>
    <col min="5" max="5" width="16.7109375" customWidth="1"/>
    <col min="6" max="6" width="15.28515625" customWidth="1"/>
    <col min="7" max="7" width="17.5703125" customWidth="1"/>
    <col min="8" max="8" width="24.42578125" customWidth="1"/>
    <col min="9" max="9" width="21.7109375" customWidth="1"/>
    <col min="10" max="10" width="22.7109375" customWidth="1"/>
    <col min="11" max="12" width="14.28515625" customWidth="1"/>
    <col min="13" max="13" width="15.140625" customWidth="1"/>
    <col min="14" max="14" width="12.28515625" customWidth="1"/>
  </cols>
  <sheetData>
    <row r="1" spans="1:9" ht="24" customHeight="1" x14ac:dyDescent="0.25">
      <c r="B1" s="29" t="s">
        <v>520</v>
      </c>
      <c r="C1" s="29"/>
      <c r="D1" s="30"/>
      <c r="E1" s="30"/>
      <c r="F1" s="31" t="s">
        <v>519</v>
      </c>
      <c r="G1" s="30"/>
    </row>
    <row r="2" spans="1:9" ht="31.5" x14ac:dyDescent="0.25">
      <c r="B2" s="32" t="s">
        <v>522</v>
      </c>
      <c r="C2" s="32"/>
    </row>
    <row r="3" spans="1:9" s="1" customFormat="1" ht="45" x14ac:dyDescent="0.25">
      <c r="A3" s="23" t="s">
        <v>0</v>
      </c>
      <c r="B3" s="23" t="s">
        <v>1</v>
      </c>
      <c r="C3" s="23" t="s">
        <v>521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</row>
    <row r="4" spans="1:9" ht="25.5" x14ac:dyDescent="0.25">
      <c r="A4" s="4" t="s">
        <v>8</v>
      </c>
      <c r="B4" s="5" t="s">
        <v>238</v>
      </c>
      <c r="C4" s="17"/>
      <c r="D4" s="6" t="s">
        <v>457</v>
      </c>
      <c r="E4" s="6">
        <v>5300</v>
      </c>
      <c r="F4" s="7"/>
      <c r="G4" s="8">
        <f>E4*F4</f>
        <v>0</v>
      </c>
      <c r="H4" s="27"/>
      <c r="I4" s="8">
        <f>G4+(G4*H4)</f>
        <v>0</v>
      </c>
    </row>
    <row r="5" spans="1:9" ht="51" x14ac:dyDescent="0.25">
      <c r="A5" s="4" t="s">
        <v>10</v>
      </c>
      <c r="B5" s="5" t="s">
        <v>239</v>
      </c>
      <c r="C5" s="17"/>
      <c r="D5" s="6" t="s">
        <v>457</v>
      </c>
      <c r="E5" s="6">
        <v>2300</v>
      </c>
      <c r="F5" s="7"/>
      <c r="G5" s="8">
        <f t="shared" ref="G5:G68" si="0">E5*F5</f>
        <v>0</v>
      </c>
      <c r="H5" s="27"/>
      <c r="I5" s="8">
        <f t="shared" ref="I5:I68" si="1">G5+(G5*H5)</f>
        <v>0</v>
      </c>
    </row>
    <row r="6" spans="1:9" ht="38.25" x14ac:dyDescent="0.25">
      <c r="A6" s="4" t="s">
        <v>11</v>
      </c>
      <c r="B6" s="5" t="s">
        <v>240</v>
      </c>
      <c r="C6" s="17"/>
      <c r="D6" s="6" t="s">
        <v>457</v>
      </c>
      <c r="E6" s="6">
        <v>3800</v>
      </c>
      <c r="F6" s="7"/>
      <c r="G6" s="8">
        <f t="shared" si="0"/>
        <v>0</v>
      </c>
      <c r="H6" s="27"/>
      <c r="I6" s="8">
        <f t="shared" si="1"/>
        <v>0</v>
      </c>
    </row>
    <row r="7" spans="1:9" ht="51" x14ac:dyDescent="0.25">
      <c r="A7" s="4" t="s">
        <v>12</v>
      </c>
      <c r="B7" s="5" t="s">
        <v>241</v>
      </c>
      <c r="C7" s="17"/>
      <c r="D7" s="6" t="s">
        <v>457</v>
      </c>
      <c r="E7" s="6">
        <v>220</v>
      </c>
      <c r="F7" s="7"/>
      <c r="G7" s="8">
        <f t="shared" si="0"/>
        <v>0</v>
      </c>
      <c r="H7" s="27"/>
      <c r="I7" s="8">
        <f t="shared" si="1"/>
        <v>0</v>
      </c>
    </row>
    <row r="8" spans="1:9" x14ac:dyDescent="0.25">
      <c r="A8" s="4" t="s">
        <v>13</v>
      </c>
      <c r="B8" s="5" t="s">
        <v>242</v>
      </c>
      <c r="C8" s="17"/>
      <c r="D8" s="6" t="s">
        <v>9</v>
      </c>
      <c r="E8" s="6">
        <v>20</v>
      </c>
      <c r="F8" s="7"/>
      <c r="G8" s="8">
        <f t="shared" si="0"/>
        <v>0</v>
      </c>
      <c r="H8" s="27"/>
      <c r="I8" s="8">
        <f t="shared" si="1"/>
        <v>0</v>
      </c>
    </row>
    <row r="9" spans="1:9" ht="38.25" x14ac:dyDescent="0.25">
      <c r="A9" s="4" t="s">
        <v>14</v>
      </c>
      <c r="B9" s="5" t="s">
        <v>243</v>
      </c>
      <c r="C9" s="17"/>
      <c r="D9" s="6" t="s">
        <v>457</v>
      </c>
      <c r="E9" s="6">
        <v>13100</v>
      </c>
      <c r="F9" s="7"/>
      <c r="G9" s="8">
        <f t="shared" si="0"/>
        <v>0</v>
      </c>
      <c r="H9" s="27"/>
      <c r="I9" s="8">
        <f t="shared" si="1"/>
        <v>0</v>
      </c>
    </row>
    <row r="10" spans="1:9" ht="38.25" x14ac:dyDescent="0.25">
      <c r="A10" s="4" t="s">
        <v>15</v>
      </c>
      <c r="B10" s="5" t="s">
        <v>244</v>
      </c>
      <c r="C10" s="17"/>
      <c r="D10" s="6" t="s">
        <v>457</v>
      </c>
      <c r="E10" s="6">
        <v>1550</v>
      </c>
      <c r="F10" s="7"/>
      <c r="G10" s="8">
        <f t="shared" si="0"/>
        <v>0</v>
      </c>
      <c r="H10" s="27"/>
      <c r="I10" s="8">
        <f t="shared" si="1"/>
        <v>0</v>
      </c>
    </row>
    <row r="11" spans="1:9" ht="51" x14ac:dyDescent="0.25">
      <c r="A11" s="4" t="s">
        <v>16</v>
      </c>
      <c r="B11" s="5" t="s">
        <v>245</v>
      </c>
      <c r="C11" s="17"/>
      <c r="D11" s="6" t="s">
        <v>457</v>
      </c>
      <c r="E11" s="6">
        <v>280</v>
      </c>
      <c r="F11" s="7"/>
      <c r="G11" s="8">
        <f t="shared" si="0"/>
        <v>0</v>
      </c>
      <c r="H11" s="27"/>
      <c r="I11" s="8">
        <f t="shared" si="1"/>
        <v>0</v>
      </c>
    </row>
    <row r="12" spans="1:9" ht="51" x14ac:dyDescent="0.25">
      <c r="A12" s="4" t="s">
        <v>17</v>
      </c>
      <c r="B12" s="5" t="s">
        <v>246</v>
      </c>
      <c r="C12" s="17"/>
      <c r="D12" s="6" t="s">
        <v>457</v>
      </c>
      <c r="E12" s="6">
        <v>2000</v>
      </c>
      <c r="F12" s="7"/>
      <c r="G12" s="8">
        <f t="shared" si="0"/>
        <v>0</v>
      </c>
      <c r="H12" s="27"/>
      <c r="I12" s="8">
        <f t="shared" si="1"/>
        <v>0</v>
      </c>
    </row>
    <row r="13" spans="1:9" ht="51" x14ac:dyDescent="0.25">
      <c r="A13" s="4" t="s">
        <v>18</v>
      </c>
      <c r="B13" s="5" t="s">
        <v>247</v>
      </c>
      <c r="C13" s="17"/>
      <c r="D13" s="6" t="s">
        <v>457</v>
      </c>
      <c r="E13" s="6">
        <v>4100</v>
      </c>
      <c r="F13" s="7"/>
      <c r="G13" s="8">
        <f t="shared" si="0"/>
        <v>0</v>
      </c>
      <c r="H13" s="27"/>
      <c r="I13" s="8">
        <f t="shared" si="1"/>
        <v>0</v>
      </c>
    </row>
    <row r="14" spans="1:9" x14ac:dyDescent="0.25">
      <c r="A14" s="4" t="s">
        <v>19</v>
      </c>
      <c r="B14" s="5" t="s">
        <v>248</v>
      </c>
      <c r="C14" s="17"/>
      <c r="D14" s="6" t="s">
        <v>457</v>
      </c>
      <c r="E14" s="6">
        <v>140</v>
      </c>
      <c r="F14" s="7"/>
      <c r="G14" s="8">
        <f t="shared" si="0"/>
        <v>0</v>
      </c>
      <c r="H14" s="27"/>
      <c r="I14" s="8">
        <f t="shared" si="1"/>
        <v>0</v>
      </c>
    </row>
    <row r="15" spans="1:9" x14ac:dyDescent="0.25">
      <c r="A15" s="4" t="s">
        <v>20</v>
      </c>
      <c r="B15" s="5" t="s">
        <v>249</v>
      </c>
      <c r="C15" s="17"/>
      <c r="D15" s="6" t="s">
        <v>457</v>
      </c>
      <c r="E15" s="6">
        <v>100</v>
      </c>
      <c r="F15" s="7"/>
      <c r="G15" s="8">
        <f t="shared" si="0"/>
        <v>0</v>
      </c>
      <c r="H15" s="27"/>
      <c r="I15" s="8">
        <f t="shared" si="1"/>
        <v>0</v>
      </c>
    </row>
    <row r="16" spans="1:9" x14ac:dyDescent="0.25">
      <c r="A16" s="4" t="s">
        <v>21</v>
      </c>
      <c r="B16" s="5" t="s">
        <v>250</v>
      </c>
      <c r="C16" s="17"/>
      <c r="D16" s="6" t="s">
        <v>457</v>
      </c>
      <c r="E16" s="6">
        <v>6500</v>
      </c>
      <c r="F16" s="7"/>
      <c r="G16" s="8">
        <f t="shared" si="0"/>
        <v>0</v>
      </c>
      <c r="H16" s="27"/>
      <c r="I16" s="8">
        <f t="shared" si="1"/>
        <v>0</v>
      </c>
    </row>
    <row r="17" spans="1:9" x14ac:dyDescent="0.25">
      <c r="A17" s="4" t="s">
        <v>22</v>
      </c>
      <c r="B17" s="5" t="s">
        <v>251</v>
      </c>
      <c r="C17" s="17"/>
      <c r="D17" s="6" t="s">
        <v>457</v>
      </c>
      <c r="E17" s="6">
        <v>1000</v>
      </c>
      <c r="F17" s="7"/>
      <c r="G17" s="8">
        <f t="shared" si="0"/>
        <v>0</v>
      </c>
      <c r="H17" s="27"/>
      <c r="I17" s="8">
        <f t="shared" si="1"/>
        <v>0</v>
      </c>
    </row>
    <row r="18" spans="1:9" ht="38.25" x14ac:dyDescent="0.25">
      <c r="A18" s="4" t="s">
        <v>23</v>
      </c>
      <c r="B18" s="5" t="s">
        <v>252</v>
      </c>
      <c r="C18" s="17"/>
      <c r="D18" s="6" t="s">
        <v>458</v>
      </c>
      <c r="E18" s="6">
        <v>10</v>
      </c>
      <c r="F18" s="7"/>
      <c r="G18" s="8">
        <f t="shared" si="0"/>
        <v>0</v>
      </c>
      <c r="H18" s="27"/>
      <c r="I18" s="8">
        <f t="shared" si="1"/>
        <v>0</v>
      </c>
    </row>
    <row r="19" spans="1:9" ht="63.75" x14ac:dyDescent="0.25">
      <c r="A19" s="4" t="s">
        <v>24</v>
      </c>
      <c r="B19" s="5" t="s">
        <v>253</v>
      </c>
      <c r="C19" s="17"/>
      <c r="D19" s="6" t="s">
        <v>457</v>
      </c>
      <c r="E19" s="6">
        <v>1100</v>
      </c>
      <c r="F19" s="7"/>
      <c r="G19" s="8">
        <f t="shared" si="0"/>
        <v>0</v>
      </c>
      <c r="H19" s="27"/>
      <c r="I19" s="8">
        <f t="shared" si="1"/>
        <v>0</v>
      </c>
    </row>
    <row r="20" spans="1:9" ht="25.5" x14ac:dyDescent="0.25">
      <c r="A20" s="4" t="s">
        <v>25</v>
      </c>
      <c r="B20" s="5" t="s">
        <v>254</v>
      </c>
      <c r="C20" s="17"/>
      <c r="D20" s="6" t="s">
        <v>457</v>
      </c>
      <c r="E20" s="6">
        <v>250</v>
      </c>
      <c r="F20" s="7"/>
      <c r="G20" s="8">
        <f t="shared" si="0"/>
        <v>0</v>
      </c>
      <c r="H20" s="27"/>
      <c r="I20" s="8">
        <f t="shared" si="1"/>
        <v>0</v>
      </c>
    </row>
    <row r="21" spans="1:9" ht="25.5" x14ac:dyDescent="0.25">
      <c r="A21" s="4" t="s">
        <v>26</v>
      </c>
      <c r="B21" s="5" t="s">
        <v>255</v>
      </c>
      <c r="C21" s="17"/>
      <c r="D21" s="6" t="s">
        <v>457</v>
      </c>
      <c r="E21" s="6">
        <v>1200</v>
      </c>
      <c r="F21" s="7"/>
      <c r="G21" s="8">
        <f t="shared" si="0"/>
        <v>0</v>
      </c>
      <c r="H21" s="27"/>
      <c r="I21" s="8">
        <f t="shared" si="1"/>
        <v>0</v>
      </c>
    </row>
    <row r="22" spans="1:9" ht="25.5" x14ac:dyDescent="0.25">
      <c r="A22" s="4" t="s">
        <v>27</v>
      </c>
      <c r="B22" s="5" t="s">
        <v>256</v>
      </c>
      <c r="C22" s="17"/>
      <c r="D22" s="6" t="s">
        <v>457</v>
      </c>
      <c r="E22" s="6">
        <v>350</v>
      </c>
      <c r="F22" s="7"/>
      <c r="G22" s="8">
        <f t="shared" si="0"/>
        <v>0</v>
      </c>
      <c r="H22" s="27"/>
      <c r="I22" s="8">
        <f t="shared" si="1"/>
        <v>0</v>
      </c>
    </row>
    <row r="23" spans="1:9" x14ac:dyDescent="0.25">
      <c r="A23" s="4" t="s">
        <v>28</v>
      </c>
      <c r="B23" s="5" t="s">
        <v>257</v>
      </c>
      <c r="C23" s="17"/>
      <c r="D23" s="6" t="s">
        <v>457</v>
      </c>
      <c r="E23" s="6">
        <v>40</v>
      </c>
      <c r="F23" s="7"/>
      <c r="G23" s="8">
        <f t="shared" si="0"/>
        <v>0</v>
      </c>
      <c r="H23" s="27"/>
      <c r="I23" s="8">
        <f t="shared" si="1"/>
        <v>0</v>
      </c>
    </row>
    <row r="24" spans="1:9" ht="25.5" x14ac:dyDescent="0.25">
      <c r="A24" s="4" t="s">
        <v>29</v>
      </c>
      <c r="B24" s="5" t="s">
        <v>258</v>
      </c>
      <c r="C24" s="17"/>
      <c r="D24" s="6" t="s">
        <v>458</v>
      </c>
      <c r="E24" s="6">
        <v>3000</v>
      </c>
      <c r="F24" s="7"/>
      <c r="G24" s="8">
        <f t="shared" si="0"/>
        <v>0</v>
      </c>
      <c r="H24" s="27"/>
      <c r="I24" s="8">
        <f t="shared" si="1"/>
        <v>0</v>
      </c>
    </row>
    <row r="25" spans="1:9" ht="25.5" x14ac:dyDescent="0.25">
      <c r="A25" s="4" t="s">
        <v>30</v>
      </c>
      <c r="B25" s="5" t="s">
        <v>259</v>
      </c>
      <c r="C25" s="17"/>
      <c r="D25" s="6" t="s">
        <v>458</v>
      </c>
      <c r="E25" s="6">
        <v>1500</v>
      </c>
      <c r="F25" s="7"/>
      <c r="G25" s="8">
        <f t="shared" si="0"/>
        <v>0</v>
      </c>
      <c r="H25" s="27"/>
      <c r="I25" s="8">
        <f t="shared" si="1"/>
        <v>0</v>
      </c>
    </row>
    <row r="26" spans="1:9" ht="51" x14ac:dyDescent="0.25">
      <c r="A26" s="4" t="s">
        <v>31</v>
      </c>
      <c r="B26" s="5" t="s">
        <v>260</v>
      </c>
      <c r="C26" s="17"/>
      <c r="D26" s="6" t="s">
        <v>457</v>
      </c>
      <c r="E26" s="6">
        <v>500</v>
      </c>
      <c r="F26" s="7"/>
      <c r="G26" s="8">
        <f t="shared" si="0"/>
        <v>0</v>
      </c>
      <c r="H26" s="27"/>
      <c r="I26" s="8">
        <f t="shared" si="1"/>
        <v>0</v>
      </c>
    </row>
    <row r="27" spans="1:9" ht="38.25" x14ac:dyDescent="0.25">
      <c r="A27" s="4" t="s">
        <v>32</v>
      </c>
      <c r="B27" s="5" t="s">
        <v>261</v>
      </c>
      <c r="C27" s="17"/>
      <c r="D27" s="6" t="s">
        <v>457</v>
      </c>
      <c r="E27" s="6">
        <v>350</v>
      </c>
      <c r="F27" s="7"/>
      <c r="G27" s="8">
        <f t="shared" si="0"/>
        <v>0</v>
      </c>
      <c r="H27" s="27"/>
      <c r="I27" s="8">
        <f t="shared" si="1"/>
        <v>0</v>
      </c>
    </row>
    <row r="28" spans="1:9" ht="25.5" x14ac:dyDescent="0.25">
      <c r="A28" s="4" t="s">
        <v>33</v>
      </c>
      <c r="B28" s="5" t="s">
        <v>262</v>
      </c>
      <c r="C28" s="17"/>
      <c r="D28" s="6" t="s">
        <v>457</v>
      </c>
      <c r="E28" s="6">
        <v>100</v>
      </c>
      <c r="F28" s="7"/>
      <c r="G28" s="8">
        <f t="shared" si="0"/>
        <v>0</v>
      </c>
      <c r="H28" s="27"/>
      <c r="I28" s="8">
        <f t="shared" si="1"/>
        <v>0</v>
      </c>
    </row>
    <row r="29" spans="1:9" ht="127.5" x14ac:dyDescent="0.25">
      <c r="A29" s="4" t="s">
        <v>34</v>
      </c>
      <c r="B29" s="5" t="s">
        <v>263</v>
      </c>
      <c r="C29" s="17"/>
      <c r="D29" s="6" t="s">
        <v>457</v>
      </c>
      <c r="E29" s="6">
        <v>150000</v>
      </c>
      <c r="F29" s="7"/>
      <c r="G29" s="8">
        <f t="shared" si="0"/>
        <v>0</v>
      </c>
      <c r="H29" s="27"/>
      <c r="I29" s="8">
        <f t="shared" si="1"/>
        <v>0</v>
      </c>
    </row>
    <row r="30" spans="1:9" ht="38.25" x14ac:dyDescent="0.25">
      <c r="A30" s="4" t="s">
        <v>35</v>
      </c>
      <c r="B30" s="5" t="s">
        <v>264</v>
      </c>
      <c r="C30" s="17"/>
      <c r="D30" s="6" t="s">
        <v>457</v>
      </c>
      <c r="E30" s="6">
        <v>46000</v>
      </c>
      <c r="F30" s="7"/>
      <c r="G30" s="8">
        <f t="shared" si="0"/>
        <v>0</v>
      </c>
      <c r="H30" s="27"/>
      <c r="I30" s="8">
        <f t="shared" si="1"/>
        <v>0</v>
      </c>
    </row>
    <row r="31" spans="1:9" x14ac:dyDescent="0.25">
      <c r="A31" s="4" t="s">
        <v>36</v>
      </c>
      <c r="B31" s="5" t="s">
        <v>265</v>
      </c>
      <c r="C31" s="17"/>
      <c r="D31" s="6" t="s">
        <v>9</v>
      </c>
      <c r="E31" s="6">
        <v>5</v>
      </c>
      <c r="F31" s="7"/>
      <c r="G31" s="8">
        <f t="shared" si="0"/>
        <v>0</v>
      </c>
      <c r="H31" s="27"/>
      <c r="I31" s="8">
        <f t="shared" si="1"/>
        <v>0</v>
      </c>
    </row>
    <row r="32" spans="1:9" x14ac:dyDescent="0.25">
      <c r="A32" s="4" t="s">
        <v>37</v>
      </c>
      <c r="B32" s="5" t="s">
        <v>266</v>
      </c>
      <c r="C32" s="17"/>
      <c r="D32" s="6" t="s">
        <v>9</v>
      </c>
      <c r="E32" s="6">
        <v>60</v>
      </c>
      <c r="F32" s="7"/>
      <c r="G32" s="8">
        <f t="shared" si="0"/>
        <v>0</v>
      </c>
      <c r="H32" s="27"/>
      <c r="I32" s="8">
        <f t="shared" si="1"/>
        <v>0</v>
      </c>
    </row>
    <row r="33" spans="1:9" x14ac:dyDescent="0.25">
      <c r="A33" s="4" t="s">
        <v>38</v>
      </c>
      <c r="B33" s="5" t="s">
        <v>267</v>
      </c>
      <c r="C33" s="17"/>
      <c r="D33" s="6" t="s">
        <v>9</v>
      </c>
      <c r="E33" s="6">
        <v>65</v>
      </c>
      <c r="F33" s="7"/>
      <c r="G33" s="8">
        <f t="shared" si="0"/>
        <v>0</v>
      </c>
      <c r="H33" s="27"/>
      <c r="I33" s="8">
        <f t="shared" si="1"/>
        <v>0</v>
      </c>
    </row>
    <row r="34" spans="1:9" x14ac:dyDescent="0.25">
      <c r="A34" s="4" t="s">
        <v>39</v>
      </c>
      <c r="B34" s="5" t="s">
        <v>268</v>
      </c>
      <c r="C34" s="17"/>
      <c r="D34" s="6" t="s">
        <v>9</v>
      </c>
      <c r="E34" s="6">
        <v>190</v>
      </c>
      <c r="F34" s="7"/>
      <c r="G34" s="8">
        <f t="shared" si="0"/>
        <v>0</v>
      </c>
      <c r="H34" s="27"/>
      <c r="I34" s="8">
        <f t="shared" si="1"/>
        <v>0</v>
      </c>
    </row>
    <row r="35" spans="1:9" x14ac:dyDescent="0.25">
      <c r="A35" s="4" t="s">
        <v>40</v>
      </c>
      <c r="B35" s="5" t="s">
        <v>269</v>
      </c>
      <c r="C35" s="17"/>
      <c r="D35" s="6" t="s">
        <v>9</v>
      </c>
      <c r="E35" s="6">
        <v>2</v>
      </c>
      <c r="F35" s="7"/>
      <c r="G35" s="8">
        <f t="shared" si="0"/>
        <v>0</v>
      </c>
      <c r="H35" s="27"/>
      <c r="I35" s="8">
        <f t="shared" si="1"/>
        <v>0</v>
      </c>
    </row>
    <row r="36" spans="1:9" x14ac:dyDescent="0.25">
      <c r="A36" s="4" t="s">
        <v>41</v>
      </c>
      <c r="B36" s="5" t="s">
        <v>270</v>
      </c>
      <c r="C36" s="17"/>
      <c r="D36" s="6" t="s">
        <v>9</v>
      </c>
      <c r="E36" s="6">
        <v>600</v>
      </c>
      <c r="F36" s="7"/>
      <c r="G36" s="8">
        <f t="shared" si="0"/>
        <v>0</v>
      </c>
      <c r="H36" s="27"/>
      <c r="I36" s="8">
        <f t="shared" si="1"/>
        <v>0</v>
      </c>
    </row>
    <row r="37" spans="1:9" x14ac:dyDescent="0.25">
      <c r="A37" s="4" t="s">
        <v>42</v>
      </c>
      <c r="B37" s="5" t="s">
        <v>271</v>
      </c>
      <c r="C37" s="17"/>
      <c r="D37" s="6" t="s">
        <v>9</v>
      </c>
      <c r="E37" s="6">
        <v>250</v>
      </c>
      <c r="F37" s="7"/>
      <c r="G37" s="8">
        <f t="shared" si="0"/>
        <v>0</v>
      </c>
      <c r="H37" s="27"/>
      <c r="I37" s="8">
        <f t="shared" si="1"/>
        <v>0</v>
      </c>
    </row>
    <row r="38" spans="1:9" x14ac:dyDescent="0.25">
      <c r="A38" s="4" t="s">
        <v>43</v>
      </c>
      <c r="B38" s="5" t="s">
        <v>272</v>
      </c>
      <c r="C38" s="17"/>
      <c r="D38" s="6" t="s">
        <v>9</v>
      </c>
      <c r="E38" s="6">
        <v>650</v>
      </c>
      <c r="F38" s="7"/>
      <c r="G38" s="8">
        <f t="shared" si="0"/>
        <v>0</v>
      </c>
      <c r="H38" s="27"/>
      <c r="I38" s="8">
        <f t="shared" si="1"/>
        <v>0</v>
      </c>
    </row>
    <row r="39" spans="1:9" x14ac:dyDescent="0.25">
      <c r="A39" s="4" t="s">
        <v>44</v>
      </c>
      <c r="B39" s="5" t="s">
        <v>273</v>
      </c>
      <c r="C39" s="17"/>
      <c r="D39" s="6" t="s">
        <v>457</v>
      </c>
      <c r="E39" s="6">
        <v>200</v>
      </c>
      <c r="F39" s="7"/>
      <c r="G39" s="8">
        <f t="shared" si="0"/>
        <v>0</v>
      </c>
      <c r="H39" s="27"/>
      <c r="I39" s="8">
        <f t="shared" si="1"/>
        <v>0</v>
      </c>
    </row>
    <row r="40" spans="1:9" x14ac:dyDescent="0.25">
      <c r="A40" s="4" t="s">
        <v>45</v>
      </c>
      <c r="B40" s="5" t="s">
        <v>274</v>
      </c>
      <c r="C40" s="17"/>
      <c r="D40" s="6" t="s">
        <v>9</v>
      </c>
      <c r="E40" s="6">
        <v>580</v>
      </c>
      <c r="F40" s="7"/>
      <c r="G40" s="8">
        <f t="shared" si="0"/>
        <v>0</v>
      </c>
      <c r="H40" s="27"/>
      <c r="I40" s="8">
        <f t="shared" si="1"/>
        <v>0</v>
      </c>
    </row>
    <row r="41" spans="1:9" x14ac:dyDescent="0.25">
      <c r="A41" s="4" t="s">
        <v>46</v>
      </c>
      <c r="B41" s="5" t="s">
        <v>275</v>
      </c>
      <c r="C41" s="17"/>
      <c r="D41" s="6" t="s">
        <v>9</v>
      </c>
      <c r="E41" s="6">
        <v>430</v>
      </c>
      <c r="F41" s="7"/>
      <c r="G41" s="8">
        <f t="shared" si="0"/>
        <v>0</v>
      </c>
      <c r="H41" s="27"/>
      <c r="I41" s="8">
        <f t="shared" si="1"/>
        <v>0</v>
      </c>
    </row>
    <row r="42" spans="1:9" ht="25.5" x14ac:dyDescent="0.25">
      <c r="A42" s="4" t="s">
        <v>47</v>
      </c>
      <c r="B42" s="5" t="s">
        <v>276</v>
      </c>
      <c r="C42" s="17"/>
      <c r="D42" s="6" t="s">
        <v>9</v>
      </c>
      <c r="E42" s="6">
        <v>470</v>
      </c>
      <c r="F42" s="7"/>
      <c r="G42" s="8">
        <f t="shared" si="0"/>
        <v>0</v>
      </c>
      <c r="H42" s="27"/>
      <c r="I42" s="8">
        <f t="shared" si="1"/>
        <v>0</v>
      </c>
    </row>
    <row r="43" spans="1:9" ht="25.5" x14ac:dyDescent="0.25">
      <c r="A43" s="4" t="s">
        <v>48</v>
      </c>
      <c r="B43" s="5" t="s">
        <v>277</v>
      </c>
      <c r="C43" s="17"/>
      <c r="D43" s="6" t="s">
        <v>9</v>
      </c>
      <c r="E43" s="6">
        <v>350</v>
      </c>
      <c r="F43" s="7"/>
      <c r="G43" s="8">
        <f t="shared" si="0"/>
        <v>0</v>
      </c>
      <c r="H43" s="27"/>
      <c r="I43" s="8">
        <f t="shared" si="1"/>
        <v>0</v>
      </c>
    </row>
    <row r="44" spans="1:9" x14ac:dyDescent="0.25">
      <c r="A44" s="4" t="s">
        <v>49</v>
      </c>
      <c r="B44" s="5" t="s">
        <v>278</v>
      </c>
      <c r="C44" s="17"/>
      <c r="D44" s="6" t="s">
        <v>457</v>
      </c>
      <c r="E44" s="6">
        <v>300</v>
      </c>
      <c r="F44" s="7"/>
      <c r="G44" s="8">
        <f t="shared" si="0"/>
        <v>0</v>
      </c>
      <c r="H44" s="27"/>
      <c r="I44" s="8">
        <f t="shared" si="1"/>
        <v>0</v>
      </c>
    </row>
    <row r="45" spans="1:9" ht="25.5" x14ac:dyDescent="0.25">
      <c r="A45" s="4" t="s">
        <v>50</v>
      </c>
      <c r="B45" s="5" t="s">
        <v>279</v>
      </c>
      <c r="C45" s="17"/>
      <c r="D45" s="6" t="s">
        <v>9</v>
      </c>
      <c r="E45" s="6">
        <v>150</v>
      </c>
      <c r="F45" s="7"/>
      <c r="G45" s="8">
        <f t="shared" si="0"/>
        <v>0</v>
      </c>
      <c r="H45" s="27"/>
      <c r="I45" s="8">
        <f t="shared" si="1"/>
        <v>0</v>
      </c>
    </row>
    <row r="46" spans="1:9" ht="63.75" x14ac:dyDescent="0.25">
      <c r="A46" s="4" t="s">
        <v>51</v>
      </c>
      <c r="B46" s="5" t="s">
        <v>280</v>
      </c>
      <c r="C46" s="17"/>
      <c r="D46" s="6" t="s">
        <v>457</v>
      </c>
      <c r="E46" s="6">
        <v>800000</v>
      </c>
      <c r="F46" s="7"/>
      <c r="G46" s="8">
        <f t="shared" si="0"/>
        <v>0</v>
      </c>
      <c r="H46" s="27"/>
      <c r="I46" s="8">
        <f t="shared" si="1"/>
        <v>0</v>
      </c>
    </row>
    <row r="47" spans="1:9" ht="38.25" x14ac:dyDescent="0.25">
      <c r="A47" s="4" t="s">
        <v>52</v>
      </c>
      <c r="B47" s="5" t="s">
        <v>281</v>
      </c>
      <c r="C47" s="17"/>
      <c r="D47" s="6" t="s">
        <v>457</v>
      </c>
      <c r="E47" s="6">
        <v>280</v>
      </c>
      <c r="F47" s="7"/>
      <c r="G47" s="8">
        <f t="shared" si="0"/>
        <v>0</v>
      </c>
      <c r="H47" s="27"/>
      <c r="I47" s="8">
        <f t="shared" si="1"/>
        <v>0</v>
      </c>
    </row>
    <row r="48" spans="1:9" ht="25.5" x14ac:dyDescent="0.25">
      <c r="A48" s="4" t="s">
        <v>53</v>
      </c>
      <c r="B48" s="5" t="s">
        <v>282</v>
      </c>
      <c r="C48" s="17"/>
      <c r="D48" s="6" t="s">
        <v>457</v>
      </c>
      <c r="E48" s="6">
        <v>100</v>
      </c>
      <c r="F48" s="7"/>
      <c r="G48" s="8">
        <f t="shared" si="0"/>
        <v>0</v>
      </c>
      <c r="H48" s="27"/>
      <c r="I48" s="8">
        <f t="shared" si="1"/>
        <v>0</v>
      </c>
    </row>
    <row r="49" spans="1:9" ht="38.25" x14ac:dyDescent="0.25">
      <c r="A49" s="4" t="s">
        <v>54</v>
      </c>
      <c r="B49" s="5" t="s">
        <v>283</v>
      </c>
      <c r="C49" s="17"/>
      <c r="D49" s="6" t="s">
        <v>457</v>
      </c>
      <c r="E49" s="6">
        <v>300</v>
      </c>
      <c r="F49" s="7"/>
      <c r="G49" s="8">
        <f t="shared" si="0"/>
        <v>0</v>
      </c>
      <c r="H49" s="27"/>
      <c r="I49" s="8">
        <f t="shared" si="1"/>
        <v>0</v>
      </c>
    </row>
    <row r="50" spans="1:9" ht="38.25" x14ac:dyDescent="0.25">
      <c r="A50" s="4" t="s">
        <v>55</v>
      </c>
      <c r="B50" s="5" t="s">
        <v>284</v>
      </c>
      <c r="C50" s="17"/>
      <c r="D50" s="6" t="s">
        <v>457</v>
      </c>
      <c r="E50" s="6">
        <v>300</v>
      </c>
      <c r="F50" s="7"/>
      <c r="G50" s="8">
        <f t="shared" si="0"/>
        <v>0</v>
      </c>
      <c r="H50" s="27"/>
      <c r="I50" s="8">
        <f t="shared" si="1"/>
        <v>0</v>
      </c>
    </row>
    <row r="51" spans="1:9" ht="38.25" x14ac:dyDescent="0.25">
      <c r="A51" s="4" t="s">
        <v>56</v>
      </c>
      <c r="B51" s="5" t="s">
        <v>285</v>
      </c>
      <c r="C51" s="17"/>
      <c r="D51" s="6" t="s">
        <v>458</v>
      </c>
      <c r="E51" s="6">
        <v>540</v>
      </c>
      <c r="F51" s="7"/>
      <c r="G51" s="8">
        <f t="shared" si="0"/>
        <v>0</v>
      </c>
      <c r="H51" s="27"/>
      <c r="I51" s="8">
        <f t="shared" si="1"/>
        <v>0</v>
      </c>
    </row>
    <row r="52" spans="1:9" ht="25.5" x14ac:dyDescent="0.25">
      <c r="A52" s="4" t="s">
        <v>57</v>
      </c>
      <c r="B52" s="5" t="s">
        <v>286</v>
      </c>
      <c r="C52" s="17"/>
      <c r="D52" s="6" t="s">
        <v>457</v>
      </c>
      <c r="E52" s="6">
        <v>100</v>
      </c>
      <c r="F52" s="7"/>
      <c r="G52" s="8">
        <f t="shared" si="0"/>
        <v>0</v>
      </c>
      <c r="H52" s="27"/>
      <c r="I52" s="8">
        <f t="shared" si="1"/>
        <v>0</v>
      </c>
    </row>
    <row r="53" spans="1:9" x14ac:dyDescent="0.25">
      <c r="A53" s="4" t="s">
        <v>58</v>
      </c>
      <c r="B53" s="5" t="s">
        <v>287</v>
      </c>
      <c r="C53" s="17"/>
      <c r="D53" s="6" t="s">
        <v>457</v>
      </c>
      <c r="E53" s="6">
        <v>3100</v>
      </c>
      <c r="F53" s="7"/>
      <c r="G53" s="8">
        <f t="shared" si="0"/>
        <v>0</v>
      </c>
      <c r="H53" s="27"/>
      <c r="I53" s="8">
        <f t="shared" si="1"/>
        <v>0</v>
      </c>
    </row>
    <row r="54" spans="1:9" x14ac:dyDescent="0.25">
      <c r="A54" s="4" t="s">
        <v>59</v>
      </c>
      <c r="B54" s="5" t="s">
        <v>288</v>
      </c>
      <c r="C54" s="17"/>
      <c r="D54" s="6" t="s">
        <v>457</v>
      </c>
      <c r="E54" s="6">
        <v>550</v>
      </c>
      <c r="F54" s="7"/>
      <c r="G54" s="8">
        <f t="shared" si="0"/>
        <v>0</v>
      </c>
      <c r="H54" s="27"/>
      <c r="I54" s="8">
        <f t="shared" si="1"/>
        <v>0</v>
      </c>
    </row>
    <row r="55" spans="1:9" ht="25.5" x14ac:dyDescent="0.25">
      <c r="A55" s="4" t="s">
        <v>60</v>
      </c>
      <c r="B55" s="5" t="s">
        <v>289</v>
      </c>
      <c r="C55" s="17"/>
      <c r="D55" s="6" t="s">
        <v>457</v>
      </c>
      <c r="E55" s="6">
        <v>160</v>
      </c>
      <c r="F55" s="7"/>
      <c r="G55" s="8">
        <f t="shared" si="0"/>
        <v>0</v>
      </c>
      <c r="H55" s="27"/>
      <c r="I55" s="8">
        <f t="shared" si="1"/>
        <v>0</v>
      </c>
    </row>
    <row r="56" spans="1:9" x14ac:dyDescent="0.25">
      <c r="A56" s="4" t="s">
        <v>61</v>
      </c>
      <c r="B56" s="5" t="s">
        <v>290</v>
      </c>
      <c r="C56" s="17"/>
      <c r="D56" s="6" t="s">
        <v>457</v>
      </c>
      <c r="E56" s="6">
        <v>3650</v>
      </c>
      <c r="F56" s="7"/>
      <c r="G56" s="8">
        <f t="shared" si="0"/>
        <v>0</v>
      </c>
      <c r="H56" s="27"/>
      <c r="I56" s="8">
        <f t="shared" si="1"/>
        <v>0</v>
      </c>
    </row>
    <row r="57" spans="1:9" ht="25.5" x14ac:dyDescent="0.25">
      <c r="A57" s="4" t="s">
        <v>62</v>
      </c>
      <c r="B57" s="5" t="s">
        <v>291</v>
      </c>
      <c r="C57" s="17"/>
      <c r="D57" s="6" t="s">
        <v>457</v>
      </c>
      <c r="E57" s="6">
        <v>2000</v>
      </c>
      <c r="F57" s="7"/>
      <c r="G57" s="8">
        <f t="shared" si="0"/>
        <v>0</v>
      </c>
      <c r="H57" s="27"/>
      <c r="I57" s="8">
        <f t="shared" si="1"/>
        <v>0</v>
      </c>
    </row>
    <row r="58" spans="1:9" ht="76.5" x14ac:dyDescent="0.25">
      <c r="A58" s="4" t="s">
        <v>63</v>
      </c>
      <c r="B58" s="5" t="s">
        <v>292</v>
      </c>
      <c r="C58" s="17"/>
      <c r="D58" s="6" t="s">
        <v>457</v>
      </c>
      <c r="E58" s="6">
        <v>500</v>
      </c>
      <c r="F58" s="7"/>
      <c r="G58" s="8">
        <f t="shared" si="0"/>
        <v>0</v>
      </c>
      <c r="H58" s="27"/>
      <c r="I58" s="8">
        <f t="shared" si="1"/>
        <v>0</v>
      </c>
    </row>
    <row r="59" spans="1:9" ht="25.5" x14ac:dyDescent="0.25">
      <c r="A59" s="4" t="s">
        <v>64</v>
      </c>
      <c r="B59" s="5" t="s">
        <v>293</v>
      </c>
      <c r="C59" s="17"/>
      <c r="D59" s="6" t="s">
        <v>457</v>
      </c>
      <c r="E59" s="6">
        <v>200</v>
      </c>
      <c r="F59" s="7"/>
      <c r="G59" s="8">
        <f t="shared" si="0"/>
        <v>0</v>
      </c>
      <c r="H59" s="27"/>
      <c r="I59" s="8">
        <f t="shared" si="1"/>
        <v>0</v>
      </c>
    </row>
    <row r="60" spans="1:9" ht="38.25" x14ac:dyDescent="0.25">
      <c r="A60" s="4" t="s">
        <v>65</v>
      </c>
      <c r="B60" s="5" t="s">
        <v>294</v>
      </c>
      <c r="C60" s="17"/>
      <c r="D60" s="6" t="s">
        <v>457</v>
      </c>
      <c r="E60" s="6">
        <v>1000</v>
      </c>
      <c r="F60" s="7"/>
      <c r="G60" s="8">
        <f t="shared" si="0"/>
        <v>0</v>
      </c>
      <c r="H60" s="27"/>
      <c r="I60" s="8">
        <f t="shared" si="1"/>
        <v>0</v>
      </c>
    </row>
    <row r="61" spans="1:9" ht="25.5" x14ac:dyDescent="0.25">
      <c r="A61" s="4" t="s">
        <v>66</v>
      </c>
      <c r="B61" s="5" t="s">
        <v>295</v>
      </c>
      <c r="C61" s="17"/>
      <c r="D61" s="6" t="s">
        <v>457</v>
      </c>
      <c r="E61" s="6">
        <v>200</v>
      </c>
      <c r="F61" s="7"/>
      <c r="G61" s="8">
        <f t="shared" si="0"/>
        <v>0</v>
      </c>
      <c r="H61" s="27"/>
      <c r="I61" s="8">
        <f t="shared" si="1"/>
        <v>0</v>
      </c>
    </row>
    <row r="62" spans="1:9" x14ac:dyDescent="0.25">
      <c r="A62" s="4" t="s">
        <v>67</v>
      </c>
      <c r="B62" s="5" t="s">
        <v>296</v>
      </c>
      <c r="C62" s="17"/>
      <c r="D62" s="6" t="s">
        <v>457</v>
      </c>
      <c r="E62" s="6">
        <v>100</v>
      </c>
      <c r="F62" s="7"/>
      <c r="G62" s="8">
        <f t="shared" si="0"/>
        <v>0</v>
      </c>
      <c r="H62" s="27"/>
      <c r="I62" s="8">
        <f t="shared" si="1"/>
        <v>0</v>
      </c>
    </row>
    <row r="63" spans="1:9" ht="51" x14ac:dyDescent="0.25">
      <c r="A63" s="4" t="s">
        <v>68</v>
      </c>
      <c r="B63" s="5" t="s">
        <v>297</v>
      </c>
      <c r="C63" s="17"/>
      <c r="D63" s="6" t="s">
        <v>458</v>
      </c>
      <c r="E63" s="6">
        <v>15</v>
      </c>
      <c r="F63" s="7"/>
      <c r="G63" s="8">
        <f t="shared" si="0"/>
        <v>0</v>
      </c>
      <c r="H63" s="27"/>
      <c r="I63" s="8">
        <f t="shared" si="1"/>
        <v>0</v>
      </c>
    </row>
    <row r="64" spans="1:9" ht="76.5" x14ac:dyDescent="0.25">
      <c r="A64" s="4" t="s">
        <v>69</v>
      </c>
      <c r="B64" s="5" t="s">
        <v>298</v>
      </c>
      <c r="C64" s="17"/>
      <c r="D64" s="6" t="s">
        <v>458</v>
      </c>
      <c r="E64" s="6">
        <v>7</v>
      </c>
      <c r="F64" s="7"/>
      <c r="G64" s="8">
        <f t="shared" si="0"/>
        <v>0</v>
      </c>
      <c r="H64" s="27"/>
      <c r="I64" s="8">
        <f t="shared" si="1"/>
        <v>0</v>
      </c>
    </row>
    <row r="65" spans="1:9" ht="114.75" x14ac:dyDescent="0.25">
      <c r="A65" s="4" t="s">
        <v>70</v>
      </c>
      <c r="B65" s="5" t="s">
        <v>299</v>
      </c>
      <c r="C65" s="17"/>
      <c r="D65" s="6" t="s">
        <v>458</v>
      </c>
      <c r="E65" s="6">
        <v>7</v>
      </c>
      <c r="F65" s="7"/>
      <c r="G65" s="8">
        <f t="shared" si="0"/>
        <v>0</v>
      </c>
      <c r="H65" s="27"/>
      <c r="I65" s="8">
        <f t="shared" si="1"/>
        <v>0</v>
      </c>
    </row>
    <row r="66" spans="1:9" ht="25.5" x14ac:dyDescent="0.25">
      <c r="A66" s="4" t="s">
        <v>71</v>
      </c>
      <c r="B66" s="5" t="s">
        <v>300</v>
      </c>
      <c r="C66" s="17"/>
      <c r="D66" s="6" t="s">
        <v>457</v>
      </c>
      <c r="E66" s="6">
        <v>30</v>
      </c>
      <c r="F66" s="7"/>
      <c r="G66" s="8">
        <f t="shared" si="0"/>
        <v>0</v>
      </c>
      <c r="H66" s="27"/>
      <c r="I66" s="8">
        <f t="shared" si="1"/>
        <v>0</v>
      </c>
    </row>
    <row r="67" spans="1:9" ht="63.75" x14ac:dyDescent="0.25">
      <c r="A67" s="4" t="s">
        <v>72</v>
      </c>
      <c r="B67" s="5" t="s">
        <v>301</v>
      </c>
      <c r="C67" s="17"/>
      <c r="D67" s="6" t="s">
        <v>457</v>
      </c>
      <c r="E67" s="6">
        <v>100</v>
      </c>
      <c r="F67" s="7"/>
      <c r="G67" s="8">
        <f t="shared" si="0"/>
        <v>0</v>
      </c>
      <c r="H67" s="27"/>
      <c r="I67" s="8">
        <f t="shared" si="1"/>
        <v>0</v>
      </c>
    </row>
    <row r="68" spans="1:9" ht="38.25" x14ac:dyDescent="0.25">
      <c r="A68" s="4" t="s">
        <v>73</v>
      </c>
      <c r="B68" s="5" t="s">
        <v>302</v>
      </c>
      <c r="C68" s="17"/>
      <c r="D68" s="6" t="s">
        <v>457</v>
      </c>
      <c r="E68" s="6">
        <v>100</v>
      </c>
      <c r="F68" s="7"/>
      <c r="G68" s="8">
        <f t="shared" si="0"/>
        <v>0</v>
      </c>
      <c r="H68" s="27"/>
      <c r="I68" s="8">
        <f t="shared" si="1"/>
        <v>0</v>
      </c>
    </row>
    <row r="69" spans="1:9" ht="38.25" x14ac:dyDescent="0.25">
      <c r="A69" s="4" t="s">
        <v>74</v>
      </c>
      <c r="B69" s="5" t="s">
        <v>303</v>
      </c>
      <c r="C69" s="17"/>
      <c r="D69" s="6" t="s">
        <v>457</v>
      </c>
      <c r="E69" s="6">
        <v>100</v>
      </c>
      <c r="F69" s="7"/>
      <c r="G69" s="8">
        <f t="shared" ref="G69:G132" si="2">E69*F69</f>
        <v>0</v>
      </c>
      <c r="H69" s="27"/>
      <c r="I69" s="8">
        <f t="shared" ref="I69:I132" si="3">G69+(G69*H69)</f>
        <v>0</v>
      </c>
    </row>
    <row r="70" spans="1:9" ht="38.25" x14ac:dyDescent="0.25">
      <c r="A70" s="4" t="s">
        <v>75</v>
      </c>
      <c r="B70" s="5" t="s">
        <v>304</v>
      </c>
      <c r="C70" s="17"/>
      <c r="D70" s="6" t="s">
        <v>457</v>
      </c>
      <c r="E70" s="6">
        <v>4</v>
      </c>
      <c r="F70" s="7"/>
      <c r="G70" s="8">
        <f t="shared" si="2"/>
        <v>0</v>
      </c>
      <c r="H70" s="27"/>
      <c r="I70" s="8">
        <f t="shared" si="3"/>
        <v>0</v>
      </c>
    </row>
    <row r="71" spans="1:9" ht="89.25" x14ac:dyDescent="0.25">
      <c r="A71" s="4" t="s">
        <v>76</v>
      </c>
      <c r="B71" s="5" t="s">
        <v>305</v>
      </c>
      <c r="C71" s="17"/>
      <c r="D71" s="6" t="s">
        <v>457</v>
      </c>
      <c r="E71" s="6">
        <v>200</v>
      </c>
      <c r="F71" s="7"/>
      <c r="G71" s="8">
        <f t="shared" si="2"/>
        <v>0</v>
      </c>
      <c r="H71" s="27"/>
      <c r="I71" s="8">
        <f t="shared" si="3"/>
        <v>0</v>
      </c>
    </row>
    <row r="72" spans="1:9" ht="25.5" x14ac:dyDescent="0.25">
      <c r="A72" s="4" t="s">
        <v>77</v>
      </c>
      <c r="B72" s="5" t="s">
        <v>306</v>
      </c>
      <c r="C72" s="17"/>
      <c r="D72" s="6" t="s">
        <v>457</v>
      </c>
      <c r="E72" s="6">
        <v>2500</v>
      </c>
      <c r="F72" s="7"/>
      <c r="G72" s="8">
        <f t="shared" si="2"/>
        <v>0</v>
      </c>
      <c r="H72" s="27"/>
      <c r="I72" s="8">
        <f t="shared" si="3"/>
        <v>0</v>
      </c>
    </row>
    <row r="73" spans="1:9" ht="25.5" x14ac:dyDescent="0.25">
      <c r="A73" s="4" t="s">
        <v>78</v>
      </c>
      <c r="B73" s="5" t="s">
        <v>307</v>
      </c>
      <c r="C73" s="17"/>
      <c r="D73" s="6" t="s">
        <v>457</v>
      </c>
      <c r="E73" s="6">
        <v>6300</v>
      </c>
      <c r="F73" s="7"/>
      <c r="G73" s="8">
        <f t="shared" si="2"/>
        <v>0</v>
      </c>
      <c r="H73" s="27"/>
      <c r="I73" s="8">
        <f t="shared" si="3"/>
        <v>0</v>
      </c>
    </row>
    <row r="74" spans="1:9" x14ac:dyDescent="0.25">
      <c r="A74" s="4" t="s">
        <v>79</v>
      </c>
      <c r="B74" s="5" t="s">
        <v>308</v>
      </c>
      <c r="C74" s="17"/>
      <c r="D74" s="6" t="s">
        <v>459</v>
      </c>
      <c r="E74" s="6">
        <v>135</v>
      </c>
      <c r="F74" s="7"/>
      <c r="G74" s="8">
        <f t="shared" si="2"/>
        <v>0</v>
      </c>
      <c r="H74" s="27"/>
      <c r="I74" s="8">
        <f t="shared" si="3"/>
        <v>0</v>
      </c>
    </row>
    <row r="75" spans="1:9" x14ac:dyDescent="0.25">
      <c r="A75" s="4" t="s">
        <v>80</v>
      </c>
      <c r="B75" s="5" t="s">
        <v>309</v>
      </c>
      <c r="C75" s="17"/>
      <c r="D75" s="6" t="s">
        <v>457</v>
      </c>
      <c r="E75" s="6">
        <v>70</v>
      </c>
      <c r="F75" s="7"/>
      <c r="G75" s="8">
        <f t="shared" si="2"/>
        <v>0</v>
      </c>
      <c r="H75" s="27"/>
      <c r="I75" s="8">
        <f t="shared" si="3"/>
        <v>0</v>
      </c>
    </row>
    <row r="76" spans="1:9" ht="25.5" x14ac:dyDescent="0.25">
      <c r="A76" s="4" t="s">
        <v>81</v>
      </c>
      <c r="B76" s="5" t="s">
        <v>310</v>
      </c>
      <c r="C76" s="17"/>
      <c r="D76" s="6" t="s">
        <v>457</v>
      </c>
      <c r="E76" s="6">
        <v>350</v>
      </c>
      <c r="F76" s="7"/>
      <c r="G76" s="8">
        <f t="shared" si="2"/>
        <v>0</v>
      </c>
      <c r="H76" s="27"/>
      <c r="I76" s="8">
        <f t="shared" si="3"/>
        <v>0</v>
      </c>
    </row>
    <row r="77" spans="1:9" ht="25.5" x14ac:dyDescent="0.25">
      <c r="A77" s="4" t="s">
        <v>82</v>
      </c>
      <c r="B77" s="5" t="s">
        <v>311</v>
      </c>
      <c r="C77" s="17"/>
      <c r="D77" s="6" t="s">
        <v>457</v>
      </c>
      <c r="E77" s="6">
        <v>30</v>
      </c>
      <c r="F77" s="7"/>
      <c r="G77" s="8">
        <f t="shared" si="2"/>
        <v>0</v>
      </c>
      <c r="H77" s="27"/>
      <c r="I77" s="8">
        <f t="shared" si="3"/>
        <v>0</v>
      </c>
    </row>
    <row r="78" spans="1:9" ht="25.5" x14ac:dyDescent="0.25">
      <c r="A78" s="4" t="s">
        <v>83</v>
      </c>
      <c r="B78" s="5" t="s">
        <v>312</v>
      </c>
      <c r="C78" s="17"/>
      <c r="D78" s="6" t="s">
        <v>457</v>
      </c>
      <c r="E78" s="6">
        <v>30</v>
      </c>
      <c r="F78" s="7"/>
      <c r="G78" s="8">
        <f t="shared" si="2"/>
        <v>0</v>
      </c>
      <c r="H78" s="27"/>
      <c r="I78" s="8">
        <f t="shared" si="3"/>
        <v>0</v>
      </c>
    </row>
    <row r="79" spans="1:9" x14ac:dyDescent="0.25">
      <c r="A79" s="4" t="s">
        <v>84</v>
      </c>
      <c r="B79" s="5" t="s">
        <v>313</v>
      </c>
      <c r="C79" s="17"/>
      <c r="D79" s="6" t="s">
        <v>457</v>
      </c>
      <c r="E79" s="6">
        <v>30</v>
      </c>
      <c r="F79" s="7"/>
      <c r="G79" s="8">
        <f t="shared" si="2"/>
        <v>0</v>
      </c>
      <c r="H79" s="27"/>
      <c r="I79" s="8">
        <f t="shared" si="3"/>
        <v>0</v>
      </c>
    </row>
    <row r="80" spans="1:9" ht="25.5" x14ac:dyDescent="0.25">
      <c r="A80" s="4" t="s">
        <v>85</v>
      </c>
      <c r="B80" s="5" t="s">
        <v>314</v>
      </c>
      <c r="C80" s="17"/>
      <c r="D80" s="6" t="s">
        <v>457</v>
      </c>
      <c r="E80" s="6">
        <v>30</v>
      </c>
      <c r="F80" s="7"/>
      <c r="G80" s="8">
        <f t="shared" si="2"/>
        <v>0</v>
      </c>
      <c r="H80" s="27"/>
      <c r="I80" s="8">
        <f t="shared" si="3"/>
        <v>0</v>
      </c>
    </row>
    <row r="81" spans="1:9" ht="25.5" x14ac:dyDescent="0.25">
      <c r="A81" s="4" t="s">
        <v>86</v>
      </c>
      <c r="B81" s="5" t="s">
        <v>315</v>
      </c>
      <c r="C81" s="17"/>
      <c r="D81" s="6" t="s">
        <v>457</v>
      </c>
      <c r="E81" s="6">
        <v>1200</v>
      </c>
      <c r="F81" s="7"/>
      <c r="G81" s="8">
        <f t="shared" si="2"/>
        <v>0</v>
      </c>
      <c r="H81" s="27"/>
      <c r="I81" s="8">
        <f t="shared" si="3"/>
        <v>0</v>
      </c>
    </row>
    <row r="82" spans="1:9" ht="25.5" x14ac:dyDescent="0.25">
      <c r="A82" s="4" t="s">
        <v>87</v>
      </c>
      <c r="B82" s="5" t="s">
        <v>316</v>
      </c>
      <c r="C82" s="17"/>
      <c r="D82" s="6" t="s">
        <v>457</v>
      </c>
      <c r="E82" s="6">
        <v>100</v>
      </c>
      <c r="F82" s="7"/>
      <c r="G82" s="8">
        <f t="shared" si="2"/>
        <v>0</v>
      </c>
      <c r="H82" s="27"/>
      <c r="I82" s="8">
        <f t="shared" si="3"/>
        <v>0</v>
      </c>
    </row>
    <row r="83" spans="1:9" ht="25.5" x14ac:dyDescent="0.25">
      <c r="A83" s="4" t="s">
        <v>88</v>
      </c>
      <c r="B83" s="5" t="s">
        <v>317</v>
      </c>
      <c r="C83" s="17"/>
      <c r="D83" s="6" t="s">
        <v>457</v>
      </c>
      <c r="E83" s="6">
        <v>1000</v>
      </c>
      <c r="F83" s="7"/>
      <c r="G83" s="8">
        <f t="shared" si="2"/>
        <v>0</v>
      </c>
      <c r="H83" s="27"/>
      <c r="I83" s="8">
        <f t="shared" si="3"/>
        <v>0</v>
      </c>
    </row>
    <row r="84" spans="1:9" ht="153" x14ac:dyDescent="0.25">
      <c r="A84" s="4" t="s">
        <v>89</v>
      </c>
      <c r="B84" s="5" t="s">
        <v>474</v>
      </c>
      <c r="C84" s="24"/>
      <c r="D84" s="10" t="s">
        <v>460</v>
      </c>
      <c r="E84" s="10">
        <v>1500</v>
      </c>
      <c r="F84" s="7"/>
      <c r="G84" s="8">
        <f t="shared" si="2"/>
        <v>0</v>
      </c>
      <c r="H84" s="27"/>
      <c r="I84" s="8">
        <f t="shared" si="3"/>
        <v>0</v>
      </c>
    </row>
    <row r="85" spans="1:9" x14ac:dyDescent="0.25">
      <c r="A85" s="4" t="s">
        <v>90</v>
      </c>
      <c r="B85" s="26" t="s">
        <v>514</v>
      </c>
      <c r="C85" s="26"/>
      <c r="D85" s="13" t="s">
        <v>457</v>
      </c>
      <c r="E85" s="13">
        <v>300</v>
      </c>
      <c r="F85" s="11"/>
      <c r="G85" s="8">
        <f t="shared" si="2"/>
        <v>0</v>
      </c>
      <c r="H85" s="27"/>
      <c r="I85" s="8">
        <f t="shared" si="3"/>
        <v>0</v>
      </c>
    </row>
    <row r="86" spans="1:9" x14ac:dyDescent="0.25">
      <c r="A86" s="46" t="s">
        <v>91</v>
      </c>
      <c r="B86" s="50" t="s">
        <v>475</v>
      </c>
      <c r="C86" s="18"/>
      <c r="D86" s="6" t="s">
        <v>461</v>
      </c>
      <c r="E86" s="13">
        <v>1200</v>
      </c>
      <c r="F86" s="11"/>
      <c r="G86" s="8">
        <f t="shared" si="2"/>
        <v>0</v>
      </c>
      <c r="H86" s="27"/>
      <c r="I86" s="8">
        <f t="shared" si="3"/>
        <v>0</v>
      </c>
    </row>
    <row r="87" spans="1:9" ht="222.6" customHeight="1" x14ac:dyDescent="0.25">
      <c r="A87" s="47"/>
      <c r="B87" s="51"/>
      <c r="C87" s="17"/>
      <c r="D87" s="12" t="s">
        <v>462</v>
      </c>
      <c r="E87" s="12">
        <v>200</v>
      </c>
      <c r="F87" s="7"/>
      <c r="G87" s="8">
        <f t="shared" si="2"/>
        <v>0</v>
      </c>
      <c r="H87" s="27"/>
      <c r="I87" s="8">
        <f t="shared" si="3"/>
        <v>0</v>
      </c>
    </row>
    <row r="88" spans="1:9" x14ac:dyDescent="0.25">
      <c r="A88" s="4" t="s">
        <v>92</v>
      </c>
      <c r="B88" s="25" t="s">
        <v>515</v>
      </c>
      <c r="C88" s="25"/>
      <c r="D88" s="6" t="s">
        <v>457</v>
      </c>
      <c r="E88" s="6">
        <v>300</v>
      </c>
      <c r="F88" s="7"/>
      <c r="G88" s="8">
        <f t="shared" si="2"/>
        <v>0</v>
      </c>
      <c r="H88" s="27"/>
      <c r="I88" s="8">
        <f t="shared" si="3"/>
        <v>0</v>
      </c>
    </row>
    <row r="89" spans="1:9" x14ac:dyDescent="0.25">
      <c r="A89" s="48" t="s">
        <v>93</v>
      </c>
      <c r="B89" s="49" t="s">
        <v>318</v>
      </c>
      <c r="C89" s="17"/>
      <c r="D89" s="6" t="s">
        <v>463</v>
      </c>
      <c r="E89" s="6">
        <v>6</v>
      </c>
      <c r="F89" s="7"/>
      <c r="G89" s="8">
        <f t="shared" si="2"/>
        <v>0</v>
      </c>
      <c r="H89" s="27"/>
      <c r="I89" s="8">
        <f t="shared" si="3"/>
        <v>0</v>
      </c>
    </row>
    <row r="90" spans="1:9" ht="179.45" customHeight="1" x14ac:dyDescent="0.25">
      <c r="A90" s="48"/>
      <c r="B90" s="49"/>
      <c r="C90" s="17"/>
      <c r="D90" s="6" t="s">
        <v>464</v>
      </c>
      <c r="E90" s="6">
        <v>4</v>
      </c>
      <c r="F90" s="7"/>
      <c r="G90" s="8">
        <f t="shared" si="2"/>
        <v>0</v>
      </c>
      <c r="H90" s="27"/>
      <c r="I90" s="8">
        <f t="shared" si="3"/>
        <v>0</v>
      </c>
    </row>
    <row r="91" spans="1:9" ht="102" x14ac:dyDescent="0.25">
      <c r="A91" s="4" t="s">
        <v>94</v>
      </c>
      <c r="B91" s="5" t="s">
        <v>319</v>
      </c>
      <c r="C91" s="17"/>
      <c r="D91" s="6" t="s">
        <v>463</v>
      </c>
      <c r="E91" s="6">
        <v>2</v>
      </c>
      <c r="F91" s="7"/>
      <c r="G91" s="8">
        <f t="shared" si="2"/>
        <v>0</v>
      </c>
      <c r="H91" s="27"/>
      <c r="I91" s="8">
        <f t="shared" si="3"/>
        <v>0</v>
      </c>
    </row>
    <row r="92" spans="1:9" ht="153" x14ac:dyDescent="0.25">
      <c r="A92" s="4" t="s">
        <v>95</v>
      </c>
      <c r="B92" s="5" t="s">
        <v>320</v>
      </c>
      <c r="C92" s="17"/>
      <c r="D92" s="6" t="s">
        <v>465</v>
      </c>
      <c r="E92" s="6">
        <v>210</v>
      </c>
      <c r="F92" s="7"/>
      <c r="G92" s="8">
        <f t="shared" si="2"/>
        <v>0</v>
      </c>
      <c r="H92" s="27"/>
      <c r="I92" s="8">
        <f t="shared" si="3"/>
        <v>0</v>
      </c>
    </row>
    <row r="93" spans="1:9" ht="153" x14ac:dyDescent="0.25">
      <c r="A93" s="4" t="s">
        <v>96</v>
      </c>
      <c r="B93" s="5" t="s">
        <v>321</v>
      </c>
      <c r="C93" s="17"/>
      <c r="D93" s="6" t="s">
        <v>466</v>
      </c>
      <c r="E93" s="6">
        <v>230</v>
      </c>
      <c r="F93" s="7"/>
      <c r="G93" s="8">
        <f t="shared" si="2"/>
        <v>0</v>
      </c>
      <c r="H93" s="27"/>
      <c r="I93" s="8">
        <f t="shared" si="3"/>
        <v>0</v>
      </c>
    </row>
    <row r="94" spans="1:9" x14ac:dyDescent="0.25">
      <c r="A94" s="48" t="s">
        <v>97</v>
      </c>
      <c r="B94" s="49" t="s">
        <v>322</v>
      </c>
      <c r="C94" s="17"/>
      <c r="D94" s="6" t="s">
        <v>467</v>
      </c>
      <c r="E94" s="6">
        <v>6</v>
      </c>
      <c r="F94" s="7"/>
      <c r="G94" s="8">
        <f t="shared" si="2"/>
        <v>0</v>
      </c>
      <c r="H94" s="27"/>
      <c r="I94" s="8">
        <f t="shared" si="3"/>
        <v>0</v>
      </c>
    </row>
    <row r="95" spans="1:9" ht="120" customHeight="1" x14ac:dyDescent="0.25">
      <c r="A95" s="48"/>
      <c r="B95" s="49"/>
      <c r="C95" s="17"/>
      <c r="D95" s="6" t="s">
        <v>468</v>
      </c>
      <c r="E95" s="6">
        <v>3200</v>
      </c>
      <c r="F95" s="7"/>
      <c r="G95" s="8">
        <f t="shared" si="2"/>
        <v>0</v>
      </c>
      <c r="H95" s="27"/>
      <c r="I95" s="8">
        <f t="shared" si="3"/>
        <v>0</v>
      </c>
    </row>
    <row r="96" spans="1:9" ht="114.75" x14ac:dyDescent="0.25">
      <c r="A96" s="4" t="s">
        <v>98</v>
      </c>
      <c r="B96" s="5" t="s">
        <v>323</v>
      </c>
      <c r="C96" s="17"/>
      <c r="D96" s="6" t="s">
        <v>463</v>
      </c>
      <c r="E96" s="6">
        <v>2</v>
      </c>
      <c r="F96" s="7"/>
      <c r="G96" s="8">
        <f t="shared" si="2"/>
        <v>0</v>
      </c>
      <c r="H96" s="27"/>
      <c r="I96" s="8">
        <f t="shared" si="3"/>
        <v>0</v>
      </c>
    </row>
    <row r="97" spans="1:9" ht="76.5" x14ac:dyDescent="0.25">
      <c r="A97" s="4" t="s">
        <v>99</v>
      </c>
      <c r="B97" s="5" t="s">
        <v>324</v>
      </c>
      <c r="C97" s="17"/>
      <c r="D97" s="6" t="s">
        <v>469</v>
      </c>
      <c r="E97" s="6">
        <v>500</v>
      </c>
      <c r="F97" s="7"/>
      <c r="G97" s="8">
        <f t="shared" si="2"/>
        <v>0</v>
      </c>
      <c r="H97" s="27"/>
      <c r="I97" s="8">
        <f t="shared" si="3"/>
        <v>0</v>
      </c>
    </row>
    <row r="98" spans="1:9" ht="191.25" x14ac:dyDescent="0.25">
      <c r="A98" s="4" t="s">
        <v>100</v>
      </c>
      <c r="B98" s="5" t="s">
        <v>325</v>
      </c>
      <c r="C98" s="17"/>
      <c r="D98" s="6" t="s">
        <v>470</v>
      </c>
      <c r="E98" s="6">
        <v>100</v>
      </c>
      <c r="F98" s="7"/>
      <c r="G98" s="8">
        <f t="shared" si="2"/>
        <v>0</v>
      </c>
      <c r="H98" s="27"/>
      <c r="I98" s="8">
        <f t="shared" si="3"/>
        <v>0</v>
      </c>
    </row>
    <row r="99" spans="1:9" ht="25.5" x14ac:dyDescent="0.25">
      <c r="A99" s="4" t="s">
        <v>101</v>
      </c>
      <c r="B99" s="5" t="s">
        <v>326</v>
      </c>
      <c r="C99" s="17"/>
      <c r="D99" s="6" t="s">
        <v>457</v>
      </c>
      <c r="E99" s="6">
        <v>20</v>
      </c>
      <c r="F99" s="7"/>
      <c r="G99" s="8">
        <f t="shared" si="2"/>
        <v>0</v>
      </c>
      <c r="H99" s="27"/>
      <c r="I99" s="8">
        <f t="shared" si="3"/>
        <v>0</v>
      </c>
    </row>
    <row r="100" spans="1:9" x14ac:dyDescent="0.25">
      <c r="A100" s="4" t="s">
        <v>102</v>
      </c>
      <c r="B100" s="5" t="s">
        <v>327</v>
      </c>
      <c r="C100" s="17"/>
      <c r="D100" s="6" t="s">
        <v>457</v>
      </c>
      <c r="E100" s="6">
        <v>20</v>
      </c>
      <c r="F100" s="7"/>
      <c r="G100" s="8">
        <f t="shared" si="2"/>
        <v>0</v>
      </c>
      <c r="H100" s="27"/>
      <c r="I100" s="8">
        <f t="shared" si="3"/>
        <v>0</v>
      </c>
    </row>
    <row r="101" spans="1:9" ht="102" x14ac:dyDescent="0.25">
      <c r="A101" s="4" t="s">
        <v>103</v>
      </c>
      <c r="B101" s="5" t="s">
        <v>328</v>
      </c>
      <c r="C101" s="17"/>
      <c r="D101" s="6" t="s">
        <v>457</v>
      </c>
      <c r="E101" s="6">
        <v>15</v>
      </c>
      <c r="F101" s="7"/>
      <c r="G101" s="8">
        <f t="shared" si="2"/>
        <v>0</v>
      </c>
      <c r="H101" s="27"/>
      <c r="I101" s="8">
        <f t="shared" si="3"/>
        <v>0</v>
      </c>
    </row>
    <row r="102" spans="1:9" ht="25.5" x14ac:dyDescent="0.25">
      <c r="A102" s="4" t="s">
        <v>104</v>
      </c>
      <c r="B102" s="5" t="s">
        <v>329</v>
      </c>
      <c r="C102" s="17"/>
      <c r="D102" s="6" t="s">
        <v>457</v>
      </c>
      <c r="E102" s="6">
        <v>10</v>
      </c>
      <c r="F102" s="7"/>
      <c r="G102" s="8">
        <f t="shared" si="2"/>
        <v>0</v>
      </c>
      <c r="H102" s="27"/>
      <c r="I102" s="8">
        <f t="shared" si="3"/>
        <v>0</v>
      </c>
    </row>
    <row r="103" spans="1:9" ht="140.25" x14ac:dyDescent="0.25">
      <c r="A103" s="4" t="s">
        <v>105</v>
      </c>
      <c r="B103" s="5" t="s">
        <v>480</v>
      </c>
      <c r="C103" s="17"/>
      <c r="D103" s="6" t="s">
        <v>457</v>
      </c>
      <c r="E103" s="6">
        <v>15</v>
      </c>
      <c r="F103" s="7"/>
      <c r="G103" s="8">
        <f t="shared" si="2"/>
        <v>0</v>
      </c>
      <c r="H103" s="27"/>
      <c r="I103" s="8">
        <f t="shared" si="3"/>
        <v>0</v>
      </c>
    </row>
    <row r="104" spans="1:9" ht="153" x14ac:dyDescent="0.25">
      <c r="A104" s="4" t="s">
        <v>106</v>
      </c>
      <c r="B104" s="5" t="s">
        <v>481</v>
      </c>
      <c r="C104" s="17"/>
      <c r="D104" s="6" t="s">
        <v>471</v>
      </c>
      <c r="E104" s="6">
        <v>2</v>
      </c>
      <c r="F104" s="7"/>
      <c r="G104" s="8">
        <f t="shared" si="2"/>
        <v>0</v>
      </c>
      <c r="H104" s="27"/>
      <c r="I104" s="8">
        <f t="shared" si="3"/>
        <v>0</v>
      </c>
    </row>
    <row r="105" spans="1:9" ht="25.5" x14ac:dyDescent="0.25">
      <c r="A105" s="4" t="s">
        <v>107</v>
      </c>
      <c r="B105" s="5" t="s">
        <v>330</v>
      </c>
      <c r="C105" s="17"/>
      <c r="D105" s="6" t="s">
        <v>457</v>
      </c>
      <c r="E105" s="6">
        <v>20</v>
      </c>
      <c r="F105" s="7"/>
      <c r="G105" s="8">
        <f t="shared" si="2"/>
        <v>0</v>
      </c>
      <c r="H105" s="27"/>
      <c r="I105" s="8">
        <f t="shared" si="3"/>
        <v>0</v>
      </c>
    </row>
    <row r="106" spans="1:9" ht="76.5" x14ac:dyDescent="0.25">
      <c r="A106" s="4" t="s">
        <v>108</v>
      </c>
      <c r="B106" s="5" t="s">
        <v>331</v>
      </c>
      <c r="C106" s="17"/>
      <c r="D106" s="6" t="s">
        <v>457</v>
      </c>
      <c r="E106" s="6">
        <v>20</v>
      </c>
      <c r="F106" s="7"/>
      <c r="G106" s="8">
        <f t="shared" si="2"/>
        <v>0</v>
      </c>
      <c r="H106" s="27"/>
      <c r="I106" s="8">
        <f t="shared" si="3"/>
        <v>0</v>
      </c>
    </row>
    <row r="107" spans="1:9" ht="76.5" x14ac:dyDescent="0.25">
      <c r="A107" s="4" t="s">
        <v>109</v>
      </c>
      <c r="B107" s="5" t="s">
        <v>332</v>
      </c>
      <c r="C107" s="17"/>
      <c r="D107" s="6" t="s">
        <v>457</v>
      </c>
      <c r="E107" s="6">
        <v>15</v>
      </c>
      <c r="F107" s="7"/>
      <c r="G107" s="8">
        <f t="shared" si="2"/>
        <v>0</v>
      </c>
      <c r="H107" s="27"/>
      <c r="I107" s="8">
        <f t="shared" si="3"/>
        <v>0</v>
      </c>
    </row>
    <row r="108" spans="1:9" ht="102" x14ac:dyDescent="0.25">
      <c r="A108" s="4" t="s">
        <v>110</v>
      </c>
      <c r="B108" s="5" t="s">
        <v>479</v>
      </c>
      <c r="C108" s="17"/>
      <c r="D108" s="6" t="s">
        <v>457</v>
      </c>
      <c r="E108" s="6">
        <v>5</v>
      </c>
      <c r="F108" s="7"/>
      <c r="G108" s="8">
        <f t="shared" si="2"/>
        <v>0</v>
      </c>
      <c r="H108" s="27"/>
      <c r="I108" s="8">
        <f t="shared" si="3"/>
        <v>0</v>
      </c>
    </row>
    <row r="109" spans="1:9" ht="25.5" x14ac:dyDescent="0.25">
      <c r="A109" s="4" t="s">
        <v>111</v>
      </c>
      <c r="B109" s="5" t="s">
        <v>333</v>
      </c>
      <c r="C109" s="17"/>
      <c r="D109" s="6" t="s">
        <v>471</v>
      </c>
      <c r="E109" s="6">
        <v>5</v>
      </c>
      <c r="F109" s="7"/>
      <c r="G109" s="8">
        <f t="shared" si="2"/>
        <v>0</v>
      </c>
      <c r="H109" s="27"/>
      <c r="I109" s="8">
        <f t="shared" si="3"/>
        <v>0</v>
      </c>
    </row>
    <row r="110" spans="1:9" ht="76.5" x14ac:dyDescent="0.25">
      <c r="A110" s="4" t="s">
        <v>112</v>
      </c>
      <c r="B110" s="5" t="s">
        <v>334</v>
      </c>
      <c r="C110" s="17"/>
      <c r="D110" s="6" t="s">
        <v>457</v>
      </c>
      <c r="E110" s="6">
        <v>50</v>
      </c>
      <c r="F110" s="7"/>
      <c r="G110" s="8">
        <f t="shared" si="2"/>
        <v>0</v>
      </c>
      <c r="H110" s="27"/>
      <c r="I110" s="8">
        <f t="shared" si="3"/>
        <v>0</v>
      </c>
    </row>
    <row r="111" spans="1:9" ht="25.5" x14ac:dyDescent="0.25">
      <c r="A111" s="4" t="s">
        <v>113</v>
      </c>
      <c r="B111" s="5" t="s">
        <v>335</v>
      </c>
      <c r="C111" s="17"/>
      <c r="D111" s="6" t="s">
        <v>457</v>
      </c>
      <c r="E111" s="6">
        <v>750</v>
      </c>
      <c r="F111" s="7"/>
      <c r="G111" s="8">
        <f t="shared" si="2"/>
        <v>0</v>
      </c>
      <c r="H111" s="27"/>
      <c r="I111" s="8">
        <f t="shared" si="3"/>
        <v>0</v>
      </c>
    </row>
    <row r="112" spans="1:9" ht="25.5" x14ac:dyDescent="0.25">
      <c r="A112" s="4" t="s">
        <v>114</v>
      </c>
      <c r="B112" s="5" t="s">
        <v>336</v>
      </c>
      <c r="C112" s="17"/>
      <c r="D112" s="6" t="s">
        <v>457</v>
      </c>
      <c r="E112" s="6">
        <v>640</v>
      </c>
      <c r="F112" s="7"/>
      <c r="G112" s="8">
        <f t="shared" si="2"/>
        <v>0</v>
      </c>
      <c r="H112" s="27"/>
      <c r="I112" s="8">
        <f t="shared" si="3"/>
        <v>0</v>
      </c>
    </row>
    <row r="113" spans="1:9" ht="25.5" x14ac:dyDescent="0.25">
      <c r="A113" s="4" t="s">
        <v>115</v>
      </c>
      <c r="B113" s="5" t="s">
        <v>337</v>
      </c>
      <c r="C113" s="17"/>
      <c r="D113" s="6" t="s">
        <v>457</v>
      </c>
      <c r="E113" s="6">
        <v>265</v>
      </c>
      <c r="F113" s="7"/>
      <c r="G113" s="8">
        <f t="shared" si="2"/>
        <v>0</v>
      </c>
      <c r="H113" s="27"/>
      <c r="I113" s="8">
        <f t="shared" si="3"/>
        <v>0</v>
      </c>
    </row>
    <row r="114" spans="1:9" ht="25.5" x14ac:dyDescent="0.25">
      <c r="A114" s="4" t="s">
        <v>116</v>
      </c>
      <c r="B114" s="5" t="s">
        <v>338</v>
      </c>
      <c r="C114" s="17"/>
      <c r="D114" s="6" t="s">
        <v>457</v>
      </c>
      <c r="E114" s="6">
        <v>200</v>
      </c>
      <c r="F114" s="7"/>
      <c r="G114" s="8">
        <f t="shared" si="2"/>
        <v>0</v>
      </c>
      <c r="H114" s="27"/>
      <c r="I114" s="8">
        <f t="shared" si="3"/>
        <v>0</v>
      </c>
    </row>
    <row r="115" spans="1:9" ht="25.5" x14ac:dyDescent="0.25">
      <c r="A115" s="4" t="s">
        <v>117</v>
      </c>
      <c r="B115" s="5" t="s">
        <v>339</v>
      </c>
      <c r="C115" s="17"/>
      <c r="D115" s="6" t="s">
        <v>457</v>
      </c>
      <c r="E115" s="6">
        <v>200</v>
      </c>
      <c r="F115" s="7"/>
      <c r="G115" s="8">
        <f t="shared" si="2"/>
        <v>0</v>
      </c>
      <c r="H115" s="27"/>
      <c r="I115" s="8">
        <f t="shared" si="3"/>
        <v>0</v>
      </c>
    </row>
    <row r="116" spans="1:9" x14ac:dyDescent="0.25">
      <c r="A116" s="4" t="s">
        <v>118</v>
      </c>
      <c r="B116" s="5" t="s">
        <v>340</v>
      </c>
      <c r="C116" s="17"/>
      <c r="D116" s="6" t="s">
        <v>457</v>
      </c>
      <c r="E116" s="6">
        <v>15</v>
      </c>
      <c r="F116" s="7"/>
      <c r="G116" s="8">
        <f t="shared" si="2"/>
        <v>0</v>
      </c>
      <c r="H116" s="27"/>
      <c r="I116" s="8">
        <f t="shared" si="3"/>
        <v>0</v>
      </c>
    </row>
    <row r="117" spans="1:9" x14ac:dyDescent="0.25">
      <c r="A117" s="4" t="s">
        <v>119</v>
      </c>
      <c r="B117" s="5" t="s">
        <v>341</v>
      </c>
      <c r="C117" s="17"/>
      <c r="D117" s="6" t="s">
        <v>457</v>
      </c>
      <c r="E117" s="6">
        <v>86</v>
      </c>
      <c r="F117" s="7"/>
      <c r="G117" s="8">
        <f t="shared" si="2"/>
        <v>0</v>
      </c>
      <c r="H117" s="27"/>
      <c r="I117" s="8">
        <f t="shared" si="3"/>
        <v>0</v>
      </c>
    </row>
    <row r="118" spans="1:9" ht="25.5" x14ac:dyDescent="0.25">
      <c r="A118" s="4" t="s">
        <v>120</v>
      </c>
      <c r="B118" s="5" t="s">
        <v>342</v>
      </c>
      <c r="C118" s="17"/>
      <c r="D118" s="6" t="s">
        <v>457</v>
      </c>
      <c r="E118" s="6">
        <v>20</v>
      </c>
      <c r="F118" s="7"/>
      <c r="G118" s="8">
        <f t="shared" si="2"/>
        <v>0</v>
      </c>
      <c r="H118" s="27"/>
      <c r="I118" s="8">
        <f t="shared" si="3"/>
        <v>0</v>
      </c>
    </row>
    <row r="119" spans="1:9" ht="25.5" x14ac:dyDescent="0.25">
      <c r="A119" s="4" t="s">
        <v>121</v>
      </c>
      <c r="B119" s="5" t="s">
        <v>343</v>
      </c>
      <c r="C119" s="17"/>
      <c r="D119" s="6" t="s">
        <v>457</v>
      </c>
      <c r="E119" s="6">
        <v>30</v>
      </c>
      <c r="F119" s="7"/>
      <c r="G119" s="8">
        <f t="shared" si="2"/>
        <v>0</v>
      </c>
      <c r="H119" s="27"/>
      <c r="I119" s="8">
        <f t="shared" si="3"/>
        <v>0</v>
      </c>
    </row>
    <row r="120" spans="1:9" ht="38.25" x14ac:dyDescent="0.25">
      <c r="A120" s="4" t="s">
        <v>122</v>
      </c>
      <c r="B120" s="5" t="s">
        <v>344</v>
      </c>
      <c r="C120" s="17"/>
      <c r="D120" s="6" t="s">
        <v>471</v>
      </c>
      <c r="E120" s="6">
        <v>60</v>
      </c>
      <c r="F120" s="7"/>
      <c r="G120" s="8">
        <f t="shared" si="2"/>
        <v>0</v>
      </c>
      <c r="H120" s="27"/>
      <c r="I120" s="8">
        <f t="shared" si="3"/>
        <v>0</v>
      </c>
    </row>
    <row r="121" spans="1:9" ht="38.25" x14ac:dyDescent="0.25">
      <c r="A121" s="4" t="s">
        <v>123</v>
      </c>
      <c r="B121" s="5" t="s">
        <v>345</v>
      </c>
      <c r="C121" s="17"/>
      <c r="D121" s="6" t="s">
        <v>471</v>
      </c>
      <c r="E121" s="6">
        <v>40</v>
      </c>
      <c r="F121" s="7"/>
      <c r="G121" s="8">
        <f t="shared" si="2"/>
        <v>0</v>
      </c>
      <c r="H121" s="27"/>
      <c r="I121" s="8">
        <f t="shared" si="3"/>
        <v>0</v>
      </c>
    </row>
    <row r="122" spans="1:9" ht="38.25" x14ac:dyDescent="0.25">
      <c r="A122" s="4" t="s">
        <v>124</v>
      </c>
      <c r="B122" s="5" t="s">
        <v>346</v>
      </c>
      <c r="C122" s="17"/>
      <c r="D122" s="6" t="s">
        <v>471</v>
      </c>
      <c r="E122" s="6">
        <v>40</v>
      </c>
      <c r="F122" s="7"/>
      <c r="G122" s="8">
        <f t="shared" si="2"/>
        <v>0</v>
      </c>
      <c r="H122" s="27"/>
      <c r="I122" s="8">
        <f t="shared" si="3"/>
        <v>0</v>
      </c>
    </row>
    <row r="123" spans="1:9" ht="25.5" x14ac:dyDescent="0.25">
      <c r="A123" s="4" t="s">
        <v>125</v>
      </c>
      <c r="B123" s="5" t="s">
        <v>347</v>
      </c>
      <c r="C123" s="17"/>
      <c r="D123" s="6" t="s">
        <v>472</v>
      </c>
      <c r="E123" s="6">
        <v>10</v>
      </c>
      <c r="F123" s="7"/>
      <c r="G123" s="8">
        <f t="shared" si="2"/>
        <v>0</v>
      </c>
      <c r="H123" s="27"/>
      <c r="I123" s="8">
        <f t="shared" si="3"/>
        <v>0</v>
      </c>
    </row>
    <row r="124" spans="1:9" ht="51" x14ac:dyDescent="0.25">
      <c r="A124" s="4" t="s">
        <v>126</v>
      </c>
      <c r="B124" s="5" t="s">
        <v>348</v>
      </c>
      <c r="C124" s="17"/>
      <c r="D124" s="6" t="s">
        <v>472</v>
      </c>
      <c r="E124" s="6">
        <v>10</v>
      </c>
      <c r="F124" s="7"/>
      <c r="G124" s="8">
        <f t="shared" si="2"/>
        <v>0</v>
      </c>
      <c r="H124" s="27"/>
      <c r="I124" s="8">
        <f t="shared" si="3"/>
        <v>0</v>
      </c>
    </row>
    <row r="125" spans="1:9" x14ac:dyDescent="0.25">
      <c r="A125" s="4" t="s">
        <v>127</v>
      </c>
      <c r="B125" s="5" t="s">
        <v>349</v>
      </c>
      <c r="C125" s="17"/>
      <c r="D125" s="6" t="s">
        <v>457</v>
      </c>
      <c r="E125" s="6">
        <v>10</v>
      </c>
      <c r="F125" s="7"/>
      <c r="G125" s="8">
        <f t="shared" si="2"/>
        <v>0</v>
      </c>
      <c r="H125" s="27"/>
      <c r="I125" s="8">
        <f t="shared" si="3"/>
        <v>0</v>
      </c>
    </row>
    <row r="126" spans="1:9" ht="25.5" x14ac:dyDescent="0.25">
      <c r="A126" s="4" t="s">
        <v>128</v>
      </c>
      <c r="B126" s="5" t="s">
        <v>350</v>
      </c>
      <c r="C126" s="17"/>
      <c r="D126" s="6" t="s">
        <v>457</v>
      </c>
      <c r="E126" s="6">
        <v>10</v>
      </c>
      <c r="F126" s="7"/>
      <c r="G126" s="8">
        <f t="shared" si="2"/>
        <v>0</v>
      </c>
      <c r="H126" s="27"/>
      <c r="I126" s="8">
        <f t="shared" si="3"/>
        <v>0</v>
      </c>
    </row>
    <row r="127" spans="1:9" ht="25.5" x14ac:dyDescent="0.25">
      <c r="A127" s="4" t="s">
        <v>129</v>
      </c>
      <c r="B127" s="5" t="s">
        <v>351</v>
      </c>
      <c r="C127" s="17"/>
      <c r="D127" s="6" t="s">
        <v>472</v>
      </c>
      <c r="E127" s="6">
        <v>30</v>
      </c>
      <c r="F127" s="7"/>
      <c r="G127" s="8">
        <f t="shared" si="2"/>
        <v>0</v>
      </c>
      <c r="H127" s="27"/>
      <c r="I127" s="8">
        <f t="shared" si="3"/>
        <v>0</v>
      </c>
    </row>
    <row r="128" spans="1:9" ht="25.5" x14ac:dyDescent="0.25">
      <c r="A128" s="4" t="s">
        <v>130</v>
      </c>
      <c r="B128" s="5" t="s">
        <v>352</v>
      </c>
      <c r="C128" s="17"/>
      <c r="D128" s="6" t="s">
        <v>472</v>
      </c>
      <c r="E128" s="6">
        <v>30</v>
      </c>
      <c r="F128" s="7"/>
      <c r="G128" s="8">
        <f t="shared" si="2"/>
        <v>0</v>
      </c>
      <c r="H128" s="27"/>
      <c r="I128" s="8">
        <f t="shared" si="3"/>
        <v>0</v>
      </c>
    </row>
    <row r="129" spans="1:9" ht="127.5" x14ac:dyDescent="0.25">
      <c r="A129" s="4" t="s">
        <v>131</v>
      </c>
      <c r="B129" s="5" t="s">
        <v>478</v>
      </c>
      <c r="C129" s="17"/>
      <c r="D129" s="6" t="s">
        <v>457</v>
      </c>
      <c r="E129" s="6">
        <v>2</v>
      </c>
      <c r="F129" s="7"/>
      <c r="G129" s="8">
        <f t="shared" si="2"/>
        <v>0</v>
      </c>
      <c r="H129" s="27"/>
      <c r="I129" s="8">
        <f t="shared" si="3"/>
        <v>0</v>
      </c>
    </row>
    <row r="130" spans="1:9" ht="25.5" x14ac:dyDescent="0.25">
      <c r="A130" s="4" t="s">
        <v>132</v>
      </c>
      <c r="B130" s="5" t="s">
        <v>353</v>
      </c>
      <c r="C130" s="17"/>
      <c r="D130" s="6" t="s">
        <v>457</v>
      </c>
      <c r="E130" s="6">
        <v>30</v>
      </c>
      <c r="F130" s="7"/>
      <c r="G130" s="8">
        <f t="shared" si="2"/>
        <v>0</v>
      </c>
      <c r="H130" s="27"/>
      <c r="I130" s="8">
        <f t="shared" si="3"/>
        <v>0</v>
      </c>
    </row>
    <row r="131" spans="1:9" ht="25.5" x14ac:dyDescent="0.25">
      <c r="A131" s="4" t="s">
        <v>133</v>
      </c>
      <c r="B131" s="5" t="s">
        <v>354</v>
      </c>
      <c r="C131" s="17"/>
      <c r="D131" s="6" t="s">
        <v>457</v>
      </c>
      <c r="E131" s="6">
        <v>20</v>
      </c>
      <c r="F131" s="7"/>
      <c r="G131" s="8">
        <f t="shared" si="2"/>
        <v>0</v>
      </c>
      <c r="H131" s="27"/>
      <c r="I131" s="8">
        <f t="shared" si="3"/>
        <v>0</v>
      </c>
    </row>
    <row r="132" spans="1:9" ht="25.5" x14ac:dyDescent="0.25">
      <c r="A132" s="4" t="s">
        <v>134</v>
      </c>
      <c r="B132" s="5" t="s">
        <v>355</v>
      </c>
      <c r="C132" s="17"/>
      <c r="D132" s="6" t="s">
        <v>457</v>
      </c>
      <c r="E132" s="6">
        <v>30</v>
      </c>
      <c r="F132" s="7"/>
      <c r="G132" s="8">
        <f t="shared" si="2"/>
        <v>0</v>
      </c>
      <c r="H132" s="27"/>
      <c r="I132" s="8">
        <f t="shared" si="3"/>
        <v>0</v>
      </c>
    </row>
    <row r="133" spans="1:9" ht="25.5" x14ac:dyDescent="0.25">
      <c r="A133" s="4" t="s">
        <v>135</v>
      </c>
      <c r="B133" s="5" t="s">
        <v>356</v>
      </c>
      <c r="C133" s="17"/>
      <c r="D133" s="6" t="s">
        <v>457</v>
      </c>
      <c r="E133" s="6">
        <v>15</v>
      </c>
      <c r="F133" s="7"/>
      <c r="G133" s="8">
        <f t="shared" ref="G133:G196" si="4">E133*F133</f>
        <v>0</v>
      </c>
      <c r="H133" s="27"/>
      <c r="I133" s="8">
        <f t="shared" ref="I133:I196" si="5">G133+(G133*H133)</f>
        <v>0</v>
      </c>
    </row>
    <row r="134" spans="1:9" ht="25.5" x14ac:dyDescent="0.25">
      <c r="A134" s="4" t="s">
        <v>136</v>
      </c>
      <c r="B134" s="5" t="s">
        <v>357</v>
      </c>
      <c r="C134" s="17"/>
      <c r="D134" s="6" t="s">
        <v>457</v>
      </c>
      <c r="E134" s="6">
        <v>10</v>
      </c>
      <c r="F134" s="7"/>
      <c r="G134" s="8">
        <f t="shared" si="4"/>
        <v>0</v>
      </c>
      <c r="H134" s="27"/>
      <c r="I134" s="8">
        <f t="shared" si="5"/>
        <v>0</v>
      </c>
    </row>
    <row r="135" spans="1:9" ht="25.5" x14ac:dyDescent="0.25">
      <c r="A135" s="4" t="s">
        <v>137</v>
      </c>
      <c r="B135" s="5" t="s">
        <v>358</v>
      </c>
      <c r="C135" s="17"/>
      <c r="D135" s="6" t="s">
        <v>457</v>
      </c>
      <c r="E135" s="6">
        <v>5</v>
      </c>
      <c r="F135" s="7"/>
      <c r="G135" s="8">
        <f t="shared" si="4"/>
        <v>0</v>
      </c>
      <c r="H135" s="27"/>
      <c r="I135" s="8">
        <f t="shared" si="5"/>
        <v>0</v>
      </c>
    </row>
    <row r="136" spans="1:9" ht="25.5" x14ac:dyDescent="0.25">
      <c r="A136" s="4" t="s">
        <v>138</v>
      </c>
      <c r="B136" s="5" t="s">
        <v>359</v>
      </c>
      <c r="C136" s="17"/>
      <c r="D136" s="6" t="s">
        <v>457</v>
      </c>
      <c r="E136" s="6">
        <v>6</v>
      </c>
      <c r="F136" s="7"/>
      <c r="G136" s="8">
        <f t="shared" si="4"/>
        <v>0</v>
      </c>
      <c r="H136" s="27"/>
      <c r="I136" s="8">
        <f t="shared" si="5"/>
        <v>0</v>
      </c>
    </row>
    <row r="137" spans="1:9" ht="25.5" x14ac:dyDescent="0.25">
      <c r="A137" s="4" t="s">
        <v>139</v>
      </c>
      <c r="B137" s="5" t="s">
        <v>360</v>
      </c>
      <c r="C137" s="17"/>
      <c r="D137" s="6" t="s">
        <v>457</v>
      </c>
      <c r="E137" s="6">
        <v>4</v>
      </c>
      <c r="F137" s="7"/>
      <c r="G137" s="8">
        <f t="shared" si="4"/>
        <v>0</v>
      </c>
      <c r="H137" s="27"/>
      <c r="I137" s="8">
        <f t="shared" si="5"/>
        <v>0</v>
      </c>
    </row>
    <row r="138" spans="1:9" x14ac:dyDescent="0.25">
      <c r="A138" s="4" t="s">
        <v>140</v>
      </c>
      <c r="B138" s="5" t="s">
        <v>361</v>
      </c>
      <c r="C138" s="17"/>
      <c r="D138" s="6" t="s">
        <v>457</v>
      </c>
      <c r="E138" s="6">
        <v>20</v>
      </c>
      <c r="F138" s="7"/>
      <c r="G138" s="8">
        <f t="shared" si="4"/>
        <v>0</v>
      </c>
      <c r="H138" s="27"/>
      <c r="I138" s="8">
        <f t="shared" si="5"/>
        <v>0</v>
      </c>
    </row>
    <row r="139" spans="1:9" ht="25.5" x14ac:dyDescent="0.25">
      <c r="A139" s="4" t="s">
        <v>141</v>
      </c>
      <c r="B139" s="5" t="s">
        <v>362</v>
      </c>
      <c r="C139" s="17"/>
      <c r="D139" s="6" t="s">
        <v>457</v>
      </c>
      <c r="E139" s="6">
        <v>20</v>
      </c>
      <c r="F139" s="7"/>
      <c r="G139" s="8">
        <f t="shared" si="4"/>
        <v>0</v>
      </c>
      <c r="H139" s="27"/>
      <c r="I139" s="8">
        <f t="shared" si="5"/>
        <v>0</v>
      </c>
    </row>
    <row r="140" spans="1:9" x14ac:dyDescent="0.25">
      <c r="A140" s="4" t="s">
        <v>142</v>
      </c>
      <c r="B140" s="5" t="s">
        <v>363</v>
      </c>
      <c r="C140" s="17"/>
      <c r="D140" s="6" t="s">
        <v>457</v>
      </c>
      <c r="E140" s="6">
        <v>20</v>
      </c>
      <c r="F140" s="7"/>
      <c r="G140" s="8">
        <f t="shared" si="4"/>
        <v>0</v>
      </c>
      <c r="H140" s="27"/>
      <c r="I140" s="8">
        <f t="shared" si="5"/>
        <v>0</v>
      </c>
    </row>
    <row r="141" spans="1:9" ht="63.75" x14ac:dyDescent="0.25">
      <c r="A141" s="4" t="s">
        <v>143</v>
      </c>
      <c r="B141" s="5" t="s">
        <v>477</v>
      </c>
      <c r="C141" s="17"/>
      <c r="D141" s="6" t="s">
        <v>457</v>
      </c>
      <c r="E141" s="6">
        <v>10</v>
      </c>
      <c r="F141" s="7"/>
      <c r="G141" s="8">
        <f t="shared" si="4"/>
        <v>0</v>
      </c>
      <c r="H141" s="27"/>
      <c r="I141" s="8">
        <f t="shared" si="5"/>
        <v>0</v>
      </c>
    </row>
    <row r="142" spans="1:9" x14ac:dyDescent="0.25">
      <c r="A142" s="4" t="s">
        <v>144</v>
      </c>
      <c r="B142" s="5" t="s">
        <v>364</v>
      </c>
      <c r="C142" s="17"/>
      <c r="D142" s="6" t="s">
        <v>457</v>
      </c>
      <c r="E142" s="6">
        <v>30</v>
      </c>
      <c r="F142" s="7"/>
      <c r="G142" s="8">
        <f t="shared" si="4"/>
        <v>0</v>
      </c>
      <c r="H142" s="27"/>
      <c r="I142" s="8">
        <f t="shared" si="5"/>
        <v>0</v>
      </c>
    </row>
    <row r="143" spans="1:9" ht="38.25" x14ac:dyDescent="0.25">
      <c r="A143" s="4" t="s">
        <v>145</v>
      </c>
      <c r="B143" s="5" t="s">
        <v>365</v>
      </c>
      <c r="C143" s="17"/>
      <c r="D143" s="6" t="s">
        <v>457</v>
      </c>
      <c r="E143" s="6">
        <v>20</v>
      </c>
      <c r="F143" s="7"/>
      <c r="G143" s="8">
        <f t="shared" si="4"/>
        <v>0</v>
      </c>
      <c r="H143" s="27"/>
      <c r="I143" s="8">
        <f t="shared" si="5"/>
        <v>0</v>
      </c>
    </row>
    <row r="144" spans="1:9" ht="38.25" x14ac:dyDescent="0.25">
      <c r="A144" s="4" t="s">
        <v>146</v>
      </c>
      <c r="B144" s="5" t="s">
        <v>366</v>
      </c>
      <c r="C144" s="17"/>
      <c r="D144" s="6" t="s">
        <v>457</v>
      </c>
      <c r="E144" s="6">
        <v>10</v>
      </c>
      <c r="F144" s="7"/>
      <c r="G144" s="8">
        <f t="shared" si="4"/>
        <v>0</v>
      </c>
      <c r="H144" s="27"/>
      <c r="I144" s="8">
        <f t="shared" si="5"/>
        <v>0</v>
      </c>
    </row>
    <row r="145" spans="1:9" x14ac:dyDescent="0.25">
      <c r="A145" s="4" t="s">
        <v>147</v>
      </c>
      <c r="B145" s="5" t="s">
        <v>367</v>
      </c>
      <c r="C145" s="17"/>
      <c r="D145" s="6" t="s">
        <v>473</v>
      </c>
      <c r="E145" s="6">
        <v>1</v>
      </c>
      <c r="F145" s="7"/>
      <c r="G145" s="8">
        <f t="shared" si="4"/>
        <v>0</v>
      </c>
      <c r="H145" s="27"/>
      <c r="I145" s="8">
        <f t="shared" si="5"/>
        <v>0</v>
      </c>
    </row>
    <row r="146" spans="1:9" x14ac:dyDescent="0.25">
      <c r="A146" s="4" t="s">
        <v>148</v>
      </c>
      <c r="B146" s="5" t="s">
        <v>368</v>
      </c>
      <c r="C146" s="17"/>
      <c r="D146" s="6" t="s">
        <v>457</v>
      </c>
      <c r="E146" s="6">
        <v>10</v>
      </c>
      <c r="F146" s="7"/>
      <c r="G146" s="8">
        <f t="shared" si="4"/>
        <v>0</v>
      </c>
      <c r="H146" s="27"/>
      <c r="I146" s="8">
        <f t="shared" si="5"/>
        <v>0</v>
      </c>
    </row>
    <row r="147" spans="1:9" x14ac:dyDescent="0.25">
      <c r="A147" s="4" t="s">
        <v>149</v>
      </c>
      <c r="B147" s="5" t="s">
        <v>369</v>
      </c>
      <c r="C147" s="17"/>
      <c r="D147" s="6" t="s">
        <v>457</v>
      </c>
      <c r="E147" s="6">
        <v>2</v>
      </c>
      <c r="F147" s="7"/>
      <c r="G147" s="8">
        <f t="shared" si="4"/>
        <v>0</v>
      </c>
      <c r="H147" s="27"/>
      <c r="I147" s="8">
        <f t="shared" si="5"/>
        <v>0</v>
      </c>
    </row>
    <row r="148" spans="1:9" x14ac:dyDescent="0.25">
      <c r="A148" s="4" t="s">
        <v>150</v>
      </c>
      <c r="B148" s="5" t="s">
        <v>370</v>
      </c>
      <c r="C148" s="17"/>
      <c r="D148" s="6" t="s">
        <v>457</v>
      </c>
      <c r="E148" s="6">
        <v>350</v>
      </c>
      <c r="F148" s="7"/>
      <c r="G148" s="8">
        <f t="shared" si="4"/>
        <v>0</v>
      </c>
      <c r="H148" s="27"/>
      <c r="I148" s="8">
        <f t="shared" si="5"/>
        <v>0</v>
      </c>
    </row>
    <row r="149" spans="1:9" x14ac:dyDescent="0.25">
      <c r="A149" s="4" t="s">
        <v>151</v>
      </c>
      <c r="B149" s="5" t="s">
        <v>371</v>
      </c>
      <c r="C149" s="17"/>
      <c r="D149" s="6" t="s">
        <v>457</v>
      </c>
      <c r="E149" s="6">
        <v>200</v>
      </c>
      <c r="F149" s="7"/>
      <c r="G149" s="8">
        <f t="shared" si="4"/>
        <v>0</v>
      </c>
      <c r="H149" s="27"/>
      <c r="I149" s="8">
        <f t="shared" si="5"/>
        <v>0</v>
      </c>
    </row>
    <row r="150" spans="1:9" x14ac:dyDescent="0.25">
      <c r="A150" s="4" t="s">
        <v>152</v>
      </c>
      <c r="B150" s="5" t="s">
        <v>372</v>
      </c>
      <c r="C150" s="17"/>
      <c r="D150" s="6" t="s">
        <v>457</v>
      </c>
      <c r="E150" s="6">
        <v>5</v>
      </c>
      <c r="F150" s="7"/>
      <c r="G150" s="8">
        <f t="shared" si="4"/>
        <v>0</v>
      </c>
      <c r="H150" s="27"/>
      <c r="I150" s="8">
        <f t="shared" si="5"/>
        <v>0</v>
      </c>
    </row>
    <row r="151" spans="1:9" x14ac:dyDescent="0.25">
      <c r="A151" s="4" t="s">
        <v>153</v>
      </c>
      <c r="B151" s="5" t="s">
        <v>373</v>
      </c>
      <c r="C151" s="17"/>
      <c r="D151" s="6" t="s">
        <v>457</v>
      </c>
      <c r="E151" s="6">
        <v>15</v>
      </c>
      <c r="F151" s="7"/>
      <c r="G151" s="8">
        <f t="shared" si="4"/>
        <v>0</v>
      </c>
      <c r="H151" s="27"/>
      <c r="I151" s="8">
        <f t="shared" si="5"/>
        <v>0</v>
      </c>
    </row>
    <row r="152" spans="1:9" x14ac:dyDescent="0.25">
      <c r="A152" s="4" t="s">
        <v>154</v>
      </c>
      <c r="B152" s="5" t="s">
        <v>374</v>
      </c>
      <c r="C152" s="17"/>
      <c r="D152" s="6" t="s">
        <v>457</v>
      </c>
      <c r="E152" s="6">
        <v>30</v>
      </c>
      <c r="F152" s="7"/>
      <c r="G152" s="8">
        <f t="shared" si="4"/>
        <v>0</v>
      </c>
      <c r="H152" s="27"/>
      <c r="I152" s="8">
        <f t="shared" si="5"/>
        <v>0</v>
      </c>
    </row>
    <row r="153" spans="1:9" ht="25.5" x14ac:dyDescent="0.25">
      <c r="A153" s="4" t="s">
        <v>155</v>
      </c>
      <c r="B153" s="5" t="s">
        <v>375</v>
      </c>
      <c r="C153" s="17"/>
      <c r="D153" s="6" t="s">
        <v>457</v>
      </c>
      <c r="E153" s="6">
        <v>20</v>
      </c>
      <c r="F153" s="7"/>
      <c r="G153" s="8">
        <f t="shared" si="4"/>
        <v>0</v>
      </c>
      <c r="H153" s="27"/>
      <c r="I153" s="8">
        <f t="shared" si="5"/>
        <v>0</v>
      </c>
    </row>
    <row r="154" spans="1:9" ht="25.5" x14ac:dyDescent="0.25">
      <c r="A154" s="4" t="s">
        <v>156</v>
      </c>
      <c r="B154" s="5" t="s">
        <v>376</v>
      </c>
      <c r="C154" s="17"/>
      <c r="D154" s="6" t="s">
        <v>457</v>
      </c>
      <c r="E154" s="6">
        <v>15</v>
      </c>
      <c r="F154" s="7"/>
      <c r="G154" s="8">
        <f t="shared" si="4"/>
        <v>0</v>
      </c>
      <c r="H154" s="27"/>
      <c r="I154" s="8">
        <f t="shared" si="5"/>
        <v>0</v>
      </c>
    </row>
    <row r="155" spans="1:9" ht="25.5" x14ac:dyDescent="0.25">
      <c r="A155" s="4" t="s">
        <v>157</v>
      </c>
      <c r="B155" s="5" t="s">
        <v>377</v>
      </c>
      <c r="C155" s="17"/>
      <c r="D155" s="6" t="s">
        <v>457</v>
      </c>
      <c r="E155" s="6">
        <v>45</v>
      </c>
      <c r="F155" s="7"/>
      <c r="G155" s="8">
        <f t="shared" si="4"/>
        <v>0</v>
      </c>
      <c r="H155" s="27"/>
      <c r="I155" s="8">
        <f t="shared" si="5"/>
        <v>0</v>
      </c>
    </row>
    <row r="156" spans="1:9" x14ac:dyDescent="0.25">
      <c r="A156" s="4" t="s">
        <v>158</v>
      </c>
      <c r="B156" s="5" t="s">
        <v>378</v>
      </c>
      <c r="C156" s="17"/>
      <c r="D156" s="6" t="s">
        <v>457</v>
      </c>
      <c r="E156" s="6">
        <v>10</v>
      </c>
      <c r="F156" s="7"/>
      <c r="G156" s="8">
        <f t="shared" si="4"/>
        <v>0</v>
      </c>
      <c r="H156" s="27"/>
      <c r="I156" s="8">
        <f t="shared" si="5"/>
        <v>0</v>
      </c>
    </row>
    <row r="157" spans="1:9" x14ac:dyDescent="0.25">
      <c r="A157" s="4" t="s">
        <v>159</v>
      </c>
      <c r="B157" s="5" t="s">
        <v>379</v>
      </c>
      <c r="C157" s="17"/>
      <c r="D157" s="6" t="s">
        <v>457</v>
      </c>
      <c r="E157" s="6">
        <v>15</v>
      </c>
      <c r="F157" s="7"/>
      <c r="G157" s="8">
        <f t="shared" si="4"/>
        <v>0</v>
      </c>
      <c r="H157" s="27"/>
      <c r="I157" s="8">
        <f t="shared" si="5"/>
        <v>0</v>
      </c>
    </row>
    <row r="158" spans="1:9" x14ac:dyDescent="0.25">
      <c r="A158" s="4" t="s">
        <v>160</v>
      </c>
      <c r="B158" s="5" t="s">
        <v>380</v>
      </c>
      <c r="C158" s="17"/>
      <c r="D158" s="6" t="s">
        <v>457</v>
      </c>
      <c r="E158" s="6">
        <v>2400</v>
      </c>
      <c r="F158" s="7"/>
      <c r="G158" s="8">
        <f t="shared" si="4"/>
        <v>0</v>
      </c>
      <c r="H158" s="27"/>
      <c r="I158" s="8">
        <f t="shared" si="5"/>
        <v>0</v>
      </c>
    </row>
    <row r="159" spans="1:9" ht="25.5" x14ac:dyDescent="0.25">
      <c r="A159" s="4" t="s">
        <v>161</v>
      </c>
      <c r="B159" s="5" t="s">
        <v>381</v>
      </c>
      <c r="C159" s="17"/>
      <c r="D159" s="6" t="s">
        <v>457</v>
      </c>
      <c r="E159" s="6">
        <v>550</v>
      </c>
      <c r="F159" s="7"/>
      <c r="G159" s="8">
        <f t="shared" si="4"/>
        <v>0</v>
      </c>
      <c r="H159" s="27"/>
      <c r="I159" s="8">
        <f t="shared" si="5"/>
        <v>0</v>
      </c>
    </row>
    <row r="160" spans="1:9" ht="25.5" x14ac:dyDescent="0.25">
      <c r="A160" s="4" t="s">
        <v>162</v>
      </c>
      <c r="B160" s="5" t="s">
        <v>382</v>
      </c>
      <c r="C160" s="17"/>
      <c r="D160" s="6" t="s">
        <v>457</v>
      </c>
      <c r="E160" s="6">
        <v>100</v>
      </c>
      <c r="F160" s="7"/>
      <c r="G160" s="8">
        <f t="shared" si="4"/>
        <v>0</v>
      </c>
      <c r="H160" s="27"/>
      <c r="I160" s="8">
        <f t="shared" si="5"/>
        <v>0</v>
      </c>
    </row>
    <row r="161" spans="1:9" x14ac:dyDescent="0.25">
      <c r="A161" s="4" t="s">
        <v>163</v>
      </c>
      <c r="B161" s="5" t="s">
        <v>383</v>
      </c>
      <c r="C161" s="17"/>
      <c r="D161" s="6" t="s">
        <v>457</v>
      </c>
      <c r="E161" s="6">
        <v>2</v>
      </c>
      <c r="F161" s="7"/>
      <c r="G161" s="8">
        <f t="shared" si="4"/>
        <v>0</v>
      </c>
      <c r="H161" s="27"/>
      <c r="I161" s="8">
        <f t="shared" si="5"/>
        <v>0</v>
      </c>
    </row>
    <row r="162" spans="1:9" ht="25.5" x14ac:dyDescent="0.25">
      <c r="A162" s="4" t="s">
        <v>164</v>
      </c>
      <c r="B162" s="5" t="s">
        <v>384</v>
      </c>
      <c r="C162" s="17"/>
      <c r="D162" s="6" t="s">
        <v>457</v>
      </c>
      <c r="E162" s="6">
        <v>12</v>
      </c>
      <c r="F162" s="7"/>
      <c r="G162" s="8">
        <f t="shared" si="4"/>
        <v>0</v>
      </c>
      <c r="H162" s="27"/>
      <c r="I162" s="8">
        <f t="shared" si="5"/>
        <v>0</v>
      </c>
    </row>
    <row r="163" spans="1:9" ht="38.25" x14ac:dyDescent="0.25">
      <c r="A163" s="4" t="s">
        <v>165</v>
      </c>
      <c r="B163" s="5" t="s">
        <v>385</v>
      </c>
      <c r="C163" s="17"/>
      <c r="D163" s="6" t="s">
        <v>457</v>
      </c>
      <c r="E163" s="6">
        <v>8</v>
      </c>
      <c r="F163" s="7"/>
      <c r="G163" s="8">
        <f t="shared" si="4"/>
        <v>0</v>
      </c>
      <c r="H163" s="27"/>
      <c r="I163" s="8">
        <f t="shared" si="5"/>
        <v>0</v>
      </c>
    </row>
    <row r="164" spans="1:9" x14ac:dyDescent="0.25">
      <c r="A164" s="4" t="s">
        <v>166</v>
      </c>
      <c r="B164" s="5" t="s">
        <v>386</v>
      </c>
      <c r="C164" s="17"/>
      <c r="D164" s="6" t="s">
        <v>457</v>
      </c>
      <c r="E164" s="6">
        <v>4</v>
      </c>
      <c r="F164" s="7"/>
      <c r="G164" s="8">
        <f t="shared" si="4"/>
        <v>0</v>
      </c>
      <c r="H164" s="27"/>
      <c r="I164" s="8">
        <f t="shared" si="5"/>
        <v>0</v>
      </c>
    </row>
    <row r="165" spans="1:9" ht="25.5" x14ac:dyDescent="0.25">
      <c r="A165" s="4" t="s">
        <v>167</v>
      </c>
      <c r="B165" s="5" t="s">
        <v>387</v>
      </c>
      <c r="C165" s="17"/>
      <c r="D165" s="6" t="s">
        <v>457</v>
      </c>
      <c r="E165" s="6">
        <v>30</v>
      </c>
      <c r="F165" s="7"/>
      <c r="G165" s="8">
        <f t="shared" si="4"/>
        <v>0</v>
      </c>
      <c r="H165" s="27"/>
      <c r="I165" s="8">
        <f t="shared" si="5"/>
        <v>0</v>
      </c>
    </row>
    <row r="166" spans="1:9" ht="25.5" x14ac:dyDescent="0.25">
      <c r="A166" s="4" t="s">
        <v>168</v>
      </c>
      <c r="B166" s="5" t="s">
        <v>388</v>
      </c>
      <c r="C166" s="17"/>
      <c r="D166" s="6" t="s">
        <v>457</v>
      </c>
      <c r="E166" s="6">
        <v>15</v>
      </c>
      <c r="F166" s="7"/>
      <c r="G166" s="8">
        <f t="shared" si="4"/>
        <v>0</v>
      </c>
      <c r="H166" s="27"/>
      <c r="I166" s="8">
        <f t="shared" si="5"/>
        <v>0</v>
      </c>
    </row>
    <row r="167" spans="1:9" ht="25.5" x14ac:dyDescent="0.25">
      <c r="A167" s="4" t="s">
        <v>169</v>
      </c>
      <c r="B167" s="5" t="s">
        <v>389</v>
      </c>
      <c r="C167" s="17"/>
      <c r="D167" s="6" t="s">
        <v>457</v>
      </c>
      <c r="E167" s="6">
        <v>15</v>
      </c>
      <c r="F167" s="7"/>
      <c r="G167" s="8">
        <f t="shared" si="4"/>
        <v>0</v>
      </c>
      <c r="H167" s="27"/>
      <c r="I167" s="8">
        <f t="shared" si="5"/>
        <v>0</v>
      </c>
    </row>
    <row r="168" spans="1:9" x14ac:dyDescent="0.25">
      <c r="A168" s="4" t="s">
        <v>170</v>
      </c>
      <c r="B168" s="5" t="s">
        <v>390</v>
      </c>
      <c r="C168" s="17"/>
      <c r="D168" s="6" t="s">
        <v>457</v>
      </c>
      <c r="E168" s="6">
        <v>2</v>
      </c>
      <c r="F168" s="7"/>
      <c r="G168" s="8">
        <f t="shared" si="4"/>
        <v>0</v>
      </c>
      <c r="H168" s="27"/>
      <c r="I168" s="8">
        <f t="shared" si="5"/>
        <v>0</v>
      </c>
    </row>
    <row r="169" spans="1:9" x14ac:dyDescent="0.25">
      <c r="A169" s="4" t="s">
        <v>171</v>
      </c>
      <c r="B169" s="5" t="s">
        <v>391</v>
      </c>
      <c r="C169" s="17"/>
      <c r="D169" s="6" t="s">
        <v>457</v>
      </c>
      <c r="E169" s="6">
        <v>40</v>
      </c>
      <c r="F169" s="7"/>
      <c r="G169" s="8">
        <f t="shared" si="4"/>
        <v>0</v>
      </c>
      <c r="H169" s="27"/>
      <c r="I169" s="8">
        <f t="shared" si="5"/>
        <v>0</v>
      </c>
    </row>
    <row r="170" spans="1:9" x14ac:dyDescent="0.25">
      <c r="A170" s="4" t="s">
        <v>172</v>
      </c>
      <c r="B170" s="5" t="s">
        <v>392</v>
      </c>
      <c r="C170" s="17"/>
      <c r="D170" s="6" t="s">
        <v>457</v>
      </c>
      <c r="E170" s="6">
        <v>20</v>
      </c>
      <c r="F170" s="7"/>
      <c r="G170" s="8">
        <f t="shared" si="4"/>
        <v>0</v>
      </c>
      <c r="H170" s="27"/>
      <c r="I170" s="8">
        <f t="shared" si="5"/>
        <v>0</v>
      </c>
    </row>
    <row r="171" spans="1:9" x14ac:dyDescent="0.25">
      <c r="A171" s="4" t="s">
        <v>173</v>
      </c>
      <c r="B171" s="5" t="s">
        <v>393</v>
      </c>
      <c r="C171" s="17"/>
      <c r="D171" s="6" t="s">
        <v>457</v>
      </c>
      <c r="E171" s="6">
        <v>5</v>
      </c>
      <c r="F171" s="7"/>
      <c r="G171" s="8">
        <f t="shared" si="4"/>
        <v>0</v>
      </c>
      <c r="H171" s="27"/>
      <c r="I171" s="8">
        <f t="shared" si="5"/>
        <v>0</v>
      </c>
    </row>
    <row r="172" spans="1:9" ht="25.5" x14ac:dyDescent="0.25">
      <c r="A172" s="4" t="s">
        <v>174</v>
      </c>
      <c r="B172" s="5" t="s">
        <v>394</v>
      </c>
      <c r="C172" s="17"/>
      <c r="D172" s="6" t="s">
        <v>457</v>
      </c>
      <c r="E172" s="6">
        <v>4400</v>
      </c>
      <c r="F172" s="7"/>
      <c r="G172" s="8">
        <f t="shared" si="4"/>
        <v>0</v>
      </c>
      <c r="H172" s="27"/>
      <c r="I172" s="8">
        <f t="shared" si="5"/>
        <v>0</v>
      </c>
    </row>
    <row r="173" spans="1:9" ht="25.5" x14ac:dyDescent="0.25">
      <c r="A173" s="4" t="s">
        <v>175</v>
      </c>
      <c r="B173" s="5" t="s">
        <v>395</v>
      </c>
      <c r="C173" s="17"/>
      <c r="D173" s="6" t="s">
        <v>457</v>
      </c>
      <c r="E173" s="6">
        <v>6</v>
      </c>
      <c r="F173" s="7"/>
      <c r="G173" s="8">
        <f t="shared" si="4"/>
        <v>0</v>
      </c>
      <c r="H173" s="27"/>
      <c r="I173" s="8">
        <f t="shared" si="5"/>
        <v>0</v>
      </c>
    </row>
    <row r="174" spans="1:9" ht="25.5" x14ac:dyDescent="0.25">
      <c r="A174" s="4" t="s">
        <v>176</v>
      </c>
      <c r="B174" s="5" t="s">
        <v>396</v>
      </c>
      <c r="C174" s="17"/>
      <c r="D174" s="6" t="s">
        <v>457</v>
      </c>
      <c r="E174" s="6">
        <v>4</v>
      </c>
      <c r="F174" s="7"/>
      <c r="G174" s="8">
        <f t="shared" si="4"/>
        <v>0</v>
      </c>
      <c r="H174" s="27"/>
      <c r="I174" s="8">
        <f t="shared" si="5"/>
        <v>0</v>
      </c>
    </row>
    <row r="175" spans="1:9" x14ac:dyDescent="0.25">
      <c r="A175" s="4" t="s">
        <v>177</v>
      </c>
      <c r="B175" s="5" t="s">
        <v>397</v>
      </c>
      <c r="C175" s="17"/>
      <c r="D175" s="6" t="s">
        <v>457</v>
      </c>
      <c r="E175" s="6">
        <v>4</v>
      </c>
      <c r="F175" s="7"/>
      <c r="G175" s="8">
        <f t="shared" si="4"/>
        <v>0</v>
      </c>
      <c r="H175" s="27"/>
      <c r="I175" s="8">
        <f t="shared" si="5"/>
        <v>0</v>
      </c>
    </row>
    <row r="176" spans="1:9" x14ac:dyDescent="0.25">
      <c r="A176" s="4" t="s">
        <v>178</v>
      </c>
      <c r="B176" s="5" t="s">
        <v>398</v>
      </c>
      <c r="C176" s="17"/>
      <c r="D176" s="6" t="s">
        <v>457</v>
      </c>
      <c r="E176" s="6">
        <v>4</v>
      </c>
      <c r="F176" s="7"/>
      <c r="G176" s="8">
        <f t="shared" si="4"/>
        <v>0</v>
      </c>
      <c r="H176" s="27"/>
      <c r="I176" s="8">
        <f t="shared" si="5"/>
        <v>0</v>
      </c>
    </row>
    <row r="177" spans="1:9" x14ac:dyDescent="0.25">
      <c r="A177" s="4" t="s">
        <v>179</v>
      </c>
      <c r="B177" s="5" t="s">
        <v>399</v>
      </c>
      <c r="C177" s="17"/>
      <c r="D177" s="6" t="s">
        <v>457</v>
      </c>
      <c r="E177" s="6">
        <v>4</v>
      </c>
      <c r="F177" s="7"/>
      <c r="G177" s="8">
        <f t="shared" si="4"/>
        <v>0</v>
      </c>
      <c r="H177" s="27"/>
      <c r="I177" s="8">
        <f t="shared" si="5"/>
        <v>0</v>
      </c>
    </row>
    <row r="178" spans="1:9" x14ac:dyDescent="0.25">
      <c r="A178" s="4" t="s">
        <v>180</v>
      </c>
      <c r="B178" s="5" t="s">
        <v>400</v>
      </c>
      <c r="C178" s="17"/>
      <c r="D178" s="6" t="s">
        <v>457</v>
      </c>
      <c r="E178" s="6">
        <v>4</v>
      </c>
      <c r="F178" s="7"/>
      <c r="G178" s="8">
        <f t="shared" si="4"/>
        <v>0</v>
      </c>
      <c r="H178" s="27"/>
      <c r="I178" s="8">
        <f t="shared" si="5"/>
        <v>0</v>
      </c>
    </row>
    <row r="179" spans="1:9" x14ac:dyDescent="0.25">
      <c r="A179" s="4" t="s">
        <v>181</v>
      </c>
      <c r="B179" s="5" t="s">
        <v>401</v>
      </c>
      <c r="C179" s="17"/>
      <c r="D179" s="6"/>
      <c r="E179" s="6">
        <v>310</v>
      </c>
      <c r="F179" s="7"/>
      <c r="G179" s="8">
        <f t="shared" si="4"/>
        <v>0</v>
      </c>
      <c r="H179" s="27"/>
      <c r="I179" s="8">
        <f t="shared" si="5"/>
        <v>0</v>
      </c>
    </row>
    <row r="180" spans="1:9" x14ac:dyDescent="0.25">
      <c r="A180" s="4" t="s">
        <v>182</v>
      </c>
      <c r="B180" s="5" t="s">
        <v>402</v>
      </c>
      <c r="C180" s="17"/>
      <c r="D180" s="6" t="s">
        <v>457</v>
      </c>
      <c r="E180" s="6">
        <v>20</v>
      </c>
      <c r="F180" s="7"/>
      <c r="G180" s="8">
        <f t="shared" si="4"/>
        <v>0</v>
      </c>
      <c r="H180" s="27"/>
      <c r="I180" s="8">
        <f t="shared" si="5"/>
        <v>0</v>
      </c>
    </row>
    <row r="181" spans="1:9" x14ac:dyDescent="0.25">
      <c r="A181" s="4" t="s">
        <v>183</v>
      </c>
      <c r="B181" s="5" t="s">
        <v>403</v>
      </c>
      <c r="C181" s="17"/>
      <c r="D181" s="6" t="s">
        <v>457</v>
      </c>
      <c r="E181" s="6">
        <v>50</v>
      </c>
      <c r="F181" s="7"/>
      <c r="G181" s="8">
        <f t="shared" si="4"/>
        <v>0</v>
      </c>
      <c r="H181" s="27"/>
      <c r="I181" s="8">
        <f t="shared" si="5"/>
        <v>0</v>
      </c>
    </row>
    <row r="182" spans="1:9" x14ac:dyDescent="0.25">
      <c r="A182" s="4" t="s">
        <v>184</v>
      </c>
      <c r="B182" s="5" t="s">
        <v>404</v>
      </c>
      <c r="C182" s="17"/>
      <c r="D182" s="6" t="s">
        <v>457</v>
      </c>
      <c r="E182" s="6">
        <v>8</v>
      </c>
      <c r="F182" s="7"/>
      <c r="G182" s="8">
        <f t="shared" si="4"/>
        <v>0</v>
      </c>
      <c r="H182" s="27"/>
      <c r="I182" s="8">
        <f t="shared" si="5"/>
        <v>0</v>
      </c>
    </row>
    <row r="183" spans="1:9" x14ac:dyDescent="0.25">
      <c r="A183" s="4" t="s">
        <v>185</v>
      </c>
      <c r="B183" s="5" t="s">
        <v>405</v>
      </c>
      <c r="C183" s="17"/>
      <c r="D183" s="6" t="s">
        <v>457</v>
      </c>
      <c r="E183" s="6">
        <v>2</v>
      </c>
      <c r="F183" s="7"/>
      <c r="G183" s="8">
        <f t="shared" si="4"/>
        <v>0</v>
      </c>
      <c r="H183" s="27"/>
      <c r="I183" s="8">
        <f t="shared" si="5"/>
        <v>0</v>
      </c>
    </row>
    <row r="184" spans="1:9" x14ac:dyDescent="0.25">
      <c r="A184" s="4" t="s">
        <v>186</v>
      </c>
      <c r="B184" s="5" t="s">
        <v>406</v>
      </c>
      <c r="C184" s="17"/>
      <c r="D184" s="6" t="s">
        <v>457</v>
      </c>
      <c r="E184" s="6">
        <v>2</v>
      </c>
      <c r="F184" s="7"/>
      <c r="G184" s="8">
        <f t="shared" si="4"/>
        <v>0</v>
      </c>
      <c r="H184" s="27"/>
      <c r="I184" s="8">
        <f t="shared" si="5"/>
        <v>0</v>
      </c>
    </row>
    <row r="185" spans="1:9" x14ac:dyDescent="0.25">
      <c r="A185" s="4" t="s">
        <v>187</v>
      </c>
      <c r="B185" s="5" t="s">
        <v>407</v>
      </c>
      <c r="C185" s="17"/>
      <c r="D185" s="6" t="s">
        <v>457</v>
      </c>
      <c r="E185" s="6">
        <v>5</v>
      </c>
      <c r="F185" s="7"/>
      <c r="G185" s="8">
        <f t="shared" si="4"/>
        <v>0</v>
      </c>
      <c r="H185" s="27"/>
      <c r="I185" s="8">
        <f t="shared" si="5"/>
        <v>0</v>
      </c>
    </row>
    <row r="186" spans="1:9" x14ac:dyDescent="0.25">
      <c r="A186" s="4" t="s">
        <v>188</v>
      </c>
      <c r="B186" s="5" t="s">
        <v>408</v>
      </c>
      <c r="C186" s="17"/>
      <c r="D186" s="6" t="s">
        <v>457</v>
      </c>
      <c r="E186" s="6">
        <v>20</v>
      </c>
      <c r="F186" s="7"/>
      <c r="G186" s="8">
        <f t="shared" si="4"/>
        <v>0</v>
      </c>
      <c r="H186" s="27"/>
      <c r="I186" s="8">
        <f t="shared" si="5"/>
        <v>0</v>
      </c>
    </row>
    <row r="187" spans="1:9" x14ac:dyDescent="0.25">
      <c r="A187" s="4" t="s">
        <v>189</v>
      </c>
      <c r="B187" s="5" t="s">
        <v>409</v>
      </c>
      <c r="C187" s="17"/>
      <c r="D187" s="6" t="s">
        <v>457</v>
      </c>
      <c r="E187" s="6">
        <v>50</v>
      </c>
      <c r="F187" s="7"/>
      <c r="G187" s="8">
        <f t="shared" si="4"/>
        <v>0</v>
      </c>
      <c r="H187" s="27"/>
      <c r="I187" s="8">
        <f t="shared" si="5"/>
        <v>0</v>
      </c>
    </row>
    <row r="188" spans="1:9" ht="25.5" x14ac:dyDescent="0.25">
      <c r="A188" s="4" t="s">
        <v>190</v>
      </c>
      <c r="B188" s="5" t="s">
        <v>410</v>
      </c>
      <c r="C188" s="17"/>
      <c r="D188" s="6" t="s">
        <v>457</v>
      </c>
      <c r="E188" s="6">
        <v>5</v>
      </c>
      <c r="F188" s="7"/>
      <c r="G188" s="8">
        <f t="shared" si="4"/>
        <v>0</v>
      </c>
      <c r="H188" s="27"/>
      <c r="I188" s="8">
        <f t="shared" si="5"/>
        <v>0</v>
      </c>
    </row>
    <row r="189" spans="1:9" x14ac:dyDescent="0.25">
      <c r="A189" s="4" t="s">
        <v>191</v>
      </c>
      <c r="B189" s="5" t="s">
        <v>411</v>
      </c>
      <c r="C189" s="17"/>
      <c r="D189" s="6" t="s">
        <v>457</v>
      </c>
      <c r="E189" s="6">
        <v>30</v>
      </c>
      <c r="F189" s="7"/>
      <c r="G189" s="8">
        <f t="shared" si="4"/>
        <v>0</v>
      </c>
      <c r="H189" s="27"/>
      <c r="I189" s="8">
        <f t="shared" si="5"/>
        <v>0</v>
      </c>
    </row>
    <row r="190" spans="1:9" x14ac:dyDescent="0.25">
      <c r="A190" s="4" t="s">
        <v>192</v>
      </c>
      <c r="B190" s="5" t="s">
        <v>412</v>
      </c>
      <c r="C190" s="17"/>
      <c r="D190" s="6" t="s">
        <v>457</v>
      </c>
      <c r="E190" s="6">
        <v>20</v>
      </c>
      <c r="F190" s="7"/>
      <c r="G190" s="8">
        <f t="shared" si="4"/>
        <v>0</v>
      </c>
      <c r="H190" s="27"/>
      <c r="I190" s="8">
        <f t="shared" si="5"/>
        <v>0</v>
      </c>
    </row>
    <row r="191" spans="1:9" x14ac:dyDescent="0.25">
      <c r="A191" s="4" t="s">
        <v>193</v>
      </c>
      <c r="B191" s="5" t="s">
        <v>413</v>
      </c>
      <c r="C191" s="17"/>
      <c r="D191" s="6" t="s">
        <v>457</v>
      </c>
      <c r="E191" s="6">
        <v>20</v>
      </c>
      <c r="F191" s="7"/>
      <c r="G191" s="8">
        <f t="shared" si="4"/>
        <v>0</v>
      </c>
      <c r="H191" s="27"/>
      <c r="I191" s="8">
        <f t="shared" si="5"/>
        <v>0</v>
      </c>
    </row>
    <row r="192" spans="1:9" ht="25.5" x14ac:dyDescent="0.25">
      <c r="A192" s="4" t="s">
        <v>194</v>
      </c>
      <c r="B192" s="5" t="s">
        <v>414</v>
      </c>
      <c r="C192" s="17"/>
      <c r="D192" s="6" t="s">
        <v>457</v>
      </c>
      <c r="E192" s="6">
        <v>20</v>
      </c>
      <c r="F192" s="7"/>
      <c r="G192" s="8">
        <f t="shared" si="4"/>
        <v>0</v>
      </c>
      <c r="H192" s="27"/>
      <c r="I192" s="8">
        <f t="shared" si="5"/>
        <v>0</v>
      </c>
    </row>
    <row r="193" spans="1:9" ht="38.25" x14ac:dyDescent="0.25">
      <c r="A193" s="4" t="s">
        <v>195</v>
      </c>
      <c r="B193" s="5" t="s">
        <v>415</v>
      </c>
      <c r="C193" s="17"/>
      <c r="D193" s="6" t="s">
        <v>458</v>
      </c>
      <c r="E193" s="6">
        <v>48</v>
      </c>
      <c r="F193" s="7"/>
      <c r="G193" s="8">
        <f t="shared" si="4"/>
        <v>0</v>
      </c>
      <c r="H193" s="27"/>
      <c r="I193" s="8">
        <f t="shared" si="5"/>
        <v>0</v>
      </c>
    </row>
    <row r="194" spans="1:9" ht="38.25" x14ac:dyDescent="0.25">
      <c r="A194" s="4" t="s">
        <v>196</v>
      </c>
      <c r="B194" s="5" t="s">
        <v>416</v>
      </c>
      <c r="C194" s="17"/>
      <c r="D194" s="6" t="s">
        <v>458</v>
      </c>
      <c r="E194" s="6">
        <v>5</v>
      </c>
      <c r="F194" s="7"/>
      <c r="G194" s="8">
        <f t="shared" si="4"/>
        <v>0</v>
      </c>
      <c r="H194" s="27"/>
      <c r="I194" s="8">
        <f t="shared" si="5"/>
        <v>0</v>
      </c>
    </row>
    <row r="195" spans="1:9" ht="38.25" x14ac:dyDescent="0.25">
      <c r="A195" s="4" t="s">
        <v>197</v>
      </c>
      <c r="B195" s="5" t="s">
        <v>417</v>
      </c>
      <c r="C195" s="17"/>
      <c r="D195" s="6" t="s">
        <v>458</v>
      </c>
      <c r="E195" s="6">
        <v>15</v>
      </c>
      <c r="F195" s="7"/>
      <c r="G195" s="8">
        <f t="shared" si="4"/>
        <v>0</v>
      </c>
      <c r="H195" s="27"/>
      <c r="I195" s="8">
        <f t="shared" si="5"/>
        <v>0</v>
      </c>
    </row>
    <row r="196" spans="1:9" ht="51" x14ac:dyDescent="0.25">
      <c r="A196" s="4" t="s">
        <v>198</v>
      </c>
      <c r="B196" s="5" t="s">
        <v>418</v>
      </c>
      <c r="C196" s="17"/>
      <c r="D196" s="6" t="s">
        <v>457</v>
      </c>
      <c r="E196" s="6">
        <v>10</v>
      </c>
      <c r="F196" s="7"/>
      <c r="G196" s="8">
        <f t="shared" si="4"/>
        <v>0</v>
      </c>
      <c r="H196" s="27"/>
      <c r="I196" s="8">
        <f t="shared" si="5"/>
        <v>0</v>
      </c>
    </row>
    <row r="197" spans="1:9" ht="38.25" x14ac:dyDescent="0.25">
      <c r="A197" s="4" t="s">
        <v>199</v>
      </c>
      <c r="B197" s="5" t="s">
        <v>419</v>
      </c>
      <c r="C197" s="17"/>
      <c r="D197" s="6" t="s">
        <v>457</v>
      </c>
      <c r="E197" s="6">
        <v>84</v>
      </c>
      <c r="F197" s="7"/>
      <c r="G197" s="8">
        <f t="shared" ref="G197:G235" si="6">E197*F197</f>
        <v>0</v>
      </c>
      <c r="H197" s="27"/>
      <c r="I197" s="8">
        <f t="shared" ref="I197:I235" si="7">G197+(G197*H197)</f>
        <v>0</v>
      </c>
    </row>
    <row r="198" spans="1:9" ht="25.5" x14ac:dyDescent="0.25">
      <c r="A198" s="4" t="s">
        <v>200</v>
      </c>
      <c r="B198" s="5" t="s">
        <v>420</v>
      </c>
      <c r="C198" s="17"/>
      <c r="D198" s="6" t="s">
        <v>457</v>
      </c>
      <c r="E198" s="6">
        <v>20</v>
      </c>
      <c r="F198" s="7"/>
      <c r="G198" s="8">
        <f t="shared" si="6"/>
        <v>0</v>
      </c>
      <c r="H198" s="27"/>
      <c r="I198" s="8">
        <f t="shared" si="7"/>
        <v>0</v>
      </c>
    </row>
    <row r="199" spans="1:9" ht="25.5" x14ac:dyDescent="0.25">
      <c r="A199" s="4" t="s">
        <v>201</v>
      </c>
      <c r="B199" s="5" t="s">
        <v>421</v>
      </c>
      <c r="C199" s="17"/>
      <c r="D199" s="6" t="s">
        <v>457</v>
      </c>
      <c r="E199" s="6">
        <v>28</v>
      </c>
      <c r="F199" s="7"/>
      <c r="G199" s="8">
        <f t="shared" si="6"/>
        <v>0</v>
      </c>
      <c r="H199" s="27"/>
      <c r="I199" s="8">
        <f t="shared" si="7"/>
        <v>0</v>
      </c>
    </row>
    <row r="200" spans="1:9" ht="38.25" x14ac:dyDescent="0.25">
      <c r="A200" s="4" t="s">
        <v>202</v>
      </c>
      <c r="B200" s="5" t="s">
        <v>422</v>
      </c>
      <c r="C200" s="17"/>
      <c r="D200" s="6" t="s">
        <v>457</v>
      </c>
      <c r="E200" s="6">
        <v>30</v>
      </c>
      <c r="F200" s="7"/>
      <c r="G200" s="8">
        <f t="shared" si="6"/>
        <v>0</v>
      </c>
      <c r="H200" s="27"/>
      <c r="I200" s="8">
        <f t="shared" si="7"/>
        <v>0</v>
      </c>
    </row>
    <row r="201" spans="1:9" ht="38.25" x14ac:dyDescent="0.25">
      <c r="A201" s="4" t="s">
        <v>203</v>
      </c>
      <c r="B201" s="5" t="s">
        <v>423</v>
      </c>
      <c r="C201" s="17"/>
      <c r="D201" s="6" t="s">
        <v>457</v>
      </c>
      <c r="E201" s="6">
        <v>100</v>
      </c>
      <c r="F201" s="7"/>
      <c r="G201" s="8">
        <f t="shared" si="6"/>
        <v>0</v>
      </c>
      <c r="H201" s="27"/>
      <c r="I201" s="8">
        <f t="shared" si="7"/>
        <v>0</v>
      </c>
    </row>
    <row r="202" spans="1:9" ht="25.5" x14ac:dyDescent="0.25">
      <c r="A202" s="4" t="s">
        <v>204</v>
      </c>
      <c r="B202" s="5" t="s">
        <v>424</v>
      </c>
      <c r="C202" s="17"/>
      <c r="D202" s="6" t="s">
        <v>457</v>
      </c>
      <c r="E202" s="6">
        <v>100</v>
      </c>
      <c r="F202" s="7"/>
      <c r="G202" s="8">
        <f t="shared" si="6"/>
        <v>0</v>
      </c>
      <c r="H202" s="27"/>
      <c r="I202" s="8">
        <f t="shared" si="7"/>
        <v>0</v>
      </c>
    </row>
    <row r="203" spans="1:9" ht="25.5" x14ac:dyDescent="0.25">
      <c r="A203" s="4" t="s">
        <v>205</v>
      </c>
      <c r="B203" s="5" t="s">
        <v>425</v>
      </c>
      <c r="C203" s="17"/>
      <c r="D203" s="6" t="s">
        <v>457</v>
      </c>
      <c r="E203" s="6">
        <v>40</v>
      </c>
      <c r="F203" s="7"/>
      <c r="G203" s="8">
        <f t="shared" si="6"/>
        <v>0</v>
      </c>
      <c r="H203" s="27"/>
      <c r="I203" s="8">
        <f t="shared" si="7"/>
        <v>0</v>
      </c>
    </row>
    <row r="204" spans="1:9" ht="38.25" x14ac:dyDescent="0.25">
      <c r="A204" s="4" t="s">
        <v>206</v>
      </c>
      <c r="B204" s="5" t="s">
        <v>426</v>
      </c>
      <c r="C204" s="17"/>
      <c r="D204" s="6" t="s">
        <v>457</v>
      </c>
      <c r="E204" s="6">
        <v>2</v>
      </c>
      <c r="F204" s="7"/>
      <c r="G204" s="8">
        <f t="shared" si="6"/>
        <v>0</v>
      </c>
      <c r="H204" s="27"/>
      <c r="I204" s="8">
        <f t="shared" si="7"/>
        <v>0</v>
      </c>
    </row>
    <row r="205" spans="1:9" ht="51" x14ac:dyDescent="0.25">
      <c r="A205" s="4" t="s">
        <v>207</v>
      </c>
      <c r="B205" s="5" t="s">
        <v>427</v>
      </c>
      <c r="C205" s="17"/>
      <c r="D205" s="6" t="s">
        <v>457</v>
      </c>
      <c r="E205" s="6">
        <v>2</v>
      </c>
      <c r="F205" s="7"/>
      <c r="G205" s="8">
        <f t="shared" si="6"/>
        <v>0</v>
      </c>
      <c r="H205" s="27"/>
      <c r="I205" s="8">
        <f t="shared" si="7"/>
        <v>0</v>
      </c>
    </row>
    <row r="206" spans="1:9" x14ac:dyDescent="0.25">
      <c r="A206" s="4" t="s">
        <v>208</v>
      </c>
      <c r="B206" s="5" t="s">
        <v>428</v>
      </c>
      <c r="C206" s="17"/>
      <c r="D206" s="6" t="s">
        <v>457</v>
      </c>
      <c r="E206" s="6">
        <v>26000</v>
      </c>
      <c r="F206" s="7"/>
      <c r="G206" s="8">
        <f t="shared" si="6"/>
        <v>0</v>
      </c>
      <c r="H206" s="27"/>
      <c r="I206" s="8">
        <f t="shared" si="7"/>
        <v>0</v>
      </c>
    </row>
    <row r="207" spans="1:9" x14ac:dyDescent="0.25">
      <c r="A207" s="4" t="s">
        <v>209</v>
      </c>
      <c r="B207" s="5" t="s">
        <v>429</v>
      </c>
      <c r="C207" s="17"/>
      <c r="D207" s="6" t="s">
        <v>457</v>
      </c>
      <c r="E207" s="6">
        <v>1000</v>
      </c>
      <c r="F207" s="7"/>
      <c r="G207" s="8">
        <f t="shared" si="6"/>
        <v>0</v>
      </c>
      <c r="H207" s="27"/>
      <c r="I207" s="8">
        <f t="shared" si="7"/>
        <v>0</v>
      </c>
    </row>
    <row r="208" spans="1:9" x14ac:dyDescent="0.25">
      <c r="A208" s="4" t="s">
        <v>210</v>
      </c>
      <c r="B208" s="5" t="s">
        <v>430</v>
      </c>
      <c r="C208" s="17"/>
      <c r="D208" s="6" t="s">
        <v>457</v>
      </c>
      <c r="E208" s="6">
        <v>10</v>
      </c>
      <c r="F208" s="7"/>
      <c r="G208" s="8">
        <f t="shared" si="6"/>
        <v>0</v>
      </c>
      <c r="H208" s="27"/>
      <c r="I208" s="8">
        <f t="shared" si="7"/>
        <v>0</v>
      </c>
    </row>
    <row r="209" spans="1:9" x14ac:dyDescent="0.25">
      <c r="A209" s="4" t="s">
        <v>211</v>
      </c>
      <c r="B209" s="5" t="s">
        <v>431</v>
      </c>
      <c r="C209" s="17"/>
      <c r="D209" s="6" t="s">
        <v>457</v>
      </c>
      <c r="E209" s="6">
        <v>500</v>
      </c>
      <c r="F209" s="7"/>
      <c r="G209" s="8">
        <f t="shared" si="6"/>
        <v>0</v>
      </c>
      <c r="H209" s="27"/>
      <c r="I209" s="8">
        <f t="shared" si="7"/>
        <v>0</v>
      </c>
    </row>
    <row r="210" spans="1:9" ht="25.5" x14ac:dyDescent="0.25">
      <c r="A210" s="4" t="s">
        <v>212</v>
      </c>
      <c r="B210" s="5" t="s">
        <v>432</v>
      </c>
      <c r="C210" s="17"/>
      <c r="D210" s="6" t="s">
        <v>457</v>
      </c>
      <c r="E210" s="6">
        <v>15</v>
      </c>
      <c r="F210" s="7"/>
      <c r="G210" s="8">
        <f t="shared" si="6"/>
        <v>0</v>
      </c>
      <c r="H210" s="27"/>
      <c r="I210" s="8">
        <f t="shared" si="7"/>
        <v>0</v>
      </c>
    </row>
    <row r="211" spans="1:9" x14ac:dyDescent="0.25">
      <c r="A211" s="4" t="s">
        <v>213</v>
      </c>
      <c r="B211" s="5" t="s">
        <v>433</v>
      </c>
      <c r="C211" s="17"/>
      <c r="D211" s="6" t="s">
        <v>457</v>
      </c>
      <c r="E211" s="6">
        <v>10</v>
      </c>
      <c r="F211" s="7"/>
      <c r="G211" s="8">
        <f t="shared" si="6"/>
        <v>0</v>
      </c>
      <c r="H211" s="27"/>
      <c r="I211" s="8">
        <f t="shared" si="7"/>
        <v>0</v>
      </c>
    </row>
    <row r="212" spans="1:9" x14ac:dyDescent="0.25">
      <c r="A212" s="4" t="s">
        <v>214</v>
      </c>
      <c r="B212" s="5" t="s">
        <v>434</v>
      </c>
      <c r="C212" s="17"/>
      <c r="D212" s="6" t="s">
        <v>457</v>
      </c>
      <c r="E212" s="6">
        <v>10</v>
      </c>
      <c r="F212" s="7"/>
      <c r="G212" s="8">
        <f t="shared" si="6"/>
        <v>0</v>
      </c>
      <c r="H212" s="27"/>
      <c r="I212" s="8">
        <f t="shared" si="7"/>
        <v>0</v>
      </c>
    </row>
    <row r="213" spans="1:9" x14ac:dyDescent="0.25">
      <c r="A213" s="4" t="s">
        <v>215</v>
      </c>
      <c r="B213" s="5" t="s">
        <v>435</v>
      </c>
      <c r="C213" s="17"/>
      <c r="D213" s="6" t="s">
        <v>457</v>
      </c>
      <c r="E213" s="6">
        <v>100</v>
      </c>
      <c r="F213" s="7"/>
      <c r="G213" s="8">
        <f t="shared" si="6"/>
        <v>0</v>
      </c>
      <c r="H213" s="27"/>
      <c r="I213" s="8">
        <f t="shared" si="7"/>
        <v>0</v>
      </c>
    </row>
    <row r="214" spans="1:9" x14ac:dyDescent="0.25">
      <c r="A214" s="4" t="s">
        <v>216</v>
      </c>
      <c r="B214" s="5" t="s">
        <v>436</v>
      </c>
      <c r="C214" s="17"/>
      <c r="D214" s="6" t="s">
        <v>457</v>
      </c>
      <c r="E214" s="6">
        <v>200</v>
      </c>
      <c r="F214" s="7"/>
      <c r="G214" s="8">
        <f t="shared" si="6"/>
        <v>0</v>
      </c>
      <c r="H214" s="27"/>
      <c r="I214" s="8">
        <f t="shared" si="7"/>
        <v>0</v>
      </c>
    </row>
    <row r="215" spans="1:9" x14ac:dyDescent="0.25">
      <c r="A215" s="4" t="s">
        <v>217</v>
      </c>
      <c r="B215" s="5" t="s">
        <v>437</v>
      </c>
      <c r="C215" s="17"/>
      <c r="D215" s="6" t="s">
        <v>457</v>
      </c>
      <c r="E215" s="6">
        <v>500</v>
      </c>
      <c r="F215" s="7"/>
      <c r="G215" s="8">
        <f t="shared" si="6"/>
        <v>0</v>
      </c>
      <c r="H215" s="27"/>
      <c r="I215" s="8">
        <f t="shared" si="7"/>
        <v>0</v>
      </c>
    </row>
    <row r="216" spans="1:9" x14ac:dyDescent="0.25">
      <c r="A216" s="4" t="s">
        <v>218</v>
      </c>
      <c r="B216" s="5" t="s">
        <v>438</v>
      </c>
      <c r="C216" s="17"/>
      <c r="D216" s="6" t="s">
        <v>457</v>
      </c>
      <c r="E216" s="6">
        <v>200</v>
      </c>
      <c r="F216" s="7"/>
      <c r="G216" s="8">
        <f t="shared" si="6"/>
        <v>0</v>
      </c>
      <c r="H216" s="27"/>
      <c r="I216" s="8">
        <f t="shared" si="7"/>
        <v>0</v>
      </c>
    </row>
    <row r="217" spans="1:9" x14ac:dyDescent="0.25">
      <c r="A217" s="4" t="s">
        <v>219</v>
      </c>
      <c r="B217" s="5" t="s">
        <v>439</v>
      </c>
      <c r="C217" s="17"/>
      <c r="D217" s="6" t="s">
        <v>457</v>
      </c>
      <c r="E217" s="6">
        <v>40</v>
      </c>
      <c r="F217" s="7"/>
      <c r="G217" s="8">
        <f t="shared" si="6"/>
        <v>0</v>
      </c>
      <c r="H217" s="27"/>
      <c r="I217" s="8">
        <f t="shared" si="7"/>
        <v>0</v>
      </c>
    </row>
    <row r="218" spans="1:9" x14ac:dyDescent="0.25">
      <c r="A218" s="4" t="s">
        <v>220</v>
      </c>
      <c r="B218" s="5" t="s">
        <v>440</v>
      </c>
      <c r="C218" s="17"/>
      <c r="D218" s="6" t="s">
        <v>457</v>
      </c>
      <c r="E218" s="6">
        <v>20</v>
      </c>
      <c r="F218" s="7"/>
      <c r="G218" s="8">
        <f t="shared" si="6"/>
        <v>0</v>
      </c>
      <c r="H218" s="27"/>
      <c r="I218" s="8">
        <f t="shared" si="7"/>
        <v>0</v>
      </c>
    </row>
    <row r="219" spans="1:9" x14ac:dyDescent="0.25">
      <c r="A219" s="4" t="s">
        <v>221</v>
      </c>
      <c r="B219" s="5" t="s">
        <v>441</v>
      </c>
      <c r="C219" s="17"/>
      <c r="D219" s="6" t="s">
        <v>457</v>
      </c>
      <c r="E219" s="6">
        <v>20</v>
      </c>
      <c r="F219" s="7"/>
      <c r="G219" s="8">
        <f t="shared" si="6"/>
        <v>0</v>
      </c>
      <c r="H219" s="27"/>
      <c r="I219" s="8">
        <f t="shared" si="7"/>
        <v>0</v>
      </c>
    </row>
    <row r="220" spans="1:9" x14ac:dyDescent="0.25">
      <c r="A220" s="4" t="s">
        <v>222</v>
      </c>
      <c r="B220" s="5" t="s">
        <v>442</v>
      </c>
      <c r="C220" s="17"/>
      <c r="D220" s="6" t="s">
        <v>457</v>
      </c>
      <c r="E220" s="6">
        <v>300</v>
      </c>
      <c r="F220" s="7"/>
      <c r="G220" s="8">
        <f t="shared" si="6"/>
        <v>0</v>
      </c>
      <c r="H220" s="27"/>
      <c r="I220" s="8">
        <f t="shared" si="7"/>
        <v>0</v>
      </c>
    </row>
    <row r="221" spans="1:9" x14ac:dyDescent="0.25">
      <c r="A221" s="4" t="s">
        <v>223</v>
      </c>
      <c r="B221" s="5" t="s">
        <v>443</v>
      </c>
      <c r="C221" s="17"/>
      <c r="D221" s="6" t="s">
        <v>457</v>
      </c>
      <c r="E221" s="6">
        <v>10</v>
      </c>
      <c r="F221" s="7"/>
      <c r="G221" s="8">
        <f t="shared" si="6"/>
        <v>0</v>
      </c>
      <c r="H221" s="27"/>
      <c r="I221" s="8">
        <f t="shared" si="7"/>
        <v>0</v>
      </c>
    </row>
    <row r="222" spans="1:9" x14ac:dyDescent="0.25">
      <c r="A222" s="4" t="s">
        <v>224</v>
      </c>
      <c r="B222" s="5" t="s">
        <v>444</v>
      </c>
      <c r="C222" s="17"/>
      <c r="D222" s="6" t="s">
        <v>457</v>
      </c>
      <c r="E222" s="6">
        <v>10</v>
      </c>
      <c r="F222" s="7"/>
      <c r="G222" s="8">
        <f t="shared" si="6"/>
        <v>0</v>
      </c>
      <c r="H222" s="27"/>
      <c r="I222" s="8">
        <f t="shared" si="7"/>
        <v>0</v>
      </c>
    </row>
    <row r="223" spans="1:9" x14ac:dyDescent="0.25">
      <c r="A223" s="4" t="s">
        <v>225</v>
      </c>
      <c r="B223" s="5" t="s">
        <v>445</v>
      </c>
      <c r="C223" s="17"/>
      <c r="D223" s="6" t="s">
        <v>457</v>
      </c>
      <c r="E223" s="6">
        <v>15</v>
      </c>
      <c r="F223" s="7"/>
      <c r="G223" s="8">
        <f t="shared" si="6"/>
        <v>0</v>
      </c>
      <c r="H223" s="27"/>
      <c r="I223" s="8">
        <f t="shared" si="7"/>
        <v>0</v>
      </c>
    </row>
    <row r="224" spans="1:9" x14ac:dyDescent="0.25">
      <c r="A224" s="4" t="s">
        <v>226</v>
      </c>
      <c r="B224" s="5" t="s">
        <v>446</v>
      </c>
      <c r="C224" s="17"/>
      <c r="D224" s="6" t="s">
        <v>457</v>
      </c>
      <c r="E224" s="6">
        <v>30</v>
      </c>
      <c r="F224" s="7"/>
      <c r="G224" s="8">
        <f t="shared" si="6"/>
        <v>0</v>
      </c>
      <c r="H224" s="27"/>
      <c r="I224" s="8">
        <f t="shared" si="7"/>
        <v>0</v>
      </c>
    </row>
    <row r="225" spans="1:14" x14ac:dyDescent="0.25">
      <c r="A225" s="4" t="s">
        <v>227</v>
      </c>
      <c r="B225" s="5" t="s">
        <v>447</v>
      </c>
      <c r="C225" s="17"/>
      <c r="D225" s="6" t="s">
        <v>457</v>
      </c>
      <c r="E225" s="6">
        <v>10</v>
      </c>
      <c r="F225" s="7"/>
      <c r="G225" s="8">
        <f t="shared" si="6"/>
        <v>0</v>
      </c>
      <c r="H225" s="27"/>
      <c r="I225" s="8">
        <f t="shared" si="7"/>
        <v>0</v>
      </c>
    </row>
    <row r="226" spans="1:14" x14ac:dyDescent="0.25">
      <c r="A226" s="4" t="s">
        <v>228</v>
      </c>
      <c r="B226" s="5" t="s">
        <v>448</v>
      </c>
      <c r="C226" s="17"/>
      <c r="D226" s="6" t="s">
        <v>457</v>
      </c>
      <c r="E226" s="6">
        <v>3850</v>
      </c>
      <c r="F226" s="7"/>
      <c r="G226" s="8">
        <f t="shared" si="6"/>
        <v>0</v>
      </c>
      <c r="H226" s="27"/>
      <c r="I226" s="8">
        <f t="shared" si="7"/>
        <v>0</v>
      </c>
    </row>
    <row r="227" spans="1:14" x14ac:dyDescent="0.25">
      <c r="A227" s="4" t="s">
        <v>229</v>
      </c>
      <c r="B227" s="5" t="s">
        <v>449</v>
      </c>
      <c r="C227" s="17"/>
      <c r="D227" s="6" t="s">
        <v>457</v>
      </c>
      <c r="E227" s="6">
        <v>6000</v>
      </c>
      <c r="F227" s="7"/>
      <c r="G227" s="8">
        <f t="shared" si="6"/>
        <v>0</v>
      </c>
      <c r="H227" s="27"/>
      <c r="I227" s="8">
        <f t="shared" si="7"/>
        <v>0</v>
      </c>
    </row>
    <row r="228" spans="1:14" x14ac:dyDescent="0.25">
      <c r="A228" s="4" t="s">
        <v>230</v>
      </c>
      <c r="B228" s="5" t="s">
        <v>450</v>
      </c>
      <c r="C228" s="17"/>
      <c r="D228" s="6" t="s">
        <v>457</v>
      </c>
      <c r="E228" s="6">
        <v>700</v>
      </c>
      <c r="F228" s="7"/>
      <c r="G228" s="8">
        <f t="shared" si="6"/>
        <v>0</v>
      </c>
      <c r="H228" s="27"/>
      <c r="I228" s="8">
        <f t="shared" si="7"/>
        <v>0</v>
      </c>
    </row>
    <row r="229" spans="1:14" x14ac:dyDescent="0.25">
      <c r="A229" s="4" t="s">
        <v>231</v>
      </c>
      <c r="B229" s="5" t="s">
        <v>451</v>
      </c>
      <c r="C229" s="17"/>
      <c r="D229" s="6" t="s">
        <v>457</v>
      </c>
      <c r="E229" s="6">
        <v>50</v>
      </c>
      <c r="F229" s="7"/>
      <c r="G229" s="8">
        <f t="shared" si="6"/>
        <v>0</v>
      </c>
      <c r="H229" s="27"/>
      <c r="I229" s="8">
        <f t="shared" si="7"/>
        <v>0</v>
      </c>
    </row>
    <row r="230" spans="1:14" x14ac:dyDescent="0.25">
      <c r="A230" s="4" t="s">
        <v>232</v>
      </c>
      <c r="B230" s="5" t="s">
        <v>452</v>
      </c>
      <c r="C230" s="17"/>
      <c r="D230" s="6" t="s">
        <v>457</v>
      </c>
      <c r="E230" s="6">
        <v>2</v>
      </c>
      <c r="F230" s="7"/>
      <c r="G230" s="8">
        <f t="shared" si="6"/>
        <v>0</v>
      </c>
      <c r="H230" s="27"/>
      <c r="I230" s="8">
        <f t="shared" si="7"/>
        <v>0</v>
      </c>
    </row>
    <row r="231" spans="1:14" x14ac:dyDescent="0.25">
      <c r="A231" s="4" t="s">
        <v>233</v>
      </c>
      <c r="B231" s="5" t="s">
        <v>476</v>
      </c>
      <c r="C231" s="17"/>
      <c r="D231" s="6" t="s">
        <v>457</v>
      </c>
      <c r="E231" s="6">
        <v>6</v>
      </c>
      <c r="F231" s="7"/>
      <c r="G231" s="8">
        <f t="shared" si="6"/>
        <v>0</v>
      </c>
      <c r="H231" s="27"/>
      <c r="I231" s="8">
        <f t="shared" si="7"/>
        <v>0</v>
      </c>
    </row>
    <row r="232" spans="1:14" x14ac:dyDescent="0.25">
      <c r="A232" s="4" t="s">
        <v>234</v>
      </c>
      <c r="B232" s="5" t="s">
        <v>453</v>
      </c>
      <c r="C232" s="17"/>
      <c r="D232" s="6" t="s">
        <v>473</v>
      </c>
      <c r="E232" s="6">
        <v>200</v>
      </c>
      <c r="F232" s="7"/>
      <c r="G232" s="8">
        <f t="shared" si="6"/>
        <v>0</v>
      </c>
      <c r="H232" s="27"/>
      <c r="I232" s="8">
        <f t="shared" si="7"/>
        <v>0</v>
      </c>
    </row>
    <row r="233" spans="1:14" x14ac:dyDescent="0.25">
      <c r="A233" s="4" t="s">
        <v>235</v>
      </c>
      <c r="B233" s="5" t="s">
        <v>454</v>
      </c>
      <c r="C233" s="17"/>
      <c r="D233" s="6" t="s">
        <v>457</v>
      </c>
      <c r="E233" s="6">
        <v>55</v>
      </c>
      <c r="F233" s="7"/>
      <c r="G233" s="8">
        <f t="shared" si="6"/>
        <v>0</v>
      </c>
      <c r="H233" s="27"/>
      <c r="I233" s="8">
        <f t="shared" si="7"/>
        <v>0</v>
      </c>
    </row>
    <row r="234" spans="1:14" x14ac:dyDescent="0.25">
      <c r="A234" s="4" t="s">
        <v>236</v>
      </c>
      <c r="B234" s="5" t="s">
        <v>455</v>
      </c>
      <c r="C234" s="17"/>
      <c r="D234" s="6" t="s">
        <v>457</v>
      </c>
      <c r="E234" s="6">
        <v>110</v>
      </c>
      <c r="F234" s="7"/>
      <c r="G234" s="8">
        <f t="shared" si="6"/>
        <v>0</v>
      </c>
      <c r="H234" s="27"/>
      <c r="I234" s="8">
        <f t="shared" si="7"/>
        <v>0</v>
      </c>
    </row>
    <row r="235" spans="1:14" ht="25.5" x14ac:dyDescent="0.25">
      <c r="A235" s="4" t="s">
        <v>237</v>
      </c>
      <c r="B235" s="5" t="s">
        <v>456</v>
      </c>
      <c r="C235" s="17"/>
      <c r="D235" s="6" t="s">
        <v>457</v>
      </c>
      <c r="E235" s="6">
        <v>45</v>
      </c>
      <c r="F235" s="7"/>
      <c r="G235" s="8">
        <f t="shared" si="6"/>
        <v>0</v>
      </c>
      <c r="H235" s="27"/>
      <c r="I235" s="8">
        <f t="shared" si="7"/>
        <v>0</v>
      </c>
    </row>
    <row r="236" spans="1:14" ht="27.6" customHeight="1" x14ac:dyDescent="0.25">
      <c r="F236" s="14" t="s">
        <v>482</v>
      </c>
      <c r="G236" s="35">
        <f>SUM(G4:G235)</f>
        <v>0</v>
      </c>
      <c r="H236" s="37" t="s">
        <v>483</v>
      </c>
      <c r="I236" s="35">
        <f>SUM(I4:I235)</f>
        <v>0</v>
      </c>
    </row>
    <row r="237" spans="1:14" ht="15.6" customHeight="1" x14ac:dyDescent="0.25">
      <c r="A237" s="42" t="s">
        <v>484</v>
      </c>
      <c r="B237" s="44" t="s">
        <v>516</v>
      </c>
      <c r="C237" s="44" t="s">
        <v>517</v>
      </c>
      <c r="D237" s="44" t="s">
        <v>486</v>
      </c>
      <c r="E237" s="44" t="s">
        <v>487</v>
      </c>
      <c r="F237" s="44" t="s">
        <v>488</v>
      </c>
      <c r="G237" s="42" t="s">
        <v>489</v>
      </c>
      <c r="H237" s="44" t="s">
        <v>490</v>
      </c>
      <c r="I237" s="44" t="s">
        <v>2</v>
      </c>
      <c r="J237" s="44" t="s">
        <v>3</v>
      </c>
      <c r="K237" s="42" t="s">
        <v>4</v>
      </c>
      <c r="L237" s="44" t="s">
        <v>5</v>
      </c>
      <c r="M237" s="44" t="s">
        <v>6</v>
      </c>
      <c r="N237" s="44" t="s">
        <v>7</v>
      </c>
    </row>
    <row r="238" spans="1:14" ht="24.6" customHeight="1" x14ac:dyDescent="0.25">
      <c r="A238" s="43" t="s">
        <v>485</v>
      </c>
      <c r="B238" s="45"/>
      <c r="C238" s="45"/>
      <c r="D238" s="45"/>
      <c r="E238" s="45"/>
      <c r="F238" s="45"/>
      <c r="G238" s="43"/>
      <c r="H238" s="45"/>
      <c r="I238" s="45"/>
      <c r="J238" s="45"/>
      <c r="K238" s="43"/>
      <c r="L238" s="45"/>
      <c r="M238" s="45"/>
      <c r="N238" s="45"/>
    </row>
    <row r="239" spans="1:14" ht="16.149999999999999" customHeight="1" x14ac:dyDescent="0.25">
      <c r="A239" s="22" t="s">
        <v>513</v>
      </c>
      <c r="B239" s="22"/>
      <c r="C239" s="22"/>
      <c r="D239" s="21"/>
      <c r="E239" s="21"/>
      <c r="F239" s="21"/>
      <c r="G239" s="20"/>
      <c r="H239" s="20"/>
      <c r="I239" s="20"/>
      <c r="J239" s="20"/>
      <c r="K239" s="2"/>
      <c r="L239" s="16"/>
      <c r="M239" s="2"/>
      <c r="N239" s="16"/>
    </row>
    <row r="240" spans="1:14" x14ac:dyDescent="0.25">
      <c r="A240" s="13" t="s">
        <v>523</v>
      </c>
      <c r="B240" s="15"/>
      <c r="C240" s="15"/>
      <c r="D240" s="13" t="s">
        <v>491</v>
      </c>
      <c r="E240" s="13" t="s">
        <v>492</v>
      </c>
      <c r="F240" s="13" t="s">
        <v>493</v>
      </c>
      <c r="G240" s="13" t="s">
        <v>494</v>
      </c>
      <c r="H240" s="13" t="s">
        <v>495</v>
      </c>
      <c r="I240" s="13" t="s">
        <v>457</v>
      </c>
      <c r="J240" s="13">
        <v>24</v>
      </c>
      <c r="K240" s="7"/>
      <c r="L240" s="8">
        <f>J240*K240</f>
        <v>0</v>
      </c>
      <c r="M240" s="27"/>
      <c r="N240" s="8">
        <f>L240+(L240*M240)</f>
        <v>0</v>
      </c>
    </row>
    <row r="241" spans="1:14" x14ac:dyDescent="0.25">
      <c r="A241" s="13" t="s">
        <v>524</v>
      </c>
      <c r="B241" s="15"/>
      <c r="C241" s="15"/>
      <c r="D241" s="13" t="s">
        <v>496</v>
      </c>
      <c r="E241" s="13" t="s">
        <v>492</v>
      </c>
      <c r="F241" s="13" t="s">
        <v>497</v>
      </c>
      <c r="G241" s="13" t="s">
        <v>498</v>
      </c>
      <c r="H241" s="13" t="s">
        <v>499</v>
      </c>
      <c r="I241" s="13" t="s">
        <v>457</v>
      </c>
      <c r="J241" s="13">
        <v>24</v>
      </c>
      <c r="K241" s="7"/>
      <c r="L241" s="8">
        <f t="shared" ref="L241:L253" si="8">J241*K241</f>
        <v>0</v>
      </c>
      <c r="M241" s="27"/>
      <c r="N241" s="8">
        <f t="shared" ref="N241:N253" si="9">L241+(L241*M241)</f>
        <v>0</v>
      </c>
    </row>
    <row r="242" spans="1:14" x14ac:dyDescent="0.25">
      <c r="A242" s="13" t="s">
        <v>525</v>
      </c>
      <c r="B242" s="15"/>
      <c r="C242" s="15"/>
      <c r="D242" s="13" t="s">
        <v>496</v>
      </c>
      <c r="E242" s="13" t="s">
        <v>492</v>
      </c>
      <c r="F242" s="13" t="s">
        <v>500</v>
      </c>
      <c r="G242" s="13" t="s">
        <v>498</v>
      </c>
      <c r="H242" s="13" t="s">
        <v>495</v>
      </c>
      <c r="I242" s="13" t="s">
        <v>457</v>
      </c>
      <c r="J242" s="13">
        <v>24</v>
      </c>
      <c r="K242" s="7"/>
      <c r="L242" s="8">
        <f t="shared" si="8"/>
        <v>0</v>
      </c>
      <c r="M242" s="27"/>
      <c r="N242" s="8">
        <f t="shared" si="9"/>
        <v>0</v>
      </c>
    </row>
    <row r="243" spans="1:14" x14ac:dyDescent="0.25">
      <c r="A243" s="13" t="s">
        <v>526</v>
      </c>
      <c r="B243" s="15"/>
      <c r="C243" s="15"/>
      <c r="D243" s="13" t="s">
        <v>501</v>
      </c>
      <c r="E243" s="13" t="s">
        <v>492</v>
      </c>
      <c r="F243" s="13" t="s">
        <v>497</v>
      </c>
      <c r="G243" s="13" t="s">
        <v>502</v>
      </c>
      <c r="H243" s="13" t="s">
        <v>499</v>
      </c>
      <c r="I243" s="13" t="s">
        <v>457</v>
      </c>
      <c r="J243" s="13">
        <v>24</v>
      </c>
      <c r="K243" s="7"/>
      <c r="L243" s="8">
        <f t="shared" si="8"/>
        <v>0</v>
      </c>
      <c r="M243" s="27"/>
      <c r="N243" s="8">
        <f t="shared" si="9"/>
        <v>0</v>
      </c>
    </row>
    <row r="244" spans="1:14" ht="16.149999999999999" customHeight="1" x14ac:dyDescent="0.25">
      <c r="A244" s="38" t="s">
        <v>503</v>
      </c>
      <c r="B244" s="38"/>
      <c r="C244" s="38"/>
      <c r="D244" s="38"/>
      <c r="E244" s="38"/>
      <c r="F244" s="38"/>
      <c r="G244" s="38"/>
      <c r="H244" s="38"/>
      <c r="I244" s="2"/>
      <c r="J244" s="16"/>
      <c r="K244" s="2"/>
      <c r="L244" s="8"/>
      <c r="M244" s="27"/>
      <c r="N244" s="8"/>
    </row>
    <row r="245" spans="1:14" x14ac:dyDescent="0.25">
      <c r="A245" s="13" t="s">
        <v>527</v>
      </c>
      <c r="B245" s="15"/>
      <c r="C245" s="15"/>
      <c r="D245" s="13" t="s">
        <v>504</v>
      </c>
      <c r="E245" s="13" t="s">
        <v>505</v>
      </c>
      <c r="F245" s="13" t="s">
        <v>497</v>
      </c>
      <c r="G245" s="13" t="s">
        <v>506</v>
      </c>
      <c r="H245" s="13" t="s">
        <v>499</v>
      </c>
      <c r="I245" s="13" t="s">
        <v>457</v>
      </c>
      <c r="J245" s="13">
        <v>12</v>
      </c>
      <c r="K245" s="7"/>
      <c r="L245" s="8">
        <f t="shared" si="8"/>
        <v>0</v>
      </c>
      <c r="M245" s="27"/>
      <c r="N245" s="8">
        <f t="shared" si="9"/>
        <v>0</v>
      </c>
    </row>
    <row r="246" spans="1:14" x14ac:dyDescent="0.25">
      <c r="A246" s="13" t="s">
        <v>528</v>
      </c>
      <c r="B246" s="15"/>
      <c r="C246" s="15"/>
      <c r="D246" s="13" t="s">
        <v>491</v>
      </c>
      <c r="E246" s="13" t="s">
        <v>507</v>
      </c>
      <c r="F246" s="13" t="s">
        <v>497</v>
      </c>
      <c r="G246" s="13" t="s">
        <v>508</v>
      </c>
      <c r="H246" s="13" t="s">
        <v>499</v>
      </c>
      <c r="I246" s="13" t="s">
        <v>457</v>
      </c>
      <c r="J246" s="13">
        <v>24</v>
      </c>
      <c r="K246" s="7"/>
      <c r="L246" s="8">
        <f t="shared" si="8"/>
        <v>0</v>
      </c>
      <c r="M246" s="27"/>
      <c r="N246" s="8">
        <f t="shared" si="9"/>
        <v>0</v>
      </c>
    </row>
    <row r="247" spans="1:14" x14ac:dyDescent="0.25">
      <c r="A247" s="13" t="s">
        <v>529</v>
      </c>
      <c r="B247" s="15"/>
      <c r="C247" s="15"/>
      <c r="D247" s="13" t="s">
        <v>496</v>
      </c>
      <c r="E247" s="13" t="s">
        <v>505</v>
      </c>
      <c r="F247" s="13" t="s">
        <v>497</v>
      </c>
      <c r="G247" s="13" t="s">
        <v>506</v>
      </c>
      <c r="H247" s="13" t="s">
        <v>499</v>
      </c>
      <c r="I247" s="13" t="s">
        <v>457</v>
      </c>
      <c r="J247" s="13">
        <v>24</v>
      </c>
      <c r="K247" s="7"/>
      <c r="L247" s="8">
        <f t="shared" si="8"/>
        <v>0</v>
      </c>
      <c r="M247" s="27"/>
      <c r="N247" s="8">
        <f t="shared" si="9"/>
        <v>0</v>
      </c>
    </row>
    <row r="248" spans="1:14" x14ac:dyDescent="0.25">
      <c r="A248" s="13" t="s">
        <v>530</v>
      </c>
      <c r="B248" s="15"/>
      <c r="C248" s="15"/>
      <c r="D248" s="13" t="s">
        <v>496</v>
      </c>
      <c r="E248" s="13" t="s">
        <v>509</v>
      </c>
      <c r="F248" s="13" t="s">
        <v>497</v>
      </c>
      <c r="G248" s="13" t="s">
        <v>502</v>
      </c>
      <c r="H248" s="13" t="s">
        <v>499</v>
      </c>
      <c r="I248" s="13" t="s">
        <v>457</v>
      </c>
      <c r="J248" s="13">
        <v>96</v>
      </c>
      <c r="K248" s="7"/>
      <c r="L248" s="8">
        <f t="shared" si="8"/>
        <v>0</v>
      </c>
      <c r="M248" s="27"/>
      <c r="N248" s="8">
        <f t="shared" si="9"/>
        <v>0</v>
      </c>
    </row>
    <row r="249" spans="1:14" x14ac:dyDescent="0.25">
      <c r="A249" s="13" t="s">
        <v>531</v>
      </c>
      <c r="B249" s="15"/>
      <c r="C249" s="15"/>
      <c r="D249" s="13" t="s">
        <v>501</v>
      </c>
      <c r="E249" s="13" t="s">
        <v>509</v>
      </c>
      <c r="F249" s="13" t="s">
        <v>497</v>
      </c>
      <c r="G249" s="13" t="s">
        <v>502</v>
      </c>
      <c r="H249" s="13" t="s">
        <v>499</v>
      </c>
      <c r="I249" s="13" t="s">
        <v>457</v>
      </c>
      <c r="J249" s="13">
        <v>36</v>
      </c>
      <c r="K249" s="7"/>
      <c r="L249" s="8">
        <f t="shared" si="8"/>
        <v>0</v>
      </c>
      <c r="M249" s="27"/>
      <c r="N249" s="8">
        <f t="shared" si="9"/>
        <v>0</v>
      </c>
    </row>
    <row r="250" spans="1:14" ht="16.149999999999999" customHeight="1" x14ac:dyDescent="0.25">
      <c r="A250" s="39" t="s">
        <v>510</v>
      </c>
      <c r="B250" s="39"/>
      <c r="C250" s="39"/>
      <c r="D250" s="39"/>
      <c r="E250" s="39"/>
      <c r="F250" s="40"/>
      <c r="G250" s="40"/>
      <c r="H250" s="41"/>
      <c r="I250" s="2"/>
      <c r="J250" s="16"/>
      <c r="K250" s="28"/>
      <c r="L250" s="8"/>
      <c r="M250" s="27"/>
      <c r="N250" s="8"/>
    </row>
    <row r="251" spans="1:14" x14ac:dyDescent="0.25">
      <c r="A251" s="13" t="s">
        <v>532</v>
      </c>
      <c r="B251" s="15"/>
      <c r="C251" s="15"/>
      <c r="D251" s="13" t="s">
        <v>491</v>
      </c>
      <c r="E251" s="13" t="s">
        <v>507</v>
      </c>
      <c r="F251" s="13" t="s">
        <v>497</v>
      </c>
      <c r="G251" s="13" t="s">
        <v>511</v>
      </c>
      <c r="H251" s="13" t="s">
        <v>499</v>
      </c>
      <c r="I251" s="13" t="s">
        <v>457</v>
      </c>
      <c r="J251" s="13">
        <v>280</v>
      </c>
      <c r="K251" s="7"/>
      <c r="L251" s="8">
        <f t="shared" si="8"/>
        <v>0</v>
      </c>
      <c r="M251" s="27"/>
      <c r="N251" s="8">
        <f t="shared" si="9"/>
        <v>0</v>
      </c>
    </row>
    <row r="252" spans="1:14" x14ac:dyDescent="0.25">
      <c r="A252" s="13" t="s">
        <v>533</v>
      </c>
      <c r="B252" s="15"/>
      <c r="C252" s="15"/>
      <c r="D252" s="13" t="s">
        <v>496</v>
      </c>
      <c r="E252" s="13" t="s">
        <v>507</v>
      </c>
      <c r="F252" s="13" t="s">
        <v>497</v>
      </c>
      <c r="G252" s="13" t="s">
        <v>502</v>
      </c>
      <c r="H252" s="13" t="s">
        <v>499</v>
      </c>
      <c r="I252" s="13" t="s">
        <v>457</v>
      </c>
      <c r="J252" s="13">
        <v>850</v>
      </c>
      <c r="K252" s="7"/>
      <c r="L252" s="8">
        <f t="shared" si="8"/>
        <v>0</v>
      </c>
      <c r="M252" s="27"/>
      <c r="N252" s="8">
        <f t="shared" si="9"/>
        <v>0</v>
      </c>
    </row>
    <row r="253" spans="1:14" x14ac:dyDescent="0.25">
      <c r="A253" s="13" t="s">
        <v>534</v>
      </c>
      <c r="B253" s="15"/>
      <c r="C253" s="15"/>
      <c r="D253" s="13" t="s">
        <v>501</v>
      </c>
      <c r="E253" s="13" t="s">
        <v>507</v>
      </c>
      <c r="F253" s="13" t="s">
        <v>535</v>
      </c>
      <c r="G253" s="13" t="s">
        <v>512</v>
      </c>
      <c r="H253" s="13" t="s">
        <v>499</v>
      </c>
      <c r="I253" s="13" t="s">
        <v>457</v>
      </c>
      <c r="J253" s="13">
        <v>12</v>
      </c>
      <c r="K253" s="7"/>
      <c r="L253" s="8">
        <f t="shared" si="8"/>
        <v>0</v>
      </c>
      <c r="M253" s="27"/>
      <c r="N253" s="8">
        <f t="shared" si="9"/>
        <v>0</v>
      </c>
    </row>
    <row r="254" spans="1:14" ht="24" customHeight="1" x14ac:dyDescent="0.25">
      <c r="K254" s="14" t="s">
        <v>482</v>
      </c>
      <c r="L254" s="35">
        <f>SUM(L240:L253)</f>
        <v>0</v>
      </c>
      <c r="M254" s="9" t="s">
        <v>483</v>
      </c>
      <c r="N254" s="35">
        <f>SUM(N240:N253)</f>
        <v>0</v>
      </c>
    </row>
    <row r="255" spans="1:14" ht="45" x14ac:dyDescent="0.25">
      <c r="B255" s="19"/>
      <c r="K255" s="36" t="s">
        <v>518</v>
      </c>
      <c r="L255" s="33">
        <f>G236+L254</f>
        <v>0</v>
      </c>
      <c r="M255" s="34" t="s">
        <v>483</v>
      </c>
      <c r="N255" s="33">
        <f>I236+N254</f>
        <v>0</v>
      </c>
    </row>
    <row r="256" spans="1:14" ht="60" x14ac:dyDescent="0.25">
      <c r="A256" s="53" t="s">
        <v>539</v>
      </c>
      <c r="B256" s="52" t="s">
        <v>537</v>
      </c>
    </row>
    <row r="257" spans="2:2" ht="105" x14ac:dyDescent="0.25">
      <c r="B257" s="52" t="s">
        <v>538</v>
      </c>
    </row>
    <row r="258" spans="2:2" ht="75" x14ac:dyDescent="0.25">
      <c r="B258" s="52" t="s">
        <v>536</v>
      </c>
    </row>
  </sheetData>
  <mergeCells count="22">
    <mergeCell ref="A86:A87"/>
    <mergeCell ref="A89:A90"/>
    <mergeCell ref="B89:B90"/>
    <mergeCell ref="B94:B95"/>
    <mergeCell ref="A94:A95"/>
    <mergeCell ref="B86:B87"/>
    <mergeCell ref="L237:L238"/>
    <mergeCell ref="M237:M238"/>
    <mergeCell ref="N237:N238"/>
    <mergeCell ref="A237:A238"/>
    <mergeCell ref="D237:D238"/>
    <mergeCell ref="E237:E238"/>
    <mergeCell ref="F237:F238"/>
    <mergeCell ref="G237:G238"/>
    <mergeCell ref="H237:H238"/>
    <mergeCell ref="I237:I238"/>
    <mergeCell ref="J237:J238"/>
    <mergeCell ref="A244:H244"/>
    <mergeCell ref="A250:H250"/>
    <mergeCell ref="K237:K238"/>
    <mergeCell ref="B237:B238"/>
    <mergeCell ref="C237:C23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2022-08-25T09:05:09Z</dcterms:modified>
</cp:coreProperties>
</file>