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activeTab="4"/>
  </bookViews>
  <sheets>
    <sheet name="Zadanie 1" sheetId="1" r:id="rId1"/>
    <sheet name="Zadanie 2" sheetId="4" r:id="rId2"/>
    <sheet name="Zadanie 3" sheetId="5" r:id="rId3"/>
    <sheet name="Zadanie 4" sheetId="9" r:id="rId4"/>
    <sheet name="Zadanie 5" sheetId="10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/>
  <c r="I7" i="1"/>
  <c r="G8" i="1"/>
  <c r="I8" i="1"/>
  <c r="G9" i="1"/>
  <c r="I9" i="1" s="1"/>
  <c r="G10" i="1"/>
  <c r="I10" i="1"/>
  <c r="G11" i="1"/>
  <c r="I11" i="1" s="1"/>
  <c r="G12" i="1"/>
  <c r="I12" i="1" s="1"/>
  <c r="G13" i="1"/>
  <c r="I13" i="1" s="1"/>
  <c r="G14" i="1"/>
  <c r="I14" i="1"/>
  <c r="G15" i="1"/>
  <c r="I15" i="1"/>
  <c r="G16" i="1"/>
  <c r="I16" i="1"/>
  <c r="G17" i="1"/>
  <c r="I17" i="1" s="1"/>
  <c r="G18" i="1"/>
  <c r="I18" i="1" s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/>
  <c r="G26" i="1"/>
  <c r="I26" i="1"/>
  <c r="G27" i="1"/>
  <c r="I27" i="1" s="1"/>
  <c r="G28" i="1"/>
  <c r="I28" i="1"/>
  <c r="G29" i="1"/>
  <c r="I29" i="1" s="1"/>
  <c r="G30" i="1"/>
  <c r="I30" i="1" s="1"/>
  <c r="G31" i="1"/>
  <c r="I31" i="1"/>
  <c r="G32" i="1"/>
  <c r="I32" i="1"/>
  <c r="G33" i="1"/>
  <c r="I33" i="1"/>
  <c r="G34" i="1"/>
  <c r="I34" i="1"/>
  <c r="G35" i="1"/>
  <c r="I35" i="1" s="1"/>
  <c r="G36" i="1"/>
  <c r="I36" i="1" s="1"/>
  <c r="G37" i="1"/>
  <c r="I37" i="1" s="1"/>
  <c r="G38" i="1"/>
  <c r="I38" i="1"/>
  <c r="G39" i="1"/>
  <c r="I39" i="1"/>
  <c r="G40" i="1"/>
  <c r="I40" i="1" s="1"/>
  <c r="G41" i="1"/>
  <c r="I41" i="1" s="1"/>
  <c r="G9" i="10" l="1"/>
  <c r="I9" i="10" s="1"/>
  <c r="G8" i="10"/>
  <c r="I8" i="10" s="1"/>
  <c r="G7" i="10"/>
  <c r="I7" i="10" s="1"/>
  <c r="G6" i="10"/>
  <c r="I6" i="10" s="1"/>
  <c r="G5" i="10"/>
  <c r="I5" i="10" s="1"/>
  <c r="G4" i="10"/>
  <c r="G16" i="9"/>
  <c r="I16" i="9" s="1"/>
  <c r="G17" i="9"/>
  <c r="G15" i="9"/>
  <c r="G14" i="9"/>
  <c r="I14" i="9" s="1"/>
  <c r="G10" i="10" l="1"/>
  <c r="I4" i="10"/>
  <c r="I10" i="10" s="1"/>
  <c r="I15" i="9"/>
  <c r="G13" i="9"/>
  <c r="I13" i="9" s="1"/>
  <c r="G12" i="9"/>
  <c r="I12" i="9" s="1"/>
  <c r="G11" i="9"/>
  <c r="I11" i="9" s="1"/>
  <c r="G10" i="9"/>
  <c r="I10" i="9" s="1"/>
  <c r="G9" i="9"/>
  <c r="I9" i="9" s="1"/>
  <c r="G8" i="9"/>
  <c r="I8" i="9" s="1"/>
  <c r="G7" i="9"/>
  <c r="I7" i="9" s="1"/>
  <c r="G6" i="9"/>
  <c r="I6" i="9" s="1"/>
  <c r="G5" i="9"/>
  <c r="I5" i="9" s="1"/>
  <c r="G4" i="9"/>
  <c r="I4" i="9" l="1"/>
  <c r="I17" i="9" s="1"/>
  <c r="G6" i="5" l="1"/>
  <c r="I6" i="5" s="1"/>
  <c r="G5" i="5"/>
  <c r="I5" i="5" s="1"/>
  <c r="G4" i="5"/>
  <c r="G9" i="4"/>
  <c r="I9" i="4" s="1"/>
  <c r="G8" i="4"/>
  <c r="I8" i="4" s="1"/>
  <c r="G7" i="4"/>
  <c r="I7" i="4" s="1"/>
  <c r="G6" i="4"/>
  <c r="I6" i="4" s="1"/>
  <c r="G5" i="4"/>
  <c r="I5" i="4" s="1"/>
  <c r="G4" i="4"/>
  <c r="G7" i="5" l="1"/>
  <c r="I4" i="4"/>
  <c r="I10" i="4" s="1"/>
  <c r="G10" i="4"/>
  <c r="I4" i="5"/>
  <c r="I7" i="5" s="1"/>
  <c r="G4" i="1"/>
  <c r="I4" i="1" s="1"/>
  <c r="G42" i="1" l="1"/>
  <c r="I42" i="1"/>
</calcChain>
</file>

<file path=xl/sharedStrings.xml><?xml version="1.0" encoding="utf-8"?>
<sst xmlns="http://schemas.openxmlformats.org/spreadsheetml/2006/main" count="259" uniqueCount="136">
  <si>
    <t>Lp.</t>
  </si>
  <si>
    <t>Nazwa</t>
  </si>
  <si>
    <t>Jednostka miary</t>
  </si>
  <si>
    <t>Przewidywana wielkość zamówienia</t>
  </si>
  <si>
    <t>1.</t>
  </si>
  <si>
    <t>2.</t>
  </si>
  <si>
    <t>3.</t>
  </si>
  <si>
    <t>4.</t>
  </si>
  <si>
    <t>5.</t>
  </si>
  <si>
    <t>szt.</t>
  </si>
  <si>
    <t>op.</t>
  </si>
  <si>
    <t>Cena jednostkowa netto</t>
  </si>
  <si>
    <t>Wartość netto</t>
  </si>
  <si>
    <t>VAT [%]</t>
  </si>
  <si>
    <t>Wartość brutto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</si>
  <si>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</si>
  <si>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</si>
  <si>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</si>
  <si>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</si>
  <si>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</si>
  <si>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</si>
  <si>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</si>
  <si>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</si>
  <si>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</si>
  <si>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</si>
  <si>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</si>
  <si>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</si>
  <si>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</si>
  <si>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</si>
  <si>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</si>
  <si>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</si>
  <si>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</si>
  <si>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</si>
  <si>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</si>
  <si>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</si>
  <si>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</si>
  <si>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</si>
  <si>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</si>
  <si>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</si>
  <si>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</si>
  <si>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</si>
  <si>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</si>
  <si>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RAZEM:</t>
  </si>
  <si>
    <t>X</t>
  </si>
  <si>
    <t>DEA.ZP-260/15/2022</t>
  </si>
  <si>
    <t>500 ml</t>
  </si>
  <si>
    <t>Preparat w postaci żelu do higienicznej i chirurgicznej dezynfekcji rąk. Bez zawartości substancji zapachowych i barwników. Zawierający w składzie jako substancje czynne: propan-2-ol /max. do 75,0 g /100 g roztworu/ oraz substancje pielęgnujące skórę: D-pantenol i etyloheksyloglicerynę. Bez zawartości jodu, chlorheksydyny, QAV. Spektrum działania : bakteriobójczy, prątkobójczy/ M.terrae i M.avium/, drożdżakobójczy, V/BVDV, vaccinia, rota, adeno, noro/ . Higieniczna dezynfekcja rąk – do 30 sek., Chirurgiczna-do 90 sek. Produkt biobójczy.</t>
  </si>
  <si>
    <t>Pompki do preparatu z Lp. 1</t>
  </si>
  <si>
    <t>Spryskiwacz do preparatu z lp. 3 a 1 litr</t>
  </si>
  <si>
    <t>Gotowy do użycia preparat do mycia i dezynfekcji precyzyjnych narzędzi obrotowych. Na bazie alkoholi i wodorotlenku potasu. Bez zawartości aldehydów i związków amoniowych. Wymagane spektrum działania: bakteriobójczy, drożdżobójczy, prątkobójczy/M.terre i M. Avium/ , V/Polyoma SV40, Vaccinia, Adeno, Rota, Polio/ w czasie do 15 min. Wyrób medyczny kl. II b</t>
  </si>
  <si>
    <t>Zadanie 1 - Materiały opatrunkowe</t>
  </si>
  <si>
    <t>Oferowany produkt/Producent</t>
  </si>
  <si>
    <t>Zadanie 2 - Materiały opatrunkowe</t>
  </si>
  <si>
    <t>Jednostka miary/ Objętość</t>
  </si>
  <si>
    <t>5 L</t>
  </si>
  <si>
    <t>2 L</t>
  </si>
  <si>
    <t>1 L z atomizerem</t>
  </si>
  <si>
    <t xml:space="preserve">8. </t>
  </si>
  <si>
    <t>1 L z końcówką spieniającą na stałe wmontowaną do każdego opakowania</t>
  </si>
  <si>
    <r>
      <rPr>
        <sz val="10"/>
        <rFont val="Calibri"/>
        <family val="2"/>
        <charset val="238"/>
        <scheme val="minor"/>
      </rPr>
      <t>Papier EKG do defibrylatora Corpuls 3 106x25</t>
    </r>
  </si>
  <si>
    <r>
      <rPr>
        <sz val="10"/>
        <rFont val="Calibri"/>
        <family val="2"/>
        <charset val="238"/>
        <scheme val="minor"/>
      </rPr>
      <t>Papier EKG do defibrylatora Mediana D700 80x70-16R</t>
    </r>
  </si>
  <si>
    <r>
      <rPr>
        <sz val="10"/>
        <rFont val="Calibri"/>
        <family val="2"/>
        <charset val="238"/>
        <scheme val="minor"/>
      </rPr>
      <t>Papier do EKG Ascard (112x25)</t>
    </r>
  </si>
  <si>
    <r>
      <rPr>
        <sz val="10"/>
        <rFont val="Calibri"/>
        <family val="2"/>
        <charset val="238"/>
        <scheme val="minor"/>
      </rPr>
      <t>Papier termo czuły Mitsubishi K-65 HM do printera USG (110x20)</t>
    </r>
  </si>
  <si>
    <r>
      <rPr>
        <sz val="10"/>
        <rFont val="Calibri"/>
        <family val="2"/>
        <charset val="238"/>
        <scheme val="minor"/>
      </rPr>
      <t>Papier EKG do defibrylatora Zoll X - series (80x25)</t>
    </r>
  </si>
  <si>
    <r>
      <rPr>
        <sz val="10"/>
        <rFont val="Calibri"/>
        <family val="2"/>
        <charset val="238"/>
        <scheme val="minor"/>
      </rPr>
      <t>Papier EKG do defibrylatora Lifepak 15 107x25</t>
    </r>
  </si>
  <si>
    <t>DEA.ZP-260/15/2023</t>
  </si>
  <si>
    <t>Tampony celulozowo-stomatologiczne x500 szt.</t>
  </si>
  <si>
    <t>Gaza 1 m2 17 nitkowa jałowa sterylizowana parą wodną</t>
  </si>
  <si>
    <r>
      <rPr>
        <sz val="10"/>
        <rFont val="Calibri"/>
        <family val="2"/>
        <charset val="238"/>
        <scheme val="minor"/>
      </rPr>
      <t>Opaska gipsowa składająca się z podłoża z gazy bawełnianej powleczonej obustronnie gipsem &gt; 89%, nawinięta na tekturowy rulonik. Czas wiązania 2-4 min., czas aktywacji w wodzie 3 sek (+/-1). Pakowana po 2 szt w opakowanie zabezpieczające przed wilgocią. Rzomiar 3 m x 12 cm.</t>
    </r>
  </si>
  <si>
    <r>
      <rPr>
        <sz val="10"/>
        <rFont val="Calibri"/>
        <family val="2"/>
        <charset val="238"/>
        <scheme val="minor"/>
      </rPr>
      <t>Opaska pod gips z waty syntetycznej 10 cm x 3 m</t>
    </r>
  </si>
  <si>
    <r>
      <rPr>
        <sz val="10"/>
        <rFont val="Calibri"/>
        <family val="2"/>
        <charset val="238"/>
        <scheme val="minor"/>
      </rPr>
      <t>Opaska pod gips z waty syntetycznej 15 cm x 3 m</t>
    </r>
  </si>
  <si>
    <r>
      <rPr>
        <sz val="10"/>
        <rFont val="Calibri"/>
        <family val="2"/>
        <charset val="238"/>
        <scheme val="minor"/>
      </rPr>
      <t>Opaska pod gips z waty syntetycznej 6 cm x 3 m</t>
    </r>
  </si>
  <si>
    <r>
      <rPr>
        <sz val="10"/>
        <rFont val="Calibri"/>
        <family val="2"/>
        <charset val="238"/>
        <scheme val="minor"/>
      </rPr>
      <t>Opaska pod gips z waty syntetycznej 25 cm x 3 m</t>
    </r>
  </si>
  <si>
    <r>
      <rPr>
        <sz val="10"/>
        <rFont val="Calibri"/>
        <family val="2"/>
        <charset val="238"/>
        <scheme val="minor"/>
      </rPr>
      <t>Kompresy gazowe niejałowe 13 nitkowe, przędza min. tex. 15, 7,5 cm x 7,5 cm x 100 szt.</t>
    </r>
  </si>
  <si>
    <r>
      <rPr>
        <sz val="10"/>
        <rFont val="Calibri"/>
        <family val="2"/>
        <charset val="238"/>
        <scheme val="minor"/>
      </rPr>
      <t>Kompresy gazowe jałowe 17 nitkowe, przędza min. tex 15, 10cm x 10cm x 3szt</t>
    </r>
  </si>
  <si>
    <r>
      <rPr>
        <sz val="10"/>
        <rFont val="Calibri"/>
        <family val="2"/>
        <charset val="238"/>
        <scheme val="minor"/>
      </rPr>
      <t>Kompresy gazowe niejałowe 13 nitkowe przędza min. tex. 15, 5 cm x 5 cm x 100 szt.</t>
    </r>
  </si>
  <si>
    <r>
      <rPr>
        <sz val="10"/>
        <rFont val="Calibri"/>
        <family val="2"/>
        <charset val="238"/>
        <scheme val="minor"/>
      </rPr>
      <t>Jałowe kompresy chłonne nie przylegające do rany * 10 cm x 10 cm sterylizowane parą wodną</t>
    </r>
  </si>
  <si>
    <r>
      <rPr>
        <sz val="10"/>
        <rFont val="Calibri"/>
        <family val="2"/>
        <charset val="238"/>
        <scheme val="minor"/>
      </rPr>
      <t>Jałowe kompresy chłonne nie przylegające do rany * 10 cm x 20 cm sterylizowane parą wodną</t>
    </r>
  </si>
  <si>
    <r>
      <rPr>
        <sz val="10"/>
        <rFont val="Calibri"/>
        <family val="2"/>
        <charset val="238"/>
        <scheme val="minor"/>
      </rPr>
      <t>Jałowe kompresy chłonne nie przylegające do rany * 20 cm x 20 cm sterylizowane parą wodną</t>
    </r>
  </si>
  <si>
    <r>
      <rPr>
        <sz val="10"/>
        <rFont val="Calibri"/>
        <family val="2"/>
        <charset val="238"/>
        <scheme val="minor"/>
      </rPr>
      <t>Opaska dziana 4 m x 10 cm pakowana pojedynczo</t>
    </r>
  </si>
  <si>
    <r>
      <rPr>
        <sz val="10"/>
        <rFont val="Calibri"/>
        <family val="2"/>
        <charset val="238"/>
        <scheme val="minor"/>
      </rPr>
      <t>Opaska dziana 4 m x 15 cm pakowana pojedynczo</t>
    </r>
  </si>
  <si>
    <r>
      <rPr>
        <sz val="10"/>
        <rFont val="Calibri"/>
        <family val="2"/>
        <charset val="238"/>
        <scheme val="minor"/>
      </rPr>
      <t>Opaska elastyczna z zapinką pakowana pojedynczo 5 m x 12 cm</t>
    </r>
  </si>
  <si>
    <r>
      <rPr>
        <sz val="10"/>
        <rFont val="Calibri"/>
        <family val="2"/>
        <charset val="238"/>
        <scheme val="minor"/>
      </rPr>
      <t>Opaska elastyczna z dwiema zapinkami pakowana pojedynczo 5 m x 15 cm</t>
    </r>
  </si>
  <si>
    <r>
      <rPr>
        <sz val="10"/>
        <rFont val="Calibri"/>
        <family val="2"/>
        <charset val="238"/>
        <scheme val="minor"/>
      </rPr>
      <t>Siatkowy rękaw opatrunkowy o dużych oczkach i dużej elastyczności, zawierający w swoim składzie min. 60% bawełny, przeznaczony do podtrzymania opatrunków. Możliwość sterylizacji. Długość w stanie swobodnym 11,6 m. Rozmiar na głowę dorosłego, tułów dziecka (ok.6,5cm)</t>
    </r>
  </si>
  <si>
    <r>
      <rPr>
        <sz val="10"/>
        <rFont val="Calibri"/>
        <family val="2"/>
        <charset val="238"/>
        <scheme val="minor"/>
      </rPr>
      <t>Plaster przylepiec z tkaniny wiskozowej bez opatrunku, z klejem kauczukowym naniesionym na całej powierzchni, posiadający ząbkowane brzegi, w kolorze białym 5 m x 2,5 cm, na szpulce nawinięty.</t>
    </r>
  </si>
  <si>
    <r>
      <rPr>
        <sz val="10"/>
        <rFont val="Calibri"/>
        <family val="2"/>
        <charset val="238"/>
        <scheme val="minor"/>
      </rPr>
      <t>Plaster przylepiec z tkaniny wiskozowej bez opatrunku, z klejem kauczukowym naniesionym na całej powierzchni, posiadający ząbkowane brzegi, w kolorze białym 5 m x 5 cm, na szpulce nawinięty.</t>
    </r>
  </si>
  <si>
    <r>
      <rPr>
        <sz val="10"/>
        <rFont val="Calibri"/>
        <family val="2"/>
        <charset val="238"/>
        <scheme val="minor"/>
      </rPr>
      <t>Plaster przylepiec tkaninowy z opatrunkiem 5 m x 8,0 cm</t>
    </r>
  </si>
  <si>
    <r>
      <rPr>
        <sz val="10"/>
        <rFont val="Calibri"/>
        <family val="2"/>
        <charset val="238"/>
        <scheme val="minor"/>
      </rPr>
      <t>Plaster jałowy do mocowania kaniul zaopatrzony w włókninową podkładkę pod port kaniuli, posiadający zaokrąglone brzegi 8 cm x 6 cm</t>
    </r>
  </si>
  <si>
    <r>
      <rPr>
        <sz val="10"/>
        <rFont val="Calibri"/>
        <family val="2"/>
        <charset val="238"/>
        <scheme val="minor"/>
      </rPr>
      <t>Plaster przylepiec włókninowy bez opatrunku 5 m x 1,25 cm, na szpulce nawinięty.</t>
    </r>
  </si>
  <si>
    <r>
      <rPr>
        <sz val="10"/>
        <rFont val="Calibri"/>
        <family val="2"/>
        <charset val="238"/>
        <scheme val="minor"/>
      </rPr>
      <t>Plaster przylepiec do nieinwazyjnego zamykania małych ran i nacięć chirurgicznych wykonany z pasków włókniny w kolorze cielistym, pokrytych hipoalergicznym klejem poliakrylowym 3 x 76 mm x 250 szt.</t>
    </r>
  </si>
  <si>
    <r>
      <rPr>
        <sz val="10"/>
        <rFont val="Calibri"/>
        <family val="2"/>
        <charset val="238"/>
        <scheme val="minor"/>
      </rPr>
      <t>Plaster przylepiec do nieinwazyjnego zamykania małych ran i nacięć chirurgicznych wykonany z pasków włókniny w kolorze cielistym, pokrytych hipoalergicznym klejem poliakrylowym 6 x101 mm x 500 szt.</t>
    </r>
  </si>
  <si>
    <r>
      <rPr>
        <sz val="10"/>
        <rFont val="Calibri"/>
        <family val="2"/>
        <charset val="238"/>
        <scheme val="minor"/>
      </rPr>
      <t>Serweta dwuwarstwowa 60x50, z otworem nieprzylepnym, średnica 5 cm. Dwuwarstwowa włóknina (włóknina polipropylenowa + folia polietylenowa). Parametry włókniny chłonnej 450% zgodnie z ISO 9073-6, gramatura min 54 g/m2 zgodnie z normą EN 13795-1-3</t>
    </r>
  </si>
  <si>
    <r>
      <rPr>
        <sz val="10"/>
        <rFont val="Calibri"/>
        <family val="2"/>
        <charset val="238"/>
        <scheme val="minor"/>
      </rPr>
      <t>Serweta dwuwarstwowa 50x50 bez otworu. Dwuwarstwowa włóknina (włóknina polipropylenowa + folia polietylenowa). Parametry włókniny chłonnej 450% zgodnie z ISO 9073-6, gramatura min 54 g/m2 zgodnie z normą EN 13795-1-3</t>
    </r>
  </si>
  <si>
    <r>
      <rPr>
        <sz val="10"/>
        <rFont val="Calibri"/>
        <family val="2"/>
        <charset val="238"/>
        <scheme val="minor"/>
      </rPr>
      <t>Podkłady higieniczne z wkładem chłonnym rozmiar 90x60, z zewnętrzną warstwą antypoślizgową, nieprzepuszczającą wilgoci, odporną na rozerwanie, wewnętrzna warstwa pokryta włókniną x 30 szt.</t>
    </r>
  </si>
  <si>
    <r>
      <rPr>
        <sz val="10"/>
        <rFont val="Calibri"/>
        <family val="2"/>
        <charset val="238"/>
        <scheme val="minor"/>
      </rPr>
      <t>JAŁOWY, ANTYBAKTERYJNY OPATRUNEK Z HYDROFOBOWEJ SIATKI POLIAMIDOWEJ POKRYTEJ SREBREM METALICZNYM ORAZ IMPREGNOWANEJ NIE ZAWIERAJĄCĄ WAZELINY MAŚCIĄ Z TRÓJGLICERYDÓW. Rozmiar 10cmx10cm</t>
    </r>
  </si>
  <si>
    <r>
      <rPr>
        <sz val="10"/>
        <rFont val="Calibri"/>
        <family val="2"/>
        <charset val="238"/>
        <scheme val="minor"/>
      </rPr>
      <t>JAŁOWY, OPATRUNEK Z HYDROFOBOWEJ SIATKI POLIAMIDOWEJ IMPREGNOWANEJ NIE ZAWIERAJĄCĄ WAZELINY MAŚCIĄ Z TRÓJGLICERYDÓW. Rozmiar 10cmx 10cm</t>
    </r>
  </si>
  <si>
    <r>
      <rPr>
        <sz val="10"/>
        <rFont val="Times New Roman"/>
        <family val="1"/>
        <charset val="238"/>
      </rPr>
      <t>opak.</t>
    </r>
  </si>
  <si>
    <r>
      <rPr>
        <sz val="10"/>
        <rFont val="Times New Roman"/>
        <family val="1"/>
        <charset val="238"/>
      </rPr>
      <t>szt.</t>
    </r>
  </si>
  <si>
    <r>
      <rPr>
        <sz val="10"/>
        <rFont val="Times New Roman"/>
        <family val="1"/>
        <charset val="238"/>
      </rPr>
      <t>op.</t>
    </r>
  </si>
  <si>
    <r>
      <rPr>
        <sz val="10"/>
        <rFont val="Calibri"/>
        <family val="2"/>
        <charset val="238"/>
        <scheme val="minor"/>
      </rPr>
      <t>Chusta trójkątna bawełniana</t>
    </r>
  </si>
  <si>
    <r>
      <rPr>
        <sz val="10"/>
        <rFont val="Calibri"/>
        <family val="2"/>
        <charset val="238"/>
        <scheme val="minor"/>
      </rPr>
      <t>Lignina bielona arkusze</t>
    </r>
  </si>
  <si>
    <r>
      <rPr>
        <sz val="10"/>
        <rFont val="Calibri"/>
        <family val="2"/>
        <charset val="238"/>
        <scheme val="minor"/>
      </rPr>
      <t>Lignina rolka 150 g.</t>
    </r>
  </si>
  <si>
    <r>
      <rPr>
        <sz val="10"/>
        <rFont val="Calibri"/>
        <family val="2"/>
        <charset val="238"/>
        <scheme val="minor"/>
      </rPr>
      <t>Opatrunek na rany penetracyjne klatki piersiowej. Opatrunek przeznaczony do opatrywania penetracyjnych (otwartych) ran klatki piersiowej, stanowiących sytuację zagrażającą życiu wskutek możliwości powstawania odmy prężnej. W każdym opakowaniu znajdują się: • jeden owalny opatrunek o wymiarach: 23,4cm x 19,3cm • jedna jałowa poduszeczka chłonna o wymiarach: 12,7x22,8cm</t>
    </r>
  </si>
  <si>
    <r>
      <rPr>
        <sz val="10"/>
        <rFont val="Calibri"/>
        <family val="2"/>
        <charset val="238"/>
        <scheme val="minor"/>
      </rPr>
      <t>Opatrunek tamujący krwawienie w formie tamponu, wykonany z naturalnych włókien z alg.</t>
    </r>
  </si>
  <si>
    <r>
      <rPr>
        <sz val="10"/>
        <rFont val="Calibri"/>
        <family val="2"/>
        <charset val="238"/>
        <scheme val="minor"/>
      </rPr>
      <t>szt.</t>
    </r>
  </si>
  <si>
    <r>
      <rPr>
        <sz val="10"/>
        <rFont val="Calibri"/>
        <family val="2"/>
        <charset val="238"/>
        <scheme val="minor"/>
      </rPr>
      <t>kg.</t>
    </r>
  </si>
  <si>
    <r>
      <rPr>
        <sz val="10"/>
        <rFont val="Calibri"/>
        <family val="2"/>
        <charset val="238"/>
        <scheme val="minor"/>
      </rPr>
      <t>opak.</t>
    </r>
  </si>
  <si>
    <t>Zadanie 3 - Materiały opatrunkowe</t>
  </si>
  <si>
    <r>
      <rPr>
        <sz val="10"/>
        <rFont val="Calibri"/>
        <family val="2"/>
        <charset val="238"/>
        <scheme val="minor"/>
      </rPr>
      <t>Opatrunek hydrożelowy w formie płatu hydrożelu stanowiący wodną kompozycję naturalnych i syntetycznych polimerów wzmocniony włókniną na całej powierzchni 22x28</t>
    </r>
  </si>
  <si>
    <r>
      <rPr>
        <sz val="10"/>
        <rFont val="Calibri"/>
        <family val="2"/>
        <charset val="238"/>
        <scheme val="minor"/>
      </rPr>
      <t>Opatrunek hydrożelowy w formie płatu hydrożelu stanowiący wodną kompozycję naturalnych i syntetycznych polimerów wzmocniony włókniną na całej powierzchni 20x40</t>
    </r>
  </si>
  <si>
    <r>
      <rPr>
        <sz val="10"/>
        <rFont val="Calibri"/>
        <family val="2"/>
        <charset val="238"/>
        <scheme val="minor"/>
      </rPr>
      <t>Opatrunek hydrożelowy w formie płatu hydrożelu stanowiący wodną kompozycję naturalnych i syntetycznych polimerów wzmocniony włókniną na całej powierzchni 25x25 na twarz</t>
    </r>
  </si>
  <si>
    <t>33.</t>
  </si>
  <si>
    <t>34.</t>
  </si>
  <si>
    <t>35.</t>
  </si>
  <si>
    <t>36.</t>
  </si>
  <si>
    <t>37.</t>
  </si>
  <si>
    <t>38.</t>
  </si>
  <si>
    <t>Opaska elastyczna z zapinką pakowana pojedynczo 5 m x 10 cm</t>
  </si>
  <si>
    <t>opaska podtrzymująca o właściwościach kohezyjnych i rozciągliwości około 85% nie ogranicza ruchów, przewiewna i elastyczna brzegi nie strzępią się po odcięciu brak w składzie lateksu skład: bawełna, wiskoza, poliamid rozmiar: 10 cm x 4m.</t>
  </si>
  <si>
    <r>
      <rPr>
        <sz val="10"/>
        <rFont val="Calibri"/>
        <family val="2"/>
        <charset val="238"/>
        <scheme val="minor"/>
      </rPr>
      <t>Jałowy wielowarstwowy bardzo wysoko chłonny opatrunek do zaopatrywania ran o obfitym wysięku. Z hydrofobową antyadchezyjną warstwą kontaktową, specialną warstwę hydrofilową dystrybującą wysięk do warstwy chłonnej z superabsorbentem. Rozmiar 10cm x 10cm.</t>
    </r>
  </si>
  <si>
    <r>
      <rPr>
        <sz val="10"/>
        <rFont val="Calibri"/>
        <family val="2"/>
        <charset val="238"/>
        <scheme val="minor"/>
      </rPr>
      <t>opaska podtrzymująca o właściwościach kohezyjnych i rozciągliwości około 85% nie ogranicza ruchów, przewiewna i elastyczna brzegi nie strzępią się po odcięciu brak w składzie lateksu skład: bawełna, wiskoza, poliamid rozmiar: 6 cm x 4m.</t>
    </r>
  </si>
  <si>
    <r>
      <rPr>
        <sz val="10"/>
        <rFont val="Calibri"/>
        <family val="2"/>
        <charset val="238"/>
        <scheme val="minor"/>
      </rPr>
      <t>Wysokiej jakości, skuteczny opatrunek hemostatyczny do hamowania obfitych krwawień - opatrunek hemostatyczny o wysokim stężeniu na bazie kaolinu. - Szybki czas działania 1-2min. - Wymiar opatrunku: 7,6cm x 1,5m - Opatrunek sterylny, gotowy do użycia</t>
    </r>
  </si>
  <si>
    <r>
      <rPr>
        <sz val="10"/>
        <rFont val="Calibri"/>
        <family val="2"/>
        <charset val="238"/>
        <scheme val="minor"/>
      </rPr>
      <t>1.Niskoalkoholowy preparat do szybkiej dezynfekcji i mycia powierzchni wyrobów medycznych wrażliwych i niewrażliwych na działanie alkoholu. Zawierający mieszaninę alkoholi jako substancje czynne / do 30 g/ , Bez zawartości QAV, nadtlenku wodoru, chloru, bez substancji barwiących i zapachowych. Produkt o bardzo dobrej kompatybilności materiałowej z możliwością stosowania do powierzchni aparatury specjalistycznej, wyświetlaczy , klawiatury, paneli obsługi i ekranów dotykowych wrażliwych sprzętów medycznych. Spektrum działania : B, F/ C.albicans/, V/ HIV, HBV, HCV, Rota, Noro/ w czasie do 1 min. Z możliwością rozszerzenia o Tbc i Adeno. Przebadany zgodnie z normą 16615. Preparat o podwójnej rejestracji : wyrób medyczny i produkt biobójczy.</t>
    </r>
  </si>
  <si>
    <r>
      <rPr>
        <sz val="10"/>
        <rFont val="Calibri"/>
        <family val="2"/>
        <charset val="238"/>
        <scheme val="minor"/>
      </rPr>
      <t>Preparat oparty na mieszaninie kwasów organicznych: kwasu mlekowego powyżej 2%, kwasu cytrynowego powyżej 2 %, środków powierzchniowo-czynnych, alkoholu izopropylowego powyżej 2 % oraz kompozycją zapachową mniej 1 %. Preparat w aerozolu do usuwania uporczywego odoru uryny w tym również rozkładania związków amoniaków i innych nieprzyjemnych zapachów. Do stosowania na podłożach twardych i miękkich. Preparat można dodawać do detergentów piorących i myjących lub stosować bezpośrednio na powierzchnie. Nie może być substancją żrącą.</t>
    </r>
  </si>
  <si>
    <r>
      <rPr>
        <sz val="10"/>
        <rFont val="Calibri"/>
        <family val="2"/>
        <charset val="238"/>
        <scheme val="minor"/>
      </rPr>
      <t xml:space="preserve">Bezalkoholowy sporobójczy preparat w postaci aktywnej pianki do mycia i dezynfekcji powierzchni wyrobów medycznych. Posiadający dobre właściwości myjące , nie pozostawiający plam, smug i osadów . Możliwość użycia do wyrobów i materiałów typu sondy, pleksi itp. Zawierający w składzie jako substancje aktywne QAV oraz diaminę. Spektrum działania : B/ w tym MRSA, VRE/, drożdżakobójczy - do 1 min. </t>
    </r>
    <r>
      <rPr>
        <i/>
        <sz val="10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prątkobójczy, V/HIV,HCV,HBV,Vaccinia, Rota/ do 5 min. oraz spory /Cl. Difficile/ - do 15 min. Preparat przebadany zgodnie z normą EN 16615 Wyrób medyczny kl. II b</t>
    </r>
  </si>
  <si>
    <r>
      <rPr>
        <sz val="10"/>
        <rFont val="Calibri"/>
        <family val="2"/>
        <charset val="238"/>
        <scheme val="minor"/>
      </rPr>
      <t>Chusteczki do mycia i dezynfekcji delikatnych powierzchni i wyrobów medycznych. Zawierające śladową ilość alkoholu, zapewniającą szybkie odparowanie produktu z powierzchni. O wymiarach 18x20 cm i gramaturze 45g/m3. Po 100 sztuk typu flow-pack. Spektrum działania :B,F,V/ HBV,HCV, adeno, Noro, Corona, HSV Rota,Polyoma SV 40/ - do 5 min. z możliwością rozszerzenia o działanie bójcze wobec prątków gruźlicy do 15min. Wyrób medyczny kl. II a</t>
    </r>
  </si>
  <si>
    <r>
      <rPr>
        <sz val="10"/>
        <rFont val="Calibri"/>
        <family val="2"/>
        <charset val="238"/>
        <scheme val="minor"/>
      </rPr>
      <t>Preparat w postaci płynu do mycia i dezynfekcji oraz konserwacji systemów ssących i umywalek w unitach stomatologicznych. Wykazujący bardzo dobre właściwości myjące. Skuteczny w obecności zanieczyszczeń organicznych. Zawierający w składzie czwartorzędowe związki amoniowe. Bez aldehydów. Spektrum działania : bakteriobójczy, drożdżakobójczy, wirusobójczy wobec BVDV i Vaccinia. Wyrób medyczny.</t>
    </r>
  </si>
  <si>
    <r>
      <rPr>
        <sz val="10"/>
        <rFont val="Calibri"/>
        <family val="2"/>
        <charset val="238"/>
        <scheme val="minor"/>
      </rPr>
      <t>Uniwersalny środek, w postaci tabletek, na bazie aktywnego chloru przeznaczony do dezynfekcji materiału organicznego, zmywalnych powierzchni i przedmiotów. Zawartość aktywnego chloru: min 1,5g aktywnego Cl2/tabletkę. Dezynfekcja w placówkach służby zdrowia. Spektrum działania: bakterio-, grzybo-, prątko- ( M. terrae), sporo-( C. difficle) , wirusobójczo (adeno, polio, noro) - od 5 min do 15 min. Opakowanie - 300 tabletek.</t>
    </r>
  </si>
  <si>
    <t>Preparat płynny w koncentracie do mycia i dezynfekcji narzędzi chirurgicznych oraz oprzyrządowania anestezjologicznego. Na bazie czwartorzędowych związków amoniowych i pochodnych alkoholowych. Z dodatkiem guanidyny i niejonowych związków powierzchniowo-czynnych. Bez zawartości aldehydów, kwasu octowego, związków nadtlenowych , chloru ,fenolu. Działający na : bakteriobójczo, drożdżakobójczo, prątkobójczo / M.terrae i M.avium/ V/BVDV, Vaccinia, Rota, Polyoma,wirusy HCV i HBV/ SV40/ w czasie do 15 min. z możliwością rozszerzenia o wirus Adeno. Możliwość stosowania w myjni ultradźwiękowej                                                                    Wyrób medyczny kl. II b</t>
  </si>
  <si>
    <t>1 L z nakrętką                  z otworem zabezpieczoną kapslem</t>
  </si>
  <si>
    <t>Opaska gipsowa składająca się z podłoża z gazy bawełnianej powleczonej obustronnie gipsem &gt; 89%, nawinięta na tekturowy rulonik. Czas wiązania 2-4 min., czas aktywacji w wodzie 3 sek (+/-1). Pakowana po 2 szt w opakowanie zabezpieczające przed wilgocią. Rozmiar 3 m x 14 cm.</t>
  </si>
  <si>
    <r>
      <rPr>
        <sz val="10"/>
        <rFont val="Calibri"/>
        <family val="2"/>
        <charset val="238"/>
        <scheme val="minor"/>
      </rPr>
      <t xml:space="preserve">Gaza  </t>
    </r>
    <r>
      <rPr>
        <sz val="10"/>
        <rFont val="Calibri"/>
        <family val="2"/>
        <charset val="238"/>
      </rPr>
      <t>½</t>
    </r>
    <r>
      <rPr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17 nitkowa jałowa sterylizowana parą wodną</t>
    </r>
  </si>
  <si>
    <t>Zestaw do porodu * Skład zestawu: - 1 serweta (owinięcie pakietu) 120x100cm; - 1 serweta dla noworodka 87x90cm; - 2 ręczniki celulozowe 33x33cm; - 6 kompresów włókninowych 7,5x7,5cm (4 ply 30g/m2); - 1 nożyczki chirurgiczne proste tępo tępe 14,5 cm; - 3 zaciski do pępowiny plastikowe 53mm; - 4 rękawiczki bezlateksowe, bezpudrowe L; - 1 worek plastikowy na łożysko 30x40cm; - 1 gruszka gumowa 75ml; - 2 wkładki higieniczne 12x33cm (dla położnicy i noworodka); - 1 podkład chłonny 60x90cm</t>
  </si>
  <si>
    <t>Hydroaktywny opatrunek z pianki poliuretanowj o specjalnej strukturze porów, umożliwiający szybką elimunację z ran wysięków . Do zaopatrywania ran nie objętych zakażeniem ran ostrych i przewlekłych z obfitym wydzielaniem , do pozostawania na obszarze rany przez okres do 4 dni. Rozmiar 10cmx 10cm</t>
  </si>
  <si>
    <t>Zadanie 4 - Środki do dezynfekcji</t>
  </si>
  <si>
    <t>Zadanie 5- Papier do urządzeń medycznych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</si>
</sst>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" fillId="0" borderId="0"/>
    <xf numFmtId="164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4" fontId="5" fillId="2" borderId="1" xfId="2" applyFont="1" applyFill="1" applyBorder="1" applyAlignment="1" applyProtection="1">
      <alignment horizontal="center" vertical="center" wrapText="1"/>
      <protection locked="0"/>
    </xf>
    <xf numFmtId="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3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164" fontId="10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/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  <protection locked="0"/>
    </xf>
    <xf numFmtId="3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164" fontId="5" fillId="2" borderId="4" xfId="2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3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5">
    <cellStyle name="Excel Built-in Normal" xfId="2"/>
    <cellStyle name="Normalny" xfId="0" builtinId="0"/>
    <cellStyle name="Normalny 2" xfId="1"/>
    <cellStyle name="Walutowy 2" xfId="3"/>
    <cellStyle name="Walutowy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20" sqref="B20"/>
    </sheetView>
  </sheetViews>
  <sheetFormatPr defaultColWidth="8.85546875" defaultRowHeight="12.75" x14ac:dyDescent="0.25"/>
  <cols>
    <col min="1" max="1" width="8.85546875" style="1" customWidth="1"/>
    <col min="2" max="2" width="43.140625" style="2" customWidth="1"/>
    <col min="3" max="3" width="28.28515625" style="2" customWidth="1"/>
    <col min="4" max="4" width="17.42578125" style="1" customWidth="1"/>
    <col min="5" max="5" width="18.7109375" style="1" customWidth="1"/>
    <col min="6" max="6" width="15.7109375" style="1" customWidth="1"/>
    <col min="7" max="7" width="18.140625" style="1" customWidth="1"/>
    <col min="8" max="8" width="13" style="1" customWidth="1"/>
    <col min="9" max="9" width="17.7109375" style="1" customWidth="1"/>
    <col min="10" max="16384" width="8.85546875" style="1"/>
  </cols>
  <sheetData>
    <row r="1" spans="1:9" s="3" customFormat="1" ht="15.75" x14ac:dyDescent="0.25">
      <c r="B1" s="92" t="s">
        <v>65</v>
      </c>
      <c r="C1" s="9"/>
      <c r="D1" s="10"/>
      <c r="E1" s="10"/>
      <c r="F1" s="10"/>
      <c r="G1" s="9"/>
      <c r="H1" s="92" t="s">
        <v>50</v>
      </c>
      <c r="I1" s="9"/>
    </row>
    <row r="2" spans="1:9" ht="15.75" x14ac:dyDescent="0.25">
      <c r="B2" s="11"/>
      <c r="C2" s="11"/>
    </row>
    <row r="3" spans="1:9" ht="25.5" x14ac:dyDescent="0.25">
      <c r="A3" s="46" t="s">
        <v>0</v>
      </c>
      <c r="B3" s="7" t="s">
        <v>1</v>
      </c>
      <c r="C3" s="7" t="s">
        <v>51</v>
      </c>
      <c r="D3" s="46" t="s">
        <v>2</v>
      </c>
      <c r="E3" s="46" t="s">
        <v>3</v>
      </c>
      <c r="F3" s="30" t="s">
        <v>11</v>
      </c>
      <c r="G3" s="6" t="s">
        <v>12</v>
      </c>
      <c r="H3" s="8" t="s">
        <v>13</v>
      </c>
      <c r="I3" s="6" t="s">
        <v>14</v>
      </c>
    </row>
    <row r="4" spans="1:9" ht="76.5" x14ac:dyDescent="0.25">
      <c r="A4" s="4" t="s">
        <v>4</v>
      </c>
      <c r="B4" s="47" t="s">
        <v>68</v>
      </c>
      <c r="C4" s="16"/>
      <c r="D4" s="61" t="s">
        <v>96</v>
      </c>
      <c r="E4" s="62">
        <v>2200</v>
      </c>
      <c r="F4" s="24"/>
      <c r="G4" s="5">
        <f>F4*E4</f>
        <v>0</v>
      </c>
      <c r="H4" s="89"/>
      <c r="I4" s="5">
        <f>G4+(G4*H4)</f>
        <v>0</v>
      </c>
    </row>
    <row r="5" spans="1:9" ht="76.5" x14ac:dyDescent="0.25">
      <c r="A5" s="4" t="s">
        <v>5</v>
      </c>
      <c r="B5" s="78" t="s">
        <v>130</v>
      </c>
      <c r="C5" s="16"/>
      <c r="D5" s="61" t="s">
        <v>96</v>
      </c>
      <c r="E5" s="62">
        <v>2050</v>
      </c>
      <c r="F5" s="24"/>
      <c r="G5" s="5">
        <f t="shared" ref="G5:G41" si="0">F5*E5</f>
        <v>0</v>
      </c>
      <c r="H5" s="89"/>
      <c r="I5" s="5">
        <f t="shared" ref="I5:I41" si="1">G5+(G5*H5)</f>
        <v>0</v>
      </c>
    </row>
    <row r="6" spans="1:9" ht="15.75" x14ac:dyDescent="0.2">
      <c r="A6" s="4" t="s">
        <v>6</v>
      </c>
      <c r="B6" s="55" t="s">
        <v>69</v>
      </c>
      <c r="C6" s="16"/>
      <c r="D6" s="61" t="s">
        <v>97</v>
      </c>
      <c r="E6" s="62">
        <v>2000</v>
      </c>
      <c r="F6" s="24"/>
      <c r="G6" s="5">
        <f t="shared" si="0"/>
        <v>0</v>
      </c>
      <c r="H6" s="89"/>
      <c r="I6" s="5">
        <f t="shared" si="1"/>
        <v>0</v>
      </c>
    </row>
    <row r="7" spans="1:9" ht="15.75" x14ac:dyDescent="0.25">
      <c r="A7" s="4" t="s">
        <v>7</v>
      </c>
      <c r="B7" s="55" t="s">
        <v>70</v>
      </c>
      <c r="C7" s="17"/>
      <c r="D7" s="61" t="s">
        <v>97</v>
      </c>
      <c r="E7" s="62">
        <v>1500</v>
      </c>
      <c r="F7" s="24"/>
      <c r="G7" s="5">
        <f t="shared" si="0"/>
        <v>0</v>
      </c>
      <c r="H7" s="89"/>
      <c r="I7" s="5">
        <f t="shared" si="1"/>
        <v>0</v>
      </c>
    </row>
    <row r="8" spans="1:9" x14ac:dyDescent="0.2">
      <c r="A8" s="4" t="s">
        <v>8</v>
      </c>
      <c r="B8" s="55" t="s">
        <v>71</v>
      </c>
      <c r="C8" s="47"/>
      <c r="D8" s="61" t="s">
        <v>97</v>
      </c>
      <c r="E8" s="62">
        <v>750</v>
      </c>
      <c r="F8" s="24"/>
      <c r="G8" s="5">
        <f t="shared" si="0"/>
        <v>0</v>
      </c>
      <c r="H8" s="89"/>
      <c r="I8" s="5">
        <f t="shared" si="1"/>
        <v>0</v>
      </c>
    </row>
    <row r="9" spans="1:9" ht="28.5" customHeight="1" x14ac:dyDescent="0.25">
      <c r="A9" s="4" t="s">
        <v>15</v>
      </c>
      <c r="B9" s="55" t="s">
        <v>72</v>
      </c>
      <c r="C9" s="17"/>
      <c r="D9" s="61" t="s">
        <v>97</v>
      </c>
      <c r="E9" s="62">
        <v>200</v>
      </c>
      <c r="F9" s="24"/>
      <c r="G9" s="5">
        <f t="shared" si="0"/>
        <v>0</v>
      </c>
      <c r="H9" s="89"/>
      <c r="I9" s="5">
        <f t="shared" si="1"/>
        <v>0</v>
      </c>
    </row>
    <row r="10" spans="1:9" ht="39.75" customHeight="1" x14ac:dyDescent="0.25">
      <c r="A10" s="4" t="s">
        <v>16</v>
      </c>
      <c r="B10" s="55" t="s">
        <v>73</v>
      </c>
      <c r="C10" s="17"/>
      <c r="D10" s="61" t="s">
        <v>96</v>
      </c>
      <c r="E10" s="62">
        <v>6400</v>
      </c>
      <c r="F10" s="24"/>
      <c r="G10" s="5">
        <f t="shared" si="0"/>
        <v>0</v>
      </c>
      <c r="H10" s="89"/>
      <c r="I10" s="5">
        <f t="shared" si="1"/>
        <v>0</v>
      </c>
    </row>
    <row r="11" spans="1:9" ht="26.25" x14ac:dyDescent="0.25">
      <c r="A11" s="4" t="s">
        <v>17</v>
      </c>
      <c r="B11" s="55" t="s">
        <v>74</v>
      </c>
      <c r="C11" s="17"/>
      <c r="D11" s="61" t="s">
        <v>96</v>
      </c>
      <c r="E11" s="62">
        <v>40</v>
      </c>
      <c r="F11" s="24"/>
      <c r="G11" s="5">
        <f t="shared" si="0"/>
        <v>0</v>
      </c>
      <c r="H11" s="89"/>
      <c r="I11" s="5">
        <f t="shared" si="1"/>
        <v>0</v>
      </c>
    </row>
    <row r="12" spans="1:9" ht="42" customHeight="1" x14ac:dyDescent="0.25">
      <c r="A12" s="4" t="s">
        <v>18</v>
      </c>
      <c r="B12" s="55" t="s">
        <v>75</v>
      </c>
      <c r="C12" s="17"/>
      <c r="D12" s="61" t="s">
        <v>96</v>
      </c>
      <c r="E12" s="62">
        <v>750</v>
      </c>
      <c r="F12" s="24"/>
      <c r="G12" s="5">
        <f t="shared" si="0"/>
        <v>0</v>
      </c>
      <c r="H12" s="89"/>
      <c r="I12" s="5">
        <f t="shared" si="1"/>
        <v>0</v>
      </c>
    </row>
    <row r="13" spans="1:9" ht="26.25" x14ac:dyDescent="0.25">
      <c r="A13" s="4" t="s">
        <v>19</v>
      </c>
      <c r="B13" s="55" t="s">
        <v>76</v>
      </c>
      <c r="C13" s="17"/>
      <c r="D13" s="61" t="s">
        <v>97</v>
      </c>
      <c r="E13" s="62">
        <v>6500</v>
      </c>
      <c r="F13" s="24"/>
      <c r="G13" s="5">
        <f t="shared" si="0"/>
        <v>0</v>
      </c>
      <c r="H13" s="89"/>
      <c r="I13" s="5">
        <f t="shared" si="1"/>
        <v>0</v>
      </c>
    </row>
    <row r="14" spans="1:9" ht="26.25" x14ac:dyDescent="0.25">
      <c r="A14" s="4" t="s">
        <v>20</v>
      </c>
      <c r="B14" s="55" t="s">
        <v>77</v>
      </c>
      <c r="C14" s="17"/>
      <c r="D14" s="61" t="s">
        <v>97</v>
      </c>
      <c r="E14" s="62">
        <v>5125</v>
      </c>
      <c r="F14" s="24"/>
      <c r="G14" s="5">
        <f t="shared" si="0"/>
        <v>0</v>
      </c>
      <c r="H14" s="89"/>
      <c r="I14" s="5">
        <f t="shared" si="1"/>
        <v>0</v>
      </c>
    </row>
    <row r="15" spans="1:9" ht="26.25" x14ac:dyDescent="0.25">
      <c r="A15" s="4" t="s">
        <v>21</v>
      </c>
      <c r="B15" s="55" t="s">
        <v>78</v>
      </c>
      <c r="C15" s="17"/>
      <c r="D15" s="61" t="s">
        <v>97</v>
      </c>
      <c r="E15" s="62">
        <v>2355</v>
      </c>
      <c r="F15" s="24"/>
      <c r="G15" s="5">
        <f t="shared" si="0"/>
        <v>0</v>
      </c>
      <c r="H15" s="89"/>
      <c r="I15" s="5">
        <f t="shared" si="1"/>
        <v>0</v>
      </c>
    </row>
    <row r="16" spans="1:9" ht="15.75" x14ac:dyDescent="0.25">
      <c r="A16" s="4" t="s">
        <v>22</v>
      </c>
      <c r="B16" s="60" t="s">
        <v>79</v>
      </c>
      <c r="C16" s="17"/>
      <c r="D16" s="61" t="s">
        <v>97</v>
      </c>
      <c r="E16" s="62">
        <v>9750</v>
      </c>
      <c r="F16" s="24"/>
      <c r="G16" s="5">
        <f t="shared" si="0"/>
        <v>0</v>
      </c>
      <c r="H16" s="89"/>
      <c r="I16" s="5">
        <f t="shared" si="1"/>
        <v>0</v>
      </c>
    </row>
    <row r="17" spans="1:9" ht="15.75" x14ac:dyDescent="0.25">
      <c r="A17" s="4" t="s">
        <v>23</v>
      </c>
      <c r="B17" s="60" t="s">
        <v>80</v>
      </c>
      <c r="C17" s="17"/>
      <c r="D17" s="61" t="s">
        <v>97</v>
      </c>
      <c r="E17" s="62">
        <v>10000</v>
      </c>
      <c r="F17" s="24"/>
      <c r="G17" s="5">
        <f t="shared" si="0"/>
        <v>0</v>
      </c>
      <c r="H17" s="89"/>
      <c r="I17" s="5">
        <f t="shared" si="1"/>
        <v>0</v>
      </c>
    </row>
    <row r="18" spans="1:9" ht="26.25" x14ac:dyDescent="0.25">
      <c r="A18" s="4" t="s">
        <v>24</v>
      </c>
      <c r="B18" s="58" t="s">
        <v>117</v>
      </c>
      <c r="C18" s="17"/>
      <c r="D18" s="61" t="s">
        <v>97</v>
      </c>
      <c r="E18" s="62">
        <v>4950</v>
      </c>
      <c r="F18" s="24"/>
      <c r="G18" s="5">
        <f t="shared" si="0"/>
        <v>0</v>
      </c>
      <c r="H18" s="89"/>
      <c r="I18" s="5">
        <f t="shared" si="1"/>
        <v>0</v>
      </c>
    </row>
    <row r="19" spans="1:9" ht="26.25" x14ac:dyDescent="0.25">
      <c r="A19" s="4" t="s">
        <v>25</v>
      </c>
      <c r="B19" s="55" t="s">
        <v>81</v>
      </c>
      <c r="C19" s="17"/>
      <c r="D19" s="61" t="s">
        <v>97</v>
      </c>
      <c r="E19" s="62">
        <v>4992</v>
      </c>
      <c r="F19" s="24"/>
      <c r="G19" s="5">
        <f t="shared" si="0"/>
        <v>0</v>
      </c>
      <c r="H19" s="89"/>
      <c r="I19" s="5">
        <f t="shared" si="1"/>
        <v>0</v>
      </c>
    </row>
    <row r="20" spans="1:9" ht="26.25" x14ac:dyDescent="0.25">
      <c r="A20" s="4" t="s">
        <v>26</v>
      </c>
      <c r="B20" s="55" t="s">
        <v>82</v>
      </c>
      <c r="C20" s="17"/>
      <c r="D20" s="61" t="s">
        <v>97</v>
      </c>
      <c r="E20" s="62">
        <v>5220</v>
      </c>
      <c r="F20" s="24"/>
      <c r="G20" s="5">
        <f t="shared" si="0"/>
        <v>0</v>
      </c>
      <c r="H20" s="89"/>
      <c r="I20" s="5">
        <f t="shared" si="1"/>
        <v>0</v>
      </c>
    </row>
    <row r="21" spans="1:9" ht="15.75" x14ac:dyDescent="0.25">
      <c r="A21" s="4" t="s">
        <v>27</v>
      </c>
      <c r="B21" s="56" t="s">
        <v>66</v>
      </c>
      <c r="C21" s="17"/>
      <c r="D21" s="61" t="s">
        <v>96</v>
      </c>
      <c r="E21" s="62">
        <v>35</v>
      </c>
      <c r="F21" s="24"/>
      <c r="G21" s="5">
        <f t="shared" si="0"/>
        <v>0</v>
      </c>
      <c r="H21" s="89"/>
      <c r="I21" s="5">
        <f t="shared" si="1"/>
        <v>0</v>
      </c>
    </row>
    <row r="22" spans="1:9" ht="27.75" x14ac:dyDescent="0.2">
      <c r="A22" s="4" t="s">
        <v>28</v>
      </c>
      <c r="B22" s="58" t="s">
        <v>131</v>
      </c>
      <c r="C22" s="16"/>
      <c r="D22" s="61" t="s">
        <v>96</v>
      </c>
      <c r="E22" s="62">
        <v>4650</v>
      </c>
      <c r="F22" s="24"/>
      <c r="G22" s="5">
        <f t="shared" si="0"/>
        <v>0</v>
      </c>
      <c r="H22" s="89"/>
      <c r="I22" s="5">
        <f t="shared" si="1"/>
        <v>0</v>
      </c>
    </row>
    <row r="23" spans="1:9" ht="86.25" customHeight="1" x14ac:dyDescent="0.25">
      <c r="A23" s="4" t="s">
        <v>29</v>
      </c>
      <c r="B23" s="47" t="s">
        <v>83</v>
      </c>
      <c r="C23" s="18"/>
      <c r="D23" s="61" t="s">
        <v>96</v>
      </c>
      <c r="E23" s="62">
        <v>80</v>
      </c>
      <c r="F23" s="24"/>
      <c r="G23" s="5">
        <f t="shared" si="0"/>
        <v>0</v>
      </c>
      <c r="H23" s="89"/>
      <c r="I23" s="5">
        <f t="shared" si="1"/>
        <v>0</v>
      </c>
    </row>
    <row r="24" spans="1:9" ht="52.5" customHeight="1" x14ac:dyDescent="0.25">
      <c r="A24" s="4" t="s">
        <v>30</v>
      </c>
      <c r="B24" s="55" t="s">
        <v>84</v>
      </c>
      <c r="C24" s="17"/>
      <c r="D24" s="61" t="s">
        <v>97</v>
      </c>
      <c r="E24" s="62">
        <v>4500</v>
      </c>
      <c r="F24" s="24"/>
      <c r="G24" s="5">
        <f t="shared" si="0"/>
        <v>0</v>
      </c>
      <c r="H24" s="89"/>
      <c r="I24" s="5">
        <f t="shared" si="1"/>
        <v>0</v>
      </c>
    </row>
    <row r="25" spans="1:9" ht="51.75" x14ac:dyDescent="0.25">
      <c r="A25" s="4" t="s">
        <v>31</v>
      </c>
      <c r="B25" s="55" t="s">
        <v>85</v>
      </c>
      <c r="C25" s="17"/>
      <c r="D25" s="61" t="s">
        <v>97</v>
      </c>
      <c r="E25" s="62">
        <v>150</v>
      </c>
      <c r="F25" s="24"/>
      <c r="G25" s="5">
        <f t="shared" si="0"/>
        <v>0</v>
      </c>
      <c r="H25" s="89"/>
      <c r="I25" s="5">
        <f t="shared" si="1"/>
        <v>0</v>
      </c>
    </row>
    <row r="26" spans="1:9" ht="26.25" x14ac:dyDescent="0.25">
      <c r="A26" s="4" t="s">
        <v>32</v>
      </c>
      <c r="B26" s="55" t="s">
        <v>86</v>
      </c>
      <c r="C26" s="17"/>
      <c r="D26" s="61" t="s">
        <v>97</v>
      </c>
      <c r="E26" s="62">
        <v>150</v>
      </c>
      <c r="F26" s="24"/>
      <c r="G26" s="5">
        <f t="shared" si="0"/>
        <v>0</v>
      </c>
      <c r="H26" s="89"/>
      <c r="I26" s="5">
        <f t="shared" si="1"/>
        <v>0</v>
      </c>
    </row>
    <row r="27" spans="1:9" ht="39" x14ac:dyDescent="0.25">
      <c r="A27" s="4" t="s">
        <v>33</v>
      </c>
      <c r="B27" s="55" t="s">
        <v>87</v>
      </c>
      <c r="C27" s="17"/>
      <c r="D27" s="61" t="s">
        <v>97</v>
      </c>
      <c r="E27" s="62">
        <v>121000</v>
      </c>
      <c r="F27" s="24"/>
      <c r="G27" s="5">
        <f t="shared" si="0"/>
        <v>0</v>
      </c>
      <c r="H27" s="89"/>
      <c r="I27" s="5">
        <f t="shared" si="1"/>
        <v>0</v>
      </c>
    </row>
    <row r="28" spans="1:9" ht="26.25" x14ac:dyDescent="0.25">
      <c r="A28" s="4" t="s">
        <v>34</v>
      </c>
      <c r="B28" s="55" t="s">
        <v>88</v>
      </c>
      <c r="C28" s="17"/>
      <c r="D28" s="61" t="s">
        <v>97</v>
      </c>
      <c r="E28" s="62">
        <v>20</v>
      </c>
      <c r="F28" s="24"/>
      <c r="G28" s="5">
        <f t="shared" si="0"/>
        <v>0</v>
      </c>
      <c r="H28" s="89"/>
      <c r="I28" s="5">
        <f t="shared" si="1"/>
        <v>0</v>
      </c>
    </row>
    <row r="29" spans="1:9" ht="64.5" x14ac:dyDescent="0.25">
      <c r="A29" s="4" t="s">
        <v>35</v>
      </c>
      <c r="B29" s="55" t="s">
        <v>89</v>
      </c>
      <c r="C29" s="17"/>
      <c r="D29" s="61" t="s">
        <v>96</v>
      </c>
      <c r="E29" s="62">
        <v>6</v>
      </c>
      <c r="F29" s="24"/>
      <c r="G29" s="5">
        <f t="shared" si="0"/>
        <v>0</v>
      </c>
      <c r="H29" s="89"/>
      <c r="I29" s="5">
        <f t="shared" si="1"/>
        <v>0</v>
      </c>
    </row>
    <row r="30" spans="1:9" ht="64.5" x14ac:dyDescent="0.25">
      <c r="A30" s="4" t="s">
        <v>36</v>
      </c>
      <c r="B30" s="55" t="s">
        <v>90</v>
      </c>
      <c r="C30" s="17"/>
      <c r="D30" s="61" t="s">
        <v>96</v>
      </c>
      <c r="E30" s="62">
        <v>9</v>
      </c>
      <c r="F30" s="24"/>
      <c r="G30" s="5">
        <f t="shared" si="0"/>
        <v>0</v>
      </c>
      <c r="H30" s="89"/>
      <c r="I30" s="5">
        <f t="shared" si="1"/>
        <v>0</v>
      </c>
    </row>
    <row r="31" spans="1:9" ht="77.25" x14ac:dyDescent="0.25">
      <c r="A31" s="4" t="s">
        <v>37</v>
      </c>
      <c r="B31" s="55" t="s">
        <v>91</v>
      </c>
      <c r="C31" s="17"/>
      <c r="D31" s="61" t="s">
        <v>97</v>
      </c>
      <c r="E31" s="62">
        <v>1300</v>
      </c>
      <c r="F31" s="24"/>
      <c r="G31" s="5">
        <f t="shared" si="0"/>
        <v>0</v>
      </c>
      <c r="H31" s="89"/>
      <c r="I31" s="5">
        <f t="shared" si="1"/>
        <v>0</v>
      </c>
    </row>
    <row r="32" spans="1:9" ht="77.25" x14ac:dyDescent="0.25">
      <c r="A32" s="4" t="s">
        <v>38</v>
      </c>
      <c r="B32" s="55" t="s">
        <v>92</v>
      </c>
      <c r="C32" s="17"/>
      <c r="D32" s="61" t="s">
        <v>97</v>
      </c>
      <c r="E32" s="62">
        <v>3000</v>
      </c>
      <c r="F32" s="59"/>
      <c r="G32" s="5">
        <f t="shared" si="0"/>
        <v>0</v>
      </c>
      <c r="H32" s="89"/>
      <c r="I32" s="5">
        <f t="shared" si="1"/>
        <v>0</v>
      </c>
    </row>
    <row r="33" spans="1:9" ht="51.75" x14ac:dyDescent="0.25">
      <c r="A33" s="4" t="s">
        <v>39</v>
      </c>
      <c r="B33" s="55" t="s">
        <v>93</v>
      </c>
      <c r="C33" s="17"/>
      <c r="D33" s="61" t="s">
        <v>98</v>
      </c>
      <c r="E33" s="62">
        <v>10</v>
      </c>
      <c r="F33" s="24"/>
      <c r="G33" s="5">
        <f t="shared" si="0"/>
        <v>0</v>
      </c>
      <c r="H33" s="89"/>
      <c r="I33" s="5">
        <f t="shared" si="1"/>
        <v>0</v>
      </c>
    </row>
    <row r="34" spans="1:9" ht="15.75" x14ac:dyDescent="0.25">
      <c r="A34" s="4" t="s">
        <v>40</v>
      </c>
      <c r="B34" s="56" t="s">
        <v>67</v>
      </c>
      <c r="C34" s="17"/>
      <c r="D34" s="61" t="s">
        <v>98</v>
      </c>
      <c r="E34" s="62">
        <v>2000</v>
      </c>
      <c r="F34" s="24"/>
      <c r="G34" s="5">
        <f t="shared" si="0"/>
        <v>0</v>
      </c>
      <c r="H34" s="89"/>
      <c r="I34" s="5">
        <f t="shared" si="1"/>
        <v>0</v>
      </c>
    </row>
    <row r="35" spans="1:9" ht="134.25" customHeight="1" x14ac:dyDescent="0.25">
      <c r="A35" s="4" t="s">
        <v>41</v>
      </c>
      <c r="B35" s="58" t="s">
        <v>132</v>
      </c>
      <c r="C35" s="17"/>
      <c r="D35" s="61" t="s">
        <v>97</v>
      </c>
      <c r="E35" s="62">
        <v>120</v>
      </c>
      <c r="F35" s="24"/>
      <c r="G35" s="5">
        <f t="shared" si="0"/>
        <v>0</v>
      </c>
      <c r="H35" s="89"/>
      <c r="I35" s="5">
        <f t="shared" si="1"/>
        <v>0</v>
      </c>
    </row>
    <row r="36" spans="1:9" ht="63.75" x14ac:dyDescent="0.25">
      <c r="A36" s="4" t="s">
        <v>111</v>
      </c>
      <c r="B36" s="57" t="s">
        <v>94</v>
      </c>
      <c r="C36" s="17"/>
      <c r="D36" s="61" t="s">
        <v>97</v>
      </c>
      <c r="E36" s="62">
        <v>30</v>
      </c>
      <c r="F36" s="24"/>
      <c r="G36" s="5">
        <f t="shared" si="0"/>
        <v>0</v>
      </c>
      <c r="H36" s="89"/>
      <c r="I36" s="5">
        <f t="shared" si="1"/>
        <v>0</v>
      </c>
    </row>
    <row r="37" spans="1:9" ht="51.75" x14ac:dyDescent="0.25">
      <c r="A37" s="4" t="s">
        <v>112</v>
      </c>
      <c r="B37" s="55" t="s">
        <v>95</v>
      </c>
      <c r="C37" s="17"/>
      <c r="D37" s="61" t="s">
        <v>97</v>
      </c>
      <c r="E37" s="62">
        <v>20</v>
      </c>
      <c r="F37" s="24"/>
      <c r="G37" s="5">
        <f t="shared" si="0"/>
        <v>0</v>
      </c>
      <c r="H37" s="89"/>
      <c r="I37" s="5">
        <f t="shared" si="1"/>
        <v>0</v>
      </c>
    </row>
    <row r="38" spans="1:9" ht="81" customHeight="1" x14ac:dyDescent="0.25">
      <c r="A38" s="4" t="s">
        <v>113</v>
      </c>
      <c r="B38" s="58" t="s">
        <v>133</v>
      </c>
      <c r="C38" s="17"/>
      <c r="D38" s="61" t="s">
        <v>97</v>
      </c>
      <c r="E38" s="62">
        <v>20</v>
      </c>
      <c r="F38" s="24"/>
      <c r="G38" s="5">
        <f t="shared" si="0"/>
        <v>0</v>
      </c>
      <c r="H38" s="89"/>
      <c r="I38" s="5">
        <f t="shared" si="1"/>
        <v>0</v>
      </c>
    </row>
    <row r="39" spans="1:9" ht="77.25" x14ac:dyDescent="0.25">
      <c r="A39" s="4" t="s">
        <v>114</v>
      </c>
      <c r="B39" s="55" t="s">
        <v>119</v>
      </c>
      <c r="C39" s="17"/>
      <c r="D39" s="61" t="s">
        <v>97</v>
      </c>
      <c r="E39" s="62">
        <v>20</v>
      </c>
      <c r="F39" s="24"/>
      <c r="G39" s="5">
        <f t="shared" si="0"/>
        <v>0</v>
      </c>
      <c r="H39" s="89"/>
      <c r="I39" s="5">
        <f t="shared" si="1"/>
        <v>0</v>
      </c>
    </row>
    <row r="40" spans="1:9" ht="67.5" customHeight="1" x14ac:dyDescent="0.25">
      <c r="A40" s="4" t="s">
        <v>115</v>
      </c>
      <c r="B40" s="57" t="s">
        <v>120</v>
      </c>
      <c r="C40" s="17"/>
      <c r="D40" s="61" t="s">
        <v>97</v>
      </c>
      <c r="E40" s="62">
        <v>200</v>
      </c>
      <c r="F40" s="24"/>
      <c r="G40" s="5">
        <f t="shared" si="0"/>
        <v>0</v>
      </c>
      <c r="H40" s="89"/>
      <c r="I40" s="5">
        <f t="shared" si="1"/>
        <v>0</v>
      </c>
    </row>
    <row r="41" spans="1:9" ht="66" customHeight="1" x14ac:dyDescent="0.25">
      <c r="A41" s="4" t="s">
        <v>116</v>
      </c>
      <c r="B41" s="58" t="s">
        <v>118</v>
      </c>
      <c r="C41" s="17"/>
      <c r="D41" s="61" t="s">
        <v>97</v>
      </c>
      <c r="E41" s="62">
        <v>100</v>
      </c>
      <c r="F41" s="24"/>
      <c r="G41" s="5">
        <f t="shared" si="0"/>
        <v>0</v>
      </c>
      <c r="H41" s="89"/>
      <c r="I41" s="5">
        <f t="shared" si="1"/>
        <v>0</v>
      </c>
    </row>
    <row r="42" spans="1:9" ht="33" customHeight="1" x14ac:dyDescent="0.25">
      <c r="F42" s="42" t="s">
        <v>42</v>
      </c>
      <c r="G42" s="12">
        <f>SUM(G4:G35)</f>
        <v>0</v>
      </c>
      <c r="H42" s="13" t="s">
        <v>43</v>
      </c>
      <c r="I42" s="12">
        <f>SUM(I4:I35)</f>
        <v>0</v>
      </c>
    </row>
    <row r="43" spans="1:9" x14ac:dyDescent="0.25">
      <c r="B43" s="80"/>
      <c r="C43" s="80"/>
      <c r="D43" s="81"/>
      <c r="E43" s="81"/>
      <c r="F43" s="81"/>
      <c r="G43" s="81"/>
    </row>
    <row r="44" spans="1:9" x14ac:dyDescent="0.25">
      <c r="B44" s="82"/>
      <c r="C44" s="82"/>
      <c r="D44" s="82"/>
      <c r="E44" s="82"/>
      <c r="F44" s="82"/>
      <c r="G44" s="8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1" sqref="H1"/>
    </sheetView>
  </sheetViews>
  <sheetFormatPr defaultColWidth="8.85546875" defaultRowHeight="12.75" x14ac:dyDescent="0.25"/>
  <cols>
    <col min="1" max="1" width="8.85546875" style="1" customWidth="1"/>
    <col min="2" max="3" width="28.28515625" style="2" customWidth="1"/>
    <col min="4" max="4" width="17.42578125" style="1" customWidth="1"/>
    <col min="5" max="5" width="18.7109375" style="21" customWidth="1"/>
    <col min="6" max="6" width="15.7109375" style="1" customWidth="1"/>
    <col min="7" max="7" width="18.140625" style="1" customWidth="1"/>
    <col min="8" max="8" width="13" style="1" customWidth="1"/>
    <col min="9" max="9" width="17.7109375" style="1" customWidth="1"/>
    <col min="10" max="16384" width="8.85546875" style="1"/>
  </cols>
  <sheetData>
    <row r="1" spans="1:10" s="3" customFormat="1" ht="15.75" x14ac:dyDescent="0.25">
      <c r="B1" s="92" t="s">
        <v>65</v>
      </c>
      <c r="C1" s="9"/>
      <c r="D1" s="10"/>
      <c r="E1" s="20"/>
      <c r="F1" s="10"/>
      <c r="G1" s="9"/>
      <c r="H1" s="92" t="s">
        <v>52</v>
      </c>
      <c r="I1" s="9"/>
      <c r="J1" s="9"/>
    </row>
    <row r="2" spans="1:10" ht="15.75" x14ac:dyDescent="0.25">
      <c r="B2" s="11"/>
      <c r="C2" s="11"/>
    </row>
    <row r="3" spans="1:10" ht="25.5" x14ac:dyDescent="0.25">
      <c r="A3" s="6" t="s">
        <v>0</v>
      </c>
      <c r="B3" s="63" t="s">
        <v>1</v>
      </c>
      <c r="C3" s="63" t="s">
        <v>51</v>
      </c>
      <c r="D3" s="64" t="s">
        <v>2</v>
      </c>
      <c r="E3" s="65" t="s">
        <v>3</v>
      </c>
      <c r="F3" s="64" t="s">
        <v>11</v>
      </c>
      <c r="G3" s="6" t="s">
        <v>12</v>
      </c>
      <c r="H3" s="8" t="s">
        <v>13</v>
      </c>
      <c r="I3" s="6" t="s">
        <v>14</v>
      </c>
    </row>
    <row r="4" spans="1:10" ht="15.75" x14ac:dyDescent="0.25">
      <c r="A4" s="23" t="s">
        <v>4</v>
      </c>
      <c r="B4" s="66" t="s">
        <v>99</v>
      </c>
      <c r="C4" s="19"/>
      <c r="D4" s="67" t="s">
        <v>104</v>
      </c>
      <c r="E4" s="68">
        <v>2300</v>
      </c>
      <c r="F4" s="4"/>
      <c r="G4" s="5">
        <f>F4*E4</f>
        <v>0</v>
      </c>
      <c r="H4" s="89"/>
      <c r="I4" s="5">
        <f>G4+(G4*H4)</f>
        <v>0</v>
      </c>
    </row>
    <row r="5" spans="1:10" ht="15.75" x14ac:dyDescent="0.25">
      <c r="A5" s="23" t="s">
        <v>5</v>
      </c>
      <c r="B5" s="66" t="s">
        <v>100</v>
      </c>
      <c r="C5" s="19"/>
      <c r="D5" s="67" t="s">
        <v>105</v>
      </c>
      <c r="E5" s="68">
        <v>350</v>
      </c>
      <c r="F5" s="4"/>
      <c r="G5" s="5">
        <f t="shared" ref="G5:G9" si="0">F5*E5</f>
        <v>0</v>
      </c>
      <c r="H5" s="89"/>
      <c r="I5" s="5">
        <f t="shared" ref="I5:I9" si="1">G5+(G5*H5)</f>
        <v>0</v>
      </c>
    </row>
    <row r="6" spans="1:10" ht="15.75" x14ac:dyDescent="0.25">
      <c r="A6" s="23" t="s">
        <v>6</v>
      </c>
      <c r="B6" s="66" t="s">
        <v>101</v>
      </c>
      <c r="C6" s="19"/>
      <c r="D6" s="67" t="s">
        <v>106</v>
      </c>
      <c r="E6" s="68">
        <v>30</v>
      </c>
      <c r="F6" s="4"/>
      <c r="G6" s="5">
        <f t="shared" si="0"/>
        <v>0</v>
      </c>
      <c r="H6" s="89"/>
      <c r="I6" s="5">
        <f t="shared" si="1"/>
        <v>0</v>
      </c>
    </row>
    <row r="7" spans="1:10" ht="165.75" x14ac:dyDescent="0.25">
      <c r="A7" s="23" t="s">
        <v>7</v>
      </c>
      <c r="B7" s="57" t="s">
        <v>102</v>
      </c>
      <c r="C7" s="19"/>
      <c r="D7" s="67" t="s">
        <v>104</v>
      </c>
      <c r="E7" s="68">
        <v>130</v>
      </c>
      <c r="F7" s="4"/>
      <c r="G7" s="5">
        <f t="shared" si="0"/>
        <v>0</v>
      </c>
      <c r="H7" s="89"/>
      <c r="I7" s="5">
        <f t="shared" si="1"/>
        <v>0</v>
      </c>
    </row>
    <row r="8" spans="1:10" ht="115.5" x14ac:dyDescent="0.25">
      <c r="A8" s="23" t="s">
        <v>8</v>
      </c>
      <c r="B8" s="55" t="s">
        <v>121</v>
      </c>
      <c r="C8" s="17"/>
      <c r="D8" s="67" t="s">
        <v>104</v>
      </c>
      <c r="E8" s="68">
        <v>150</v>
      </c>
      <c r="F8" s="4"/>
      <c r="G8" s="5">
        <f t="shared" si="0"/>
        <v>0</v>
      </c>
      <c r="H8" s="89"/>
      <c r="I8" s="5">
        <f t="shared" si="1"/>
        <v>0</v>
      </c>
    </row>
    <row r="9" spans="1:10" ht="39" x14ac:dyDescent="0.25">
      <c r="A9" s="23" t="s">
        <v>15</v>
      </c>
      <c r="B9" s="55" t="s">
        <v>103</v>
      </c>
      <c r="C9" s="17"/>
      <c r="D9" s="67" t="s">
        <v>104</v>
      </c>
      <c r="E9" s="68">
        <v>500</v>
      </c>
      <c r="F9" s="4"/>
      <c r="G9" s="5">
        <f t="shared" si="0"/>
        <v>0</v>
      </c>
      <c r="H9" s="89"/>
      <c r="I9" s="5">
        <f t="shared" si="1"/>
        <v>0</v>
      </c>
    </row>
    <row r="10" spans="1:10" ht="33" customHeight="1" x14ac:dyDescent="0.25">
      <c r="F10" s="42" t="s">
        <v>42</v>
      </c>
      <c r="G10" s="12">
        <f>SUM(G4:G9)</f>
        <v>0</v>
      </c>
      <c r="H10" s="13" t="s">
        <v>43</v>
      </c>
      <c r="I10" s="12">
        <f>SUM(I4:I9)</f>
        <v>0</v>
      </c>
    </row>
    <row r="11" spans="1:10" x14ac:dyDescent="0.25">
      <c r="B11" s="14"/>
      <c r="C11" s="14"/>
    </row>
    <row r="12" spans="1:10" x14ac:dyDescent="0.25">
      <c r="B12" s="79"/>
      <c r="C12" s="79"/>
      <c r="D12" s="79"/>
      <c r="E12" s="79"/>
      <c r="F12" s="79"/>
      <c r="G12" s="7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1" sqref="B1"/>
    </sheetView>
  </sheetViews>
  <sheetFormatPr defaultColWidth="8.85546875" defaultRowHeight="12.75" x14ac:dyDescent="0.25"/>
  <cols>
    <col min="1" max="1" width="8.85546875" style="1" customWidth="1"/>
    <col min="2" max="3" width="28.28515625" style="2" customWidth="1"/>
    <col min="4" max="4" width="17.42578125" style="1" customWidth="1"/>
    <col min="5" max="5" width="18.7109375" style="21" customWidth="1"/>
    <col min="6" max="6" width="15.7109375" style="1" customWidth="1"/>
    <col min="7" max="7" width="18.140625" style="1" customWidth="1"/>
    <col min="8" max="8" width="13" style="1" customWidth="1"/>
    <col min="9" max="10" width="17.7109375" style="1" customWidth="1"/>
    <col min="11" max="16384" width="8.85546875" style="1"/>
  </cols>
  <sheetData>
    <row r="1" spans="1:10" s="3" customFormat="1" ht="15.75" x14ac:dyDescent="0.25">
      <c r="B1" s="92" t="s">
        <v>65</v>
      </c>
      <c r="C1" s="9"/>
      <c r="D1" s="10"/>
      <c r="E1" s="20"/>
      <c r="F1" s="10"/>
      <c r="G1" s="92"/>
      <c r="H1" s="92" t="s">
        <v>107</v>
      </c>
      <c r="I1" s="9"/>
      <c r="J1" s="9"/>
    </row>
    <row r="2" spans="1:10" ht="15.75" x14ac:dyDescent="0.25">
      <c r="B2" s="11"/>
      <c r="C2" s="11"/>
    </row>
    <row r="3" spans="1:10" ht="25.5" x14ac:dyDescent="0.25">
      <c r="A3" s="6" t="s">
        <v>0</v>
      </c>
      <c r="B3" s="63" t="s">
        <v>1</v>
      </c>
      <c r="C3" s="7" t="s">
        <v>51</v>
      </c>
      <c r="D3" s="6" t="s">
        <v>2</v>
      </c>
      <c r="E3" s="22" t="s">
        <v>3</v>
      </c>
      <c r="F3" s="6" t="s">
        <v>11</v>
      </c>
      <c r="G3" s="6" t="s">
        <v>12</v>
      </c>
      <c r="H3" s="8" t="s">
        <v>13</v>
      </c>
      <c r="I3" s="6" t="s">
        <v>14</v>
      </c>
      <c r="J3" s="51"/>
    </row>
    <row r="4" spans="1:10" ht="76.5" x14ac:dyDescent="0.25">
      <c r="A4" s="23" t="s">
        <v>4</v>
      </c>
      <c r="B4" s="71" t="s">
        <v>108</v>
      </c>
      <c r="C4" s="70"/>
      <c r="D4" s="4" t="s">
        <v>9</v>
      </c>
      <c r="E4" s="15">
        <v>370</v>
      </c>
      <c r="F4" s="4"/>
      <c r="G4" s="5">
        <f>F4*E4</f>
        <v>0</v>
      </c>
      <c r="H4" s="89"/>
      <c r="I4" s="5">
        <f>G4+(G4*H4)</f>
        <v>0</v>
      </c>
      <c r="J4" s="25"/>
    </row>
    <row r="5" spans="1:10" ht="76.5" x14ac:dyDescent="0.25">
      <c r="A5" s="23" t="s">
        <v>5</v>
      </c>
      <c r="B5" s="71" t="s">
        <v>109</v>
      </c>
      <c r="C5" s="70"/>
      <c r="D5" s="4" t="s">
        <v>9</v>
      </c>
      <c r="E5" s="15">
        <v>380</v>
      </c>
      <c r="F5" s="4"/>
      <c r="G5" s="5">
        <f t="shared" ref="G5:G6" si="0">F5*E5</f>
        <v>0</v>
      </c>
      <c r="H5" s="89"/>
      <c r="I5" s="5">
        <f t="shared" ref="I5:I6" si="1">G5+(G5*H5)</f>
        <v>0</v>
      </c>
      <c r="J5" s="25"/>
    </row>
    <row r="6" spans="1:10" ht="76.5" x14ac:dyDescent="0.25">
      <c r="A6" s="23" t="s">
        <v>6</v>
      </c>
      <c r="B6" s="71" t="s">
        <v>110</v>
      </c>
      <c r="C6" s="70"/>
      <c r="D6" s="4" t="s">
        <v>9</v>
      </c>
      <c r="E6" s="15">
        <v>200</v>
      </c>
      <c r="F6" s="4"/>
      <c r="G6" s="5">
        <f t="shared" si="0"/>
        <v>0</v>
      </c>
      <c r="H6" s="89"/>
      <c r="I6" s="5">
        <f t="shared" si="1"/>
        <v>0</v>
      </c>
      <c r="J6" s="25"/>
    </row>
    <row r="7" spans="1:10" ht="33" customHeight="1" x14ac:dyDescent="0.25">
      <c r="F7" s="6" t="s">
        <v>42</v>
      </c>
      <c r="G7" s="12">
        <f>SUM(G4:G6)</f>
        <v>0</v>
      </c>
      <c r="H7" s="13" t="s">
        <v>43</v>
      </c>
      <c r="I7" s="12">
        <f>SUM(I4:I6)</f>
        <v>0</v>
      </c>
      <c r="J7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9" zoomScaleNormal="89" workbookViewId="0">
      <selection activeCell="H1" sqref="H1"/>
    </sheetView>
  </sheetViews>
  <sheetFormatPr defaultRowHeight="15" x14ac:dyDescent="0.25"/>
  <cols>
    <col min="1" max="1" width="6.42578125" customWidth="1"/>
    <col min="2" max="2" width="52.5703125" customWidth="1"/>
    <col min="3" max="3" width="16.5703125" customWidth="1"/>
    <col min="4" max="4" width="20.7109375" customWidth="1"/>
    <col min="5" max="5" width="15.5703125" customWidth="1"/>
    <col min="6" max="6" width="14" customWidth="1"/>
    <col min="7" max="7" width="14.85546875" customWidth="1"/>
    <col min="8" max="8" width="13.5703125" customWidth="1"/>
    <col min="9" max="9" width="15.140625" customWidth="1"/>
  </cols>
  <sheetData>
    <row r="1" spans="1:9" ht="15" customHeight="1" x14ac:dyDescent="0.25">
      <c r="A1" s="3"/>
      <c r="B1" s="9" t="s">
        <v>65</v>
      </c>
      <c r="C1" s="9"/>
      <c r="D1" s="10"/>
      <c r="E1" s="20"/>
      <c r="F1" s="10"/>
      <c r="G1" s="9"/>
      <c r="H1" s="9" t="s">
        <v>134</v>
      </c>
      <c r="I1" s="9"/>
    </row>
    <row r="2" spans="1:9" ht="15.75" x14ac:dyDescent="0.25">
      <c r="A2" s="1"/>
      <c r="B2" s="27"/>
      <c r="C2" s="11"/>
      <c r="D2" s="1"/>
      <c r="E2" s="21"/>
      <c r="F2" s="1"/>
      <c r="G2" s="1"/>
      <c r="H2" s="1"/>
      <c r="I2" s="1"/>
    </row>
    <row r="3" spans="1:9" ht="53.25" customHeight="1" x14ac:dyDescent="0.25">
      <c r="A3" s="28" t="s">
        <v>0</v>
      </c>
      <c r="B3" s="29" t="s">
        <v>1</v>
      </c>
      <c r="C3" s="29" t="s">
        <v>51</v>
      </c>
      <c r="D3" s="28" t="s">
        <v>53</v>
      </c>
      <c r="E3" s="52" t="s">
        <v>3</v>
      </c>
      <c r="F3" s="28" t="s">
        <v>11</v>
      </c>
      <c r="G3" s="28" t="s">
        <v>12</v>
      </c>
      <c r="H3" s="53" t="s">
        <v>13</v>
      </c>
      <c r="I3" s="28" t="s">
        <v>14</v>
      </c>
    </row>
    <row r="4" spans="1:9" ht="127.5" x14ac:dyDescent="0.25">
      <c r="A4" s="23" t="s">
        <v>4</v>
      </c>
      <c r="B4" s="69" t="s">
        <v>46</v>
      </c>
      <c r="C4" s="33"/>
      <c r="D4" s="4" t="s">
        <v>45</v>
      </c>
      <c r="E4" s="15">
        <v>700</v>
      </c>
      <c r="F4" s="4"/>
      <c r="G4" s="5">
        <f>F4*E4</f>
        <v>0</v>
      </c>
      <c r="H4" s="89"/>
      <c r="I4" s="5">
        <f>G4+(G4*H4)</f>
        <v>0</v>
      </c>
    </row>
    <row r="5" spans="1:9" ht="17.25" customHeight="1" x14ac:dyDescent="0.25">
      <c r="A5" s="23" t="s">
        <v>5</v>
      </c>
      <c r="B5" s="34" t="s">
        <v>47</v>
      </c>
      <c r="C5" s="33"/>
      <c r="D5" s="4" t="s">
        <v>9</v>
      </c>
      <c r="E5" s="15">
        <v>150</v>
      </c>
      <c r="F5" s="4"/>
      <c r="G5" s="5">
        <f t="shared" ref="G5:G16" si="0">F5*E5</f>
        <v>0</v>
      </c>
      <c r="H5" s="89"/>
      <c r="I5" s="5">
        <f t="shared" ref="I5:I16" si="1">G5+(G5*H5)</f>
        <v>0</v>
      </c>
    </row>
    <row r="6" spans="1:9" ht="75" customHeight="1" x14ac:dyDescent="0.25">
      <c r="A6" s="83" t="s">
        <v>6</v>
      </c>
      <c r="B6" s="85" t="s">
        <v>122</v>
      </c>
      <c r="C6" s="33"/>
      <c r="D6" s="4" t="s">
        <v>129</v>
      </c>
      <c r="E6" s="15">
        <v>900</v>
      </c>
      <c r="F6" s="4"/>
      <c r="G6" s="5">
        <f t="shared" si="0"/>
        <v>0</v>
      </c>
      <c r="H6" s="89"/>
      <c r="I6" s="5">
        <f t="shared" si="1"/>
        <v>0</v>
      </c>
    </row>
    <row r="7" spans="1:9" ht="120" customHeight="1" x14ac:dyDescent="0.25">
      <c r="A7" s="84"/>
      <c r="B7" s="85"/>
      <c r="C7" s="35"/>
      <c r="D7" s="4" t="s">
        <v>54</v>
      </c>
      <c r="E7" s="15">
        <v>30</v>
      </c>
      <c r="F7" s="4"/>
      <c r="G7" s="5">
        <f t="shared" si="0"/>
        <v>0</v>
      </c>
      <c r="H7" s="89"/>
      <c r="I7" s="5">
        <f t="shared" si="1"/>
        <v>0</v>
      </c>
    </row>
    <row r="8" spans="1:9" ht="29.25" customHeight="1" x14ac:dyDescent="0.25">
      <c r="A8" s="23" t="s">
        <v>7</v>
      </c>
      <c r="B8" s="34" t="s">
        <v>48</v>
      </c>
      <c r="C8" s="36"/>
      <c r="D8" s="4" t="s">
        <v>9</v>
      </c>
      <c r="E8" s="15">
        <v>200</v>
      </c>
      <c r="F8" s="4"/>
      <c r="G8" s="5">
        <f t="shared" si="0"/>
        <v>0</v>
      </c>
      <c r="H8" s="89"/>
      <c r="I8" s="5">
        <f t="shared" si="1"/>
        <v>0</v>
      </c>
    </row>
    <row r="9" spans="1:9" ht="36.75" customHeight="1" x14ac:dyDescent="0.25">
      <c r="A9" s="86" t="s">
        <v>8</v>
      </c>
      <c r="B9" s="85" t="s">
        <v>128</v>
      </c>
      <c r="C9" s="36"/>
      <c r="D9" s="4" t="s">
        <v>55</v>
      </c>
      <c r="E9" s="15">
        <v>2</v>
      </c>
      <c r="F9" s="4"/>
      <c r="G9" s="5">
        <f t="shared" si="0"/>
        <v>0</v>
      </c>
      <c r="H9" s="89"/>
      <c r="I9" s="5">
        <f t="shared" si="1"/>
        <v>0</v>
      </c>
    </row>
    <row r="10" spans="1:9" ht="138" customHeight="1" x14ac:dyDescent="0.25">
      <c r="A10" s="87"/>
      <c r="B10" s="85"/>
      <c r="C10" s="36"/>
      <c r="D10" s="4" t="s">
        <v>54</v>
      </c>
      <c r="E10" s="15">
        <v>5</v>
      </c>
      <c r="F10" s="4"/>
      <c r="G10" s="5">
        <f t="shared" si="0"/>
        <v>0</v>
      </c>
      <c r="H10" s="89"/>
      <c r="I10" s="5">
        <f t="shared" si="1"/>
        <v>0</v>
      </c>
    </row>
    <row r="11" spans="1:9" ht="101.25" customHeight="1" x14ac:dyDescent="0.25">
      <c r="A11" s="4" t="s">
        <v>15</v>
      </c>
      <c r="B11" s="77" t="s">
        <v>49</v>
      </c>
      <c r="C11" s="38"/>
      <c r="D11" s="4" t="s">
        <v>55</v>
      </c>
      <c r="E11" s="15">
        <v>2</v>
      </c>
      <c r="F11" s="4"/>
      <c r="G11" s="5">
        <f t="shared" si="0"/>
        <v>0</v>
      </c>
      <c r="H11" s="89"/>
      <c r="I11" s="5">
        <f t="shared" si="1"/>
        <v>0</v>
      </c>
    </row>
    <row r="12" spans="1:9" ht="152.25" customHeight="1" x14ac:dyDescent="0.25">
      <c r="A12" s="39" t="s">
        <v>16</v>
      </c>
      <c r="B12" s="75" t="s">
        <v>123</v>
      </c>
      <c r="C12" s="76"/>
      <c r="D12" s="37" t="s">
        <v>56</v>
      </c>
      <c r="E12" s="48">
        <v>200</v>
      </c>
      <c r="F12" s="37"/>
      <c r="G12" s="49">
        <f t="shared" si="0"/>
        <v>0</v>
      </c>
      <c r="H12" s="90"/>
      <c r="I12" s="49">
        <f t="shared" si="1"/>
        <v>0</v>
      </c>
    </row>
    <row r="13" spans="1:9" ht="139.5" customHeight="1" thickBot="1" x14ac:dyDescent="0.3">
      <c r="A13" s="4" t="s">
        <v>57</v>
      </c>
      <c r="B13" s="69" t="s">
        <v>124</v>
      </c>
      <c r="C13" s="38"/>
      <c r="D13" s="4" t="s">
        <v>58</v>
      </c>
      <c r="E13" s="15">
        <v>400</v>
      </c>
      <c r="F13" s="4"/>
      <c r="G13" s="5">
        <f t="shared" si="0"/>
        <v>0</v>
      </c>
      <c r="H13" s="89"/>
      <c r="I13" s="5">
        <f t="shared" si="1"/>
        <v>0</v>
      </c>
    </row>
    <row r="14" spans="1:9" ht="114.75" customHeight="1" x14ac:dyDescent="0.25">
      <c r="A14" s="4" t="s">
        <v>18</v>
      </c>
      <c r="B14" s="72" t="s">
        <v>125</v>
      </c>
      <c r="C14" s="38"/>
      <c r="D14" s="4" t="s">
        <v>10</v>
      </c>
      <c r="E14" s="15">
        <v>2800</v>
      </c>
      <c r="F14" s="40"/>
      <c r="G14" s="41">
        <f t="shared" si="0"/>
        <v>0</v>
      </c>
      <c r="H14" s="91"/>
      <c r="I14" s="41">
        <f t="shared" si="1"/>
        <v>0</v>
      </c>
    </row>
    <row r="15" spans="1:9" ht="108.75" customHeight="1" x14ac:dyDescent="0.25">
      <c r="A15" s="23" t="s">
        <v>19</v>
      </c>
      <c r="B15" s="75" t="s">
        <v>126</v>
      </c>
      <c r="C15" s="36"/>
      <c r="D15" s="4" t="s">
        <v>55</v>
      </c>
      <c r="E15" s="15">
        <v>2</v>
      </c>
      <c r="F15" s="40"/>
      <c r="G15" s="41">
        <f t="shared" si="0"/>
        <v>0</v>
      </c>
      <c r="H15" s="91"/>
      <c r="I15" s="41">
        <f t="shared" si="1"/>
        <v>0</v>
      </c>
    </row>
    <row r="16" spans="1:9" ht="108.75" customHeight="1" x14ac:dyDescent="0.25">
      <c r="A16" s="23" t="s">
        <v>20</v>
      </c>
      <c r="B16" s="75" t="s">
        <v>127</v>
      </c>
      <c r="C16" s="36"/>
      <c r="D16" s="4" t="s">
        <v>10</v>
      </c>
      <c r="E16" s="15">
        <v>80</v>
      </c>
      <c r="F16" s="40"/>
      <c r="G16" s="41">
        <f t="shared" si="0"/>
        <v>0</v>
      </c>
      <c r="H16" s="91"/>
      <c r="I16" s="41">
        <f t="shared" si="1"/>
        <v>0</v>
      </c>
    </row>
    <row r="17" spans="1:9" x14ac:dyDescent="0.25">
      <c r="A17" s="1"/>
      <c r="B17" s="45"/>
      <c r="C17" s="2"/>
      <c r="D17" s="1"/>
      <c r="E17" s="21"/>
      <c r="F17" s="42" t="s">
        <v>42</v>
      </c>
      <c r="G17" s="43">
        <f>SUM(G4:G16)</f>
        <v>0</v>
      </c>
      <c r="H17" s="44" t="s">
        <v>43</v>
      </c>
      <c r="I17" s="43">
        <f>SUM(I4:I16)</f>
        <v>0</v>
      </c>
    </row>
    <row r="18" spans="1:9" x14ac:dyDescent="0.25">
      <c r="B18" s="54"/>
    </row>
    <row r="19" spans="1:9" x14ac:dyDescent="0.25">
      <c r="B19" s="54"/>
      <c r="E19" s="50"/>
    </row>
    <row r="20" spans="1:9" x14ac:dyDescent="0.25">
      <c r="B20" s="54"/>
    </row>
    <row r="21" spans="1:9" x14ac:dyDescent="0.25">
      <c r="B21" s="54"/>
    </row>
  </sheetData>
  <mergeCells count="4">
    <mergeCell ref="A6:A7"/>
    <mergeCell ref="B6:B7"/>
    <mergeCell ref="A9:A10"/>
    <mergeCell ref="B9:B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H1" sqref="H1"/>
    </sheetView>
  </sheetViews>
  <sheetFormatPr defaultColWidth="8.85546875" defaultRowHeight="12.75" x14ac:dyDescent="0.25"/>
  <cols>
    <col min="1" max="1" width="8.85546875" style="1" customWidth="1"/>
    <col min="2" max="3" width="28.28515625" style="2" customWidth="1"/>
    <col min="4" max="4" width="17.42578125" style="1" customWidth="1"/>
    <col min="5" max="5" width="18.7109375" style="1" customWidth="1"/>
    <col min="6" max="6" width="15.7109375" style="1" customWidth="1"/>
    <col min="7" max="7" width="18.140625" style="1" customWidth="1"/>
    <col min="8" max="8" width="13" style="1" customWidth="1"/>
    <col min="9" max="9" width="17.7109375" style="1" customWidth="1"/>
    <col min="10" max="16384" width="8.85546875" style="1"/>
  </cols>
  <sheetData>
    <row r="1" spans="1:9" s="3" customFormat="1" ht="15.75" x14ac:dyDescent="0.25">
      <c r="B1" s="92" t="s">
        <v>44</v>
      </c>
      <c r="C1" s="9"/>
      <c r="D1" s="10"/>
      <c r="E1" s="10"/>
      <c r="F1" s="10"/>
      <c r="G1" s="9"/>
      <c r="H1" s="92" t="s">
        <v>135</v>
      </c>
      <c r="I1" s="9"/>
    </row>
    <row r="2" spans="1:9" ht="15.75" x14ac:dyDescent="0.25">
      <c r="B2" s="11"/>
      <c r="C2" s="11"/>
    </row>
    <row r="3" spans="1:9" ht="25.5" x14ac:dyDescent="0.25">
      <c r="A3" s="31" t="s">
        <v>0</v>
      </c>
      <c r="B3" s="63" t="s">
        <v>1</v>
      </c>
      <c r="C3" s="7" t="s">
        <v>51</v>
      </c>
      <c r="D3" s="31" t="s">
        <v>2</v>
      </c>
      <c r="E3" s="31" t="s">
        <v>3</v>
      </c>
      <c r="F3" s="31" t="s">
        <v>11</v>
      </c>
      <c r="G3" s="31" t="s">
        <v>12</v>
      </c>
      <c r="H3" s="32" t="s">
        <v>13</v>
      </c>
      <c r="I3" s="31" t="s">
        <v>14</v>
      </c>
    </row>
    <row r="4" spans="1:9" ht="33.75" customHeight="1" x14ac:dyDescent="0.25">
      <c r="A4" s="23" t="s">
        <v>4</v>
      </c>
      <c r="B4" s="69" t="s">
        <v>59</v>
      </c>
      <c r="C4" s="73"/>
      <c r="D4" s="4" t="s">
        <v>9</v>
      </c>
      <c r="E4" s="15">
        <v>420</v>
      </c>
      <c r="F4" s="4"/>
      <c r="G4" s="5">
        <f>F4*E4</f>
        <v>0</v>
      </c>
      <c r="H4" s="89"/>
      <c r="I4" s="5">
        <f>G4+(G4*H4)</f>
        <v>0</v>
      </c>
    </row>
    <row r="5" spans="1:9" ht="35.25" customHeight="1" x14ac:dyDescent="0.25">
      <c r="A5" s="23" t="s">
        <v>5</v>
      </c>
      <c r="B5" s="69" t="s">
        <v>60</v>
      </c>
      <c r="C5" s="73"/>
      <c r="D5" s="4" t="s">
        <v>9</v>
      </c>
      <c r="E5" s="15">
        <v>100</v>
      </c>
      <c r="F5" s="4"/>
      <c r="G5" s="5">
        <f t="shared" ref="G5:G9" si="0">F5*E5</f>
        <v>0</v>
      </c>
      <c r="H5" s="89"/>
      <c r="I5" s="5">
        <f t="shared" ref="I5:I9" si="1">G5+(G5*H5)</f>
        <v>0</v>
      </c>
    </row>
    <row r="6" spans="1:9" ht="29.25" customHeight="1" x14ac:dyDescent="0.25">
      <c r="A6" s="23" t="s">
        <v>6</v>
      </c>
      <c r="B6" s="69" t="s">
        <v>61</v>
      </c>
      <c r="C6" s="73"/>
      <c r="D6" s="4" t="s">
        <v>9</v>
      </c>
      <c r="E6" s="15">
        <v>70</v>
      </c>
      <c r="F6" s="4"/>
      <c r="G6" s="5">
        <f t="shared" si="0"/>
        <v>0</v>
      </c>
      <c r="H6" s="89"/>
      <c r="I6" s="5">
        <f t="shared" si="1"/>
        <v>0</v>
      </c>
    </row>
    <row r="7" spans="1:9" ht="36.75" customHeight="1" x14ac:dyDescent="0.25">
      <c r="A7" s="23" t="s">
        <v>7</v>
      </c>
      <c r="B7" s="69" t="s">
        <v>62</v>
      </c>
      <c r="C7" s="70"/>
      <c r="D7" s="4" t="s">
        <v>9</v>
      </c>
      <c r="E7" s="15">
        <v>110</v>
      </c>
      <c r="F7" s="4"/>
      <c r="G7" s="5">
        <f t="shared" si="0"/>
        <v>0</v>
      </c>
      <c r="H7" s="89"/>
      <c r="I7" s="5">
        <f t="shared" si="1"/>
        <v>0</v>
      </c>
    </row>
    <row r="8" spans="1:9" ht="36.75" customHeight="1" x14ac:dyDescent="0.25">
      <c r="A8" s="23" t="s">
        <v>8</v>
      </c>
      <c r="B8" s="69" t="s">
        <v>63</v>
      </c>
      <c r="C8" s="74"/>
      <c r="D8" s="4" t="s">
        <v>9</v>
      </c>
      <c r="E8" s="15">
        <v>6000</v>
      </c>
      <c r="F8" s="4"/>
      <c r="G8" s="5">
        <f t="shared" si="0"/>
        <v>0</v>
      </c>
      <c r="H8" s="89"/>
      <c r="I8" s="5">
        <f t="shared" si="1"/>
        <v>0</v>
      </c>
    </row>
    <row r="9" spans="1:9" ht="33.75" customHeight="1" x14ac:dyDescent="0.25">
      <c r="A9" s="23" t="s">
        <v>15</v>
      </c>
      <c r="B9" s="69" t="s">
        <v>64</v>
      </c>
      <c r="C9" s="70"/>
      <c r="D9" s="4" t="s">
        <v>9</v>
      </c>
      <c r="E9" s="15">
        <v>3000</v>
      </c>
      <c r="F9" s="4"/>
      <c r="G9" s="5">
        <f t="shared" si="0"/>
        <v>0</v>
      </c>
      <c r="H9" s="89"/>
      <c r="I9" s="5">
        <f t="shared" si="1"/>
        <v>0</v>
      </c>
    </row>
    <row r="10" spans="1:9" ht="33" customHeight="1" x14ac:dyDescent="0.25">
      <c r="F10" s="31" t="s">
        <v>42</v>
      </c>
      <c r="G10" s="12">
        <f>SUM(G4:G9)</f>
        <v>0</v>
      </c>
      <c r="H10" s="13" t="s">
        <v>43</v>
      </c>
      <c r="I10" s="12">
        <f>SUM(I4:I9)</f>
        <v>0</v>
      </c>
    </row>
    <row r="11" spans="1:9" ht="21" customHeight="1" x14ac:dyDescent="0.25">
      <c r="B11" s="14"/>
      <c r="C11" s="14"/>
    </row>
    <row r="12" spans="1:9" x14ac:dyDescent="0.25">
      <c r="B12" s="88"/>
      <c r="C12" s="88"/>
      <c r="D12" s="88"/>
      <c r="E12" s="88"/>
      <c r="F12" s="88"/>
      <c r="G12" s="88"/>
    </row>
  </sheetData>
  <mergeCells count="1">
    <mergeCell ref="B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2023-12-12T12:25:16Z</dcterms:modified>
</cp:coreProperties>
</file>