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831" activeTab="0"/>
  </bookViews>
  <sheets>
    <sheet name="Część nr 27" sheetId="1" r:id="rId1"/>
    <sheet name="Część nr 30" sheetId="2" r:id="rId2"/>
  </sheets>
  <definedNames>
    <definedName name="_xlnm.Print_Area" localSheetId="0">'Część nr 27'!$B$2:$N$11</definedName>
    <definedName name="_xlnm.Print_Area" localSheetId="1">'Część nr 30'!$B$2:$N$17</definedName>
  </definedNames>
  <calcPr fullCalcOnLoad="1"/>
</workbook>
</file>

<file path=xl/sharedStrings.xml><?xml version="1.0" encoding="utf-8"?>
<sst xmlns="http://schemas.openxmlformats.org/spreadsheetml/2006/main" count="51" uniqueCount="31">
  <si>
    <t>op</t>
  </si>
  <si>
    <t xml:space="preserve">Czujnik przepływu, standardowy (nieautoklawowalny) do aparatów Aisys, Avance, Aespire </t>
  </si>
  <si>
    <t xml:space="preserve">Mechanosensor do pomiaru NMT  </t>
  </si>
  <si>
    <t>L.p.</t>
  </si>
  <si>
    <t>Nazwa asortymentu wraz z opisem</t>
  </si>
  <si>
    <t>Rozmiar</t>
  </si>
  <si>
    <t>Jednostka miary</t>
  </si>
  <si>
    <t>Nazwa handlowa</t>
  </si>
  <si>
    <t>Kod wyrobu</t>
  </si>
  <si>
    <t>Producent</t>
  </si>
  <si>
    <t>VAT %</t>
  </si>
  <si>
    <t>Wartość  oferty netto PLN (kol 5 x kol.9)</t>
  </si>
  <si>
    <t>Wartość oferty brutto PLN (kol. 12 x kol. 10 + kol. 12)</t>
  </si>
  <si>
    <t>szt</t>
  </si>
  <si>
    <t xml:space="preserve"> Cena jednostkowa netto PLN</t>
  </si>
  <si>
    <t xml:space="preserve"> Cena jednostkowa brutto PLN (kol. 9 x kol. 10 + kol. 9)</t>
  </si>
  <si>
    <t>szt.</t>
  </si>
  <si>
    <t>Ilość na 
24 m-ce</t>
  </si>
  <si>
    <t>Łączna wartość  netto/brutto</t>
  </si>
  <si>
    <t xml:space="preserve">Część 27.  Wkłucie dotętnicze  do tętnicy  udowej </t>
  </si>
  <si>
    <t xml:space="preserve">Część 30. Akcesoria do aparatów do znieczulenia typu  Aisys/Avance/Aespire </t>
  </si>
  <si>
    <t>Znak postępowania: DZP/22/2024</t>
  </si>
  <si>
    <t>FORMULARZ ASORTYMENTOWO - CENOWY</t>
  </si>
  <si>
    <t>Filtry gąbkowe do wielorazowego pojemnika pochłaniacza o aparatów do znieczulenia typu Aisys/Avance/Aespire                               1 op= 40 sztuk</t>
  </si>
  <si>
    <t>Elektrody NMT        1 op= 30 sztuk</t>
  </si>
  <si>
    <t>Elektrody GE Entropy                    1 op= 25 sztuk</t>
  </si>
  <si>
    <r>
      <t xml:space="preserve">Cewnik  do tętnicy  udowej  </t>
    </r>
    <r>
      <rPr>
        <b/>
        <sz val="10"/>
        <color indexed="10"/>
        <rFont val="Calibri"/>
        <family val="2"/>
      </rPr>
      <t>zestaw kodowany kolorystycznie dla dostępu tętniczego,  ze zintegrowanym przedłużaczem, wykonany z PEBA do tętnicy udowej, rozmiar do Wyboru Zamawiającego: 22Ga/12cm, 20GA/12cm, 20Ga/16cm, 18Ga/12cm, 18GA/16cm i 18Ga/23cm</t>
    </r>
  </si>
  <si>
    <r>
      <t xml:space="preserve">Załącznik nr 2.27 do SWZ </t>
    </r>
    <r>
      <rPr>
        <b/>
        <sz val="10"/>
        <color indexed="10"/>
        <rFont val="Calibri"/>
        <family val="2"/>
      </rPr>
      <t xml:space="preserve">po modyfikacji  </t>
    </r>
  </si>
  <si>
    <r>
      <t xml:space="preserve">Załącznik nr 2.30 do SWZ </t>
    </r>
    <r>
      <rPr>
        <b/>
        <sz val="10"/>
        <color indexed="10"/>
        <rFont val="Calibri"/>
        <family val="2"/>
      </rPr>
      <t>po modyfikacji</t>
    </r>
  </si>
  <si>
    <r>
      <t xml:space="preserve">Elektrosensor do pomiaru NMT metodą elektromiografii EMG                          </t>
    </r>
    <r>
      <rPr>
        <b/>
        <strike/>
        <sz val="10"/>
        <color indexed="10"/>
        <rFont val="Calibri"/>
        <family val="2"/>
      </rPr>
      <t>1 op= 25 sztuk</t>
    </r>
  </si>
  <si>
    <t>22Ga/12cm, 20GA/12cm, 20Ga/16cm, 18Ga/12cm, 18GA/16cm, 18Ga/23cm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</si>
</sst>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[$zł-415];[Red]\-#,##0.00\ [$zł-415]"/>
    <numFmt numFmtId="173" formatCode="_-* #,##0.00&quot; zł&quot;_-;\-* #,##0.00&quot; zł&quot;_-;_-* \-??&quot; zł&quot;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;[Red]\-#,##0.00\ _z_ł"/>
    <numFmt numFmtId="179" formatCode="_-* #,##0.00\ [$zł-415]_-;\-* #,##0.00\ [$zł-415]_-;_-* &quot;-&quot;??\ [$zł-415]_-;_-@_-"/>
    <numFmt numFmtId="180" formatCode="[$-415]dddd\,\ d\ mmmm\ yyyy"/>
    <numFmt numFmtId="181" formatCode="#,##0.00\ &quot;zł&quot;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0"/>
      <color indexed="8"/>
      <name val="Arial CE"/>
      <family val="0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Arial CE"/>
      <family val="0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0" fontId="4" fillId="33" borderId="10" xfId="4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 vertical="center" wrapText="1"/>
    </xf>
    <xf numFmtId="0" fontId="7" fillId="0" borderId="13" xfId="44" applyFont="1" applyFill="1" applyBorder="1" applyAlignment="1">
      <alignment horizontal="left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0" borderId="13" xfId="44" applyFont="1" applyFill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7" fillId="0" borderId="15" xfId="44" applyFont="1" applyFill="1" applyBorder="1" applyAlignment="1">
      <alignment horizontal="left" vertical="center" wrapText="1"/>
      <protection/>
    </xf>
    <xf numFmtId="0" fontId="6" fillId="34" borderId="16" xfId="0" applyFont="1" applyFill="1" applyBorder="1" applyAlignment="1">
      <alignment horizontal="center" vertical="center" wrapText="1"/>
    </xf>
    <xf numFmtId="44" fontId="7" fillId="35" borderId="17" xfId="0" applyNumberFormat="1" applyFont="1" applyFill="1" applyBorder="1" applyAlignment="1">
      <alignment vertical="center" wrapText="1"/>
    </xf>
    <xf numFmtId="9" fontId="7" fillId="35" borderId="18" xfId="55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4" fillId="33" borderId="10" xfId="44" applyNumberFormat="1" applyFont="1" applyFill="1" applyBorder="1" applyAlignment="1">
      <alignment horizontal="center" vertical="center" wrapText="1"/>
      <protection/>
    </xf>
    <xf numFmtId="0" fontId="4" fillId="33" borderId="19" xfId="44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3" fontId="7" fillId="36" borderId="20" xfId="44" applyNumberFormat="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/>
    </xf>
    <xf numFmtId="3" fontId="7" fillId="36" borderId="15" xfId="44" applyNumberFormat="1" applyFont="1" applyFill="1" applyBorder="1" applyAlignment="1">
      <alignment horizontal="center" vertical="center" wrapText="1"/>
      <protection/>
    </xf>
    <xf numFmtId="3" fontId="7" fillId="36" borderId="10" xfId="44" applyNumberFormat="1" applyFont="1" applyFill="1" applyBorder="1" applyAlignment="1">
      <alignment horizontal="center" vertical="center" wrapText="1"/>
      <protection/>
    </xf>
    <xf numFmtId="9" fontId="7" fillId="35" borderId="10" xfId="55" applyFont="1" applyFill="1" applyBorder="1" applyAlignment="1">
      <alignment horizontal="center" vertical="center" wrapText="1"/>
    </xf>
    <xf numFmtId="9" fontId="7" fillId="35" borderId="21" xfId="55" applyFont="1" applyFill="1" applyBorder="1" applyAlignment="1">
      <alignment horizontal="center" vertical="center" wrapText="1"/>
    </xf>
    <xf numFmtId="0" fontId="7" fillId="37" borderId="22" xfId="44" applyFont="1" applyFill="1" applyBorder="1" applyAlignment="1">
      <alignment horizontal="center" vertical="center" wrapText="1"/>
      <protection/>
    </xf>
    <xf numFmtId="0" fontId="7" fillId="37" borderId="23" xfId="44" applyFont="1" applyFill="1" applyBorder="1" applyAlignment="1">
      <alignment horizontal="center" vertical="center" wrapText="1"/>
      <protection/>
    </xf>
    <xf numFmtId="3" fontId="7" fillId="37" borderId="24" xfId="44" applyNumberFormat="1" applyFont="1" applyFill="1" applyBorder="1" applyAlignment="1">
      <alignment horizontal="center" vertical="center" wrapText="1"/>
      <protection/>
    </xf>
    <xf numFmtId="0" fontId="7" fillId="37" borderId="25" xfId="44" applyFont="1" applyFill="1" applyBorder="1" applyAlignment="1">
      <alignment horizontal="center" vertical="center" wrapText="1"/>
      <protection/>
    </xf>
    <xf numFmtId="0" fontId="4" fillId="33" borderId="26" xfId="44" applyFont="1" applyFill="1" applyBorder="1" applyAlignment="1">
      <alignment horizontal="center" vertical="center" wrapText="1"/>
      <protection/>
    </xf>
    <xf numFmtId="44" fontId="6" fillId="0" borderId="10" xfId="44" applyNumberFormat="1" applyFont="1" applyFill="1" applyBorder="1" applyAlignment="1">
      <alignment horizontal="center" vertical="center" wrapText="1"/>
      <protection/>
    </xf>
    <xf numFmtId="44" fontId="7" fillId="0" borderId="10" xfId="44" applyNumberFormat="1" applyFont="1" applyFill="1" applyBorder="1" applyAlignment="1">
      <alignment horizontal="right" vertical="center" wrapText="1"/>
      <protection/>
    </xf>
    <xf numFmtId="44" fontId="7" fillId="0" borderId="26" xfId="44" applyNumberFormat="1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37" borderId="27" xfId="44" applyFont="1" applyFill="1" applyBorder="1" applyAlignment="1">
      <alignment horizontal="center" vertical="center" wrapText="1"/>
      <protection/>
    </xf>
    <xf numFmtId="0" fontId="4" fillId="33" borderId="28" xfId="44" applyFont="1" applyFill="1" applyBorder="1" applyAlignment="1">
      <alignment horizontal="center" vertical="center" wrapText="1"/>
      <protection/>
    </xf>
    <xf numFmtId="0" fontId="7" fillId="38" borderId="29" xfId="44" applyFont="1" applyFill="1" applyBorder="1" applyAlignment="1">
      <alignment horizontal="center" vertical="center" wrapText="1"/>
      <protection/>
    </xf>
    <xf numFmtId="44" fontId="6" fillId="0" borderId="15" xfId="44" applyNumberFormat="1" applyFont="1" applyFill="1" applyBorder="1" applyAlignment="1">
      <alignment horizontal="center" vertical="center" wrapText="1"/>
      <protection/>
    </xf>
    <xf numFmtId="0" fontId="7" fillId="38" borderId="28" xfId="44" applyFont="1" applyFill="1" applyBorder="1" applyAlignment="1">
      <alignment horizontal="center" vertical="center" wrapText="1"/>
      <protection/>
    </xf>
    <xf numFmtId="0" fontId="7" fillId="38" borderId="30" xfId="44" applyFont="1" applyFill="1" applyBorder="1" applyAlignment="1">
      <alignment horizontal="center" vertical="center" wrapText="1"/>
      <protection/>
    </xf>
    <xf numFmtId="0" fontId="7" fillId="38" borderId="31" xfId="44" applyFont="1" applyFill="1" applyBorder="1" applyAlignment="1">
      <alignment horizontal="center" vertical="center" wrapText="1"/>
      <protection/>
    </xf>
    <xf numFmtId="44" fontId="7" fillId="0" borderId="15" xfId="44" applyNumberFormat="1" applyFont="1" applyFill="1" applyBorder="1" applyAlignment="1">
      <alignment horizontal="right" vertical="center" wrapText="1"/>
      <protection/>
    </xf>
    <xf numFmtId="44" fontId="7" fillId="0" borderId="32" xfId="44" applyNumberFormat="1" applyFont="1" applyFill="1" applyBorder="1" applyAlignment="1">
      <alignment horizontal="right" vertical="center" wrapText="1"/>
      <protection/>
    </xf>
    <xf numFmtId="3" fontId="7" fillId="36" borderId="33" xfId="44" applyNumberFormat="1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3" fontId="48" fillId="35" borderId="13" xfId="44" applyNumberFormat="1" applyFont="1" applyFill="1" applyBorder="1" applyAlignment="1">
      <alignment horizontal="center" vertical="center" wrapText="1"/>
      <protection/>
    </xf>
    <xf numFmtId="172" fontId="7" fillId="0" borderId="13" xfId="44" applyNumberFormat="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right"/>
    </xf>
    <xf numFmtId="0" fontId="50" fillId="37" borderId="23" xfId="44" applyFont="1" applyFill="1" applyBorder="1" applyAlignment="1">
      <alignment horizontal="center" vertical="center" wrapText="1"/>
      <protection/>
    </xf>
    <xf numFmtId="0" fontId="51" fillId="33" borderId="10" xfId="44" applyFont="1" applyFill="1" applyBorder="1" applyAlignment="1">
      <alignment horizontal="center" vertical="center" wrapText="1"/>
      <protection/>
    </xf>
    <xf numFmtId="172" fontId="50" fillId="0" borderId="12" xfId="44" applyNumberFormat="1" applyFont="1" applyFill="1" applyBorder="1" applyAlignment="1">
      <alignment horizontal="center" vertical="center" wrapText="1"/>
      <protection/>
    </xf>
    <xf numFmtId="172" fontId="50" fillId="0" borderId="13" xfId="44" applyNumberFormat="1" applyFont="1" applyFill="1" applyBorder="1" applyAlignment="1">
      <alignment horizontal="center" vertical="center" wrapText="1"/>
      <protection/>
    </xf>
    <xf numFmtId="172" fontId="50" fillId="0" borderId="10" xfId="44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7" fillId="38" borderId="34" xfId="0" applyFont="1" applyFill="1" applyBorder="1" applyAlignment="1">
      <alignment horizontal="right" vertical="center" wrapText="1"/>
    </xf>
    <xf numFmtId="0" fontId="7" fillId="38" borderId="35" xfId="0" applyFont="1" applyFill="1" applyBorder="1" applyAlignment="1">
      <alignment horizontal="right" vertical="center" wrapText="1"/>
    </xf>
    <xf numFmtId="0" fontId="7" fillId="38" borderId="36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right"/>
    </xf>
    <xf numFmtId="0" fontId="0" fillId="0" borderId="37" xfId="0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3" max="3" width="25.375" style="0" customWidth="1"/>
    <col min="4" max="4" width="12.75390625" style="0" customWidth="1"/>
    <col min="7" max="7" width="10.625" style="0" customWidth="1"/>
    <col min="12" max="12" width="12.625" style="0" customWidth="1"/>
    <col min="13" max="13" width="11.75390625" style="0" customWidth="1"/>
    <col min="14" max="14" width="13.00390625" style="0" customWidth="1"/>
  </cols>
  <sheetData>
    <row r="2" spans="2:14" ht="15" customHeight="1">
      <c r="B2" s="69" t="s">
        <v>21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2.75">
      <c r="B3" s="71" t="s">
        <v>27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2.75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ht="15">
      <c r="B5" s="73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7" spans="2:14" ht="13.5" thickBot="1">
      <c r="B7" s="70" t="s">
        <v>19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2:14" ht="63.75">
      <c r="B8" s="35" t="s">
        <v>3</v>
      </c>
      <c r="C8" s="36" t="s">
        <v>4</v>
      </c>
      <c r="D8" s="45" t="s">
        <v>5</v>
      </c>
      <c r="E8" s="36" t="s">
        <v>6</v>
      </c>
      <c r="F8" s="37" t="s">
        <v>17</v>
      </c>
      <c r="G8" s="36" t="s">
        <v>7</v>
      </c>
      <c r="H8" s="36" t="s">
        <v>8</v>
      </c>
      <c r="I8" s="36" t="s">
        <v>9</v>
      </c>
      <c r="J8" s="36" t="s">
        <v>14</v>
      </c>
      <c r="K8" s="45" t="s">
        <v>10</v>
      </c>
      <c r="L8" s="36" t="s">
        <v>15</v>
      </c>
      <c r="M8" s="36" t="s">
        <v>11</v>
      </c>
      <c r="N8" s="38" t="s">
        <v>12</v>
      </c>
    </row>
    <row r="9" spans="2:14" ht="12.75">
      <c r="B9" s="46">
        <v>1</v>
      </c>
      <c r="C9" s="5">
        <v>2</v>
      </c>
      <c r="D9" s="5">
        <v>3</v>
      </c>
      <c r="E9" s="5">
        <v>4</v>
      </c>
      <c r="F9" s="26">
        <v>5</v>
      </c>
      <c r="G9" s="5">
        <v>6</v>
      </c>
      <c r="H9" s="5">
        <v>7</v>
      </c>
      <c r="I9" s="5">
        <v>8</v>
      </c>
      <c r="J9" s="5">
        <v>9</v>
      </c>
      <c r="K9" s="27">
        <v>10</v>
      </c>
      <c r="L9" s="5">
        <v>11</v>
      </c>
      <c r="M9" s="5">
        <v>12</v>
      </c>
      <c r="N9" s="39">
        <v>13</v>
      </c>
    </row>
    <row r="10" spans="2:14" ht="174.75" customHeight="1">
      <c r="B10" s="47">
        <v>1</v>
      </c>
      <c r="C10" s="16" t="s">
        <v>26</v>
      </c>
      <c r="D10" s="56" t="s">
        <v>30</v>
      </c>
      <c r="E10" s="17" t="s">
        <v>13</v>
      </c>
      <c r="F10" s="28">
        <v>50</v>
      </c>
      <c r="G10" s="18"/>
      <c r="H10" s="18"/>
      <c r="I10" s="18"/>
      <c r="J10" s="57"/>
      <c r="K10" s="34"/>
      <c r="L10" s="48">
        <f>J10*K10+J10</f>
        <v>0</v>
      </c>
      <c r="M10" s="41">
        <f>F10*J10</f>
        <v>0</v>
      </c>
      <c r="N10" s="42">
        <f>M10*K10+M10</f>
        <v>0</v>
      </c>
    </row>
    <row r="11" spans="2:14" ht="13.5" customHeight="1" thickBot="1">
      <c r="B11" s="66" t="s">
        <v>18</v>
      </c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23">
        <f>SUM(M10)</f>
        <v>0</v>
      </c>
      <c r="N11" s="23">
        <f>SUM(N10)</f>
        <v>0</v>
      </c>
    </row>
    <row r="12" spans="2:14" ht="12.75">
      <c r="B12" s="1"/>
      <c r="C12" s="11"/>
      <c r="D12" s="12"/>
      <c r="E12" s="13"/>
      <c r="F12" s="13"/>
      <c r="G12" s="1"/>
      <c r="H12" s="1"/>
      <c r="I12" s="1"/>
      <c r="J12" s="3"/>
      <c r="K12" s="3"/>
      <c r="L12" s="7"/>
      <c r="M12" s="14"/>
      <c r="N12" s="15"/>
    </row>
  </sheetData>
  <sheetProtection password="E92F" sheet="1" objects="1" scenarios="1" formatColumns="0" formatRows="0"/>
  <protectedRanges>
    <protectedRange sqref="G10:K10" name="Rozstęp4"/>
    <protectedRange sqref="G10:K10" name="Rozstęp2"/>
    <protectedRange sqref="G10:K10" name="Rozstęp1"/>
    <protectedRange sqref="G10:K10" name="Rozstęp3"/>
  </protectedRanges>
  <mergeCells count="5">
    <mergeCell ref="B11:L11"/>
    <mergeCell ref="B2:N2"/>
    <mergeCell ref="B7:N7"/>
    <mergeCell ref="B3:N3"/>
    <mergeCell ref="B5:N5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7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6.375" style="0" customWidth="1"/>
    <col min="3" max="3" width="16.00390625" style="0" customWidth="1"/>
    <col min="10" max="10" width="9.125" style="65" customWidth="1"/>
  </cols>
  <sheetData>
    <row r="2" spans="2:14" ht="15.75" customHeight="1">
      <c r="B2" s="69" t="s">
        <v>21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2.75">
      <c r="B3" s="71" t="s">
        <v>28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2.75">
      <c r="B4" s="43"/>
      <c r="C4" s="44"/>
      <c r="D4" s="44"/>
      <c r="E4" s="44"/>
      <c r="F4" s="44"/>
      <c r="G4" s="44"/>
      <c r="H4" s="44"/>
      <c r="I4" s="44"/>
      <c r="J4" s="58"/>
      <c r="K4" s="44"/>
      <c r="L4" s="44"/>
      <c r="M4" s="44"/>
      <c r="N4" s="44"/>
    </row>
    <row r="5" spans="2:14" ht="15">
      <c r="B5" s="73" t="s">
        <v>22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7" spans="2:14" ht="15" customHeight="1" thickBot="1">
      <c r="B7" s="75" t="s">
        <v>20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2:14" ht="89.25">
      <c r="B8" s="35" t="s">
        <v>3</v>
      </c>
      <c r="C8" s="36" t="s">
        <v>4</v>
      </c>
      <c r="D8" s="45" t="s">
        <v>5</v>
      </c>
      <c r="E8" s="36" t="s">
        <v>6</v>
      </c>
      <c r="F8" s="37" t="s">
        <v>17</v>
      </c>
      <c r="G8" s="36" t="s">
        <v>7</v>
      </c>
      <c r="H8" s="36" t="s">
        <v>8</v>
      </c>
      <c r="I8" s="36" t="s">
        <v>9</v>
      </c>
      <c r="J8" s="59" t="s">
        <v>14</v>
      </c>
      <c r="K8" s="45" t="s">
        <v>10</v>
      </c>
      <c r="L8" s="36" t="s">
        <v>15</v>
      </c>
      <c r="M8" s="36" t="s">
        <v>11</v>
      </c>
      <c r="N8" s="38" t="s">
        <v>12</v>
      </c>
    </row>
    <row r="9" spans="2:14" ht="12.75">
      <c r="B9" s="46">
        <v>1</v>
      </c>
      <c r="C9" s="5">
        <v>2</v>
      </c>
      <c r="D9" s="5">
        <v>3</v>
      </c>
      <c r="E9" s="5">
        <v>4</v>
      </c>
      <c r="F9" s="26">
        <v>5</v>
      </c>
      <c r="G9" s="5">
        <v>6</v>
      </c>
      <c r="H9" s="5">
        <v>7</v>
      </c>
      <c r="I9" s="5">
        <v>8</v>
      </c>
      <c r="J9" s="60">
        <v>9</v>
      </c>
      <c r="K9" s="27">
        <v>10</v>
      </c>
      <c r="L9" s="5">
        <v>11</v>
      </c>
      <c r="M9" s="5">
        <v>12</v>
      </c>
      <c r="N9" s="39">
        <v>13</v>
      </c>
    </row>
    <row r="10" spans="2:14" ht="120" customHeight="1">
      <c r="B10" s="50">
        <v>1</v>
      </c>
      <c r="C10" s="19" t="s">
        <v>23</v>
      </c>
      <c r="D10" s="29"/>
      <c r="E10" s="9" t="s">
        <v>16</v>
      </c>
      <c r="F10" s="25">
        <v>160</v>
      </c>
      <c r="G10" s="10"/>
      <c r="H10" s="10"/>
      <c r="I10" s="10"/>
      <c r="J10" s="61"/>
      <c r="K10" s="24"/>
      <c r="L10" s="40">
        <f aca="true" t="shared" si="0" ref="L10:L15">J10*K10+J10</f>
        <v>0</v>
      </c>
      <c r="M10" s="41">
        <f aca="true" t="shared" si="1" ref="M10:M15">F10*J10</f>
        <v>0</v>
      </c>
      <c r="N10" s="42">
        <f aca="true" t="shared" si="2" ref="N10:N15">M10*K10+M10</f>
        <v>0</v>
      </c>
    </row>
    <row r="11" spans="2:14" ht="80.25" customHeight="1">
      <c r="B11" s="50">
        <v>2</v>
      </c>
      <c r="C11" s="19" t="s">
        <v>1</v>
      </c>
      <c r="D11" s="29"/>
      <c r="E11" s="9" t="s">
        <v>16</v>
      </c>
      <c r="F11" s="25">
        <v>40</v>
      </c>
      <c r="G11" s="10"/>
      <c r="H11" s="10"/>
      <c r="I11" s="10"/>
      <c r="J11" s="61"/>
      <c r="K11" s="24"/>
      <c r="L11" s="40">
        <f t="shared" si="0"/>
        <v>0</v>
      </c>
      <c r="M11" s="41">
        <f t="shared" si="1"/>
        <v>0</v>
      </c>
      <c r="N11" s="42">
        <f t="shared" si="2"/>
        <v>0</v>
      </c>
    </row>
    <row r="12" spans="2:14" ht="31.5" customHeight="1">
      <c r="B12" s="51">
        <v>3</v>
      </c>
      <c r="C12" s="21" t="s">
        <v>24</v>
      </c>
      <c r="D12" s="54"/>
      <c r="E12" s="9" t="s">
        <v>16</v>
      </c>
      <c r="F12" s="25">
        <v>120</v>
      </c>
      <c r="G12" s="10"/>
      <c r="H12" s="10"/>
      <c r="I12" s="10"/>
      <c r="J12" s="61"/>
      <c r="K12" s="24"/>
      <c r="L12" s="40">
        <f t="shared" si="0"/>
        <v>0</v>
      </c>
      <c r="M12" s="41">
        <f t="shared" si="1"/>
        <v>0</v>
      </c>
      <c r="N12" s="42">
        <f t="shared" si="2"/>
        <v>0</v>
      </c>
    </row>
    <row r="13" spans="2:14" ht="34.5" customHeight="1">
      <c r="B13" s="49">
        <v>4</v>
      </c>
      <c r="C13" s="21" t="s">
        <v>2</v>
      </c>
      <c r="D13" s="31"/>
      <c r="E13" s="22" t="s">
        <v>16</v>
      </c>
      <c r="F13" s="28">
        <v>24</v>
      </c>
      <c r="G13" s="18"/>
      <c r="H13" s="18"/>
      <c r="I13" s="18"/>
      <c r="J13" s="62"/>
      <c r="K13" s="34"/>
      <c r="L13" s="48">
        <f t="shared" si="0"/>
        <v>0</v>
      </c>
      <c r="M13" s="52">
        <f t="shared" si="1"/>
        <v>0</v>
      </c>
      <c r="N13" s="53">
        <f t="shared" si="2"/>
        <v>0</v>
      </c>
    </row>
    <row r="14" spans="2:14" ht="84.75" customHeight="1">
      <c r="B14" s="49">
        <v>5</v>
      </c>
      <c r="C14" s="19" t="s">
        <v>29</v>
      </c>
      <c r="D14" s="30"/>
      <c r="E14" s="55" t="s">
        <v>16</v>
      </c>
      <c r="F14" s="2">
        <v>4</v>
      </c>
      <c r="G14" s="20"/>
      <c r="H14" s="20"/>
      <c r="I14" s="20"/>
      <c r="J14" s="63"/>
      <c r="K14" s="33"/>
      <c r="L14" s="40">
        <f t="shared" si="0"/>
        <v>0</v>
      </c>
      <c r="M14" s="41">
        <f t="shared" si="1"/>
        <v>0</v>
      </c>
      <c r="N14" s="42">
        <f t="shared" si="2"/>
        <v>0</v>
      </c>
    </row>
    <row r="15" spans="2:14" ht="51.75" customHeight="1">
      <c r="B15" s="49">
        <v>6</v>
      </c>
      <c r="C15" s="19" t="s">
        <v>25</v>
      </c>
      <c r="D15" s="32"/>
      <c r="E15" s="8" t="s">
        <v>0</v>
      </c>
      <c r="F15" s="2">
        <v>4</v>
      </c>
      <c r="G15" s="20"/>
      <c r="H15" s="20"/>
      <c r="I15" s="20"/>
      <c r="J15" s="63"/>
      <c r="K15" s="33"/>
      <c r="L15" s="40">
        <f t="shared" si="0"/>
        <v>0</v>
      </c>
      <c r="M15" s="41">
        <f t="shared" si="1"/>
        <v>0</v>
      </c>
      <c r="N15" s="42">
        <f t="shared" si="2"/>
        <v>0</v>
      </c>
    </row>
    <row r="16" spans="2:14" ht="13.5" customHeight="1" thickBot="1">
      <c r="B16" s="66" t="s">
        <v>18</v>
      </c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23">
        <f>SUM(M10:M15)</f>
        <v>0</v>
      </c>
      <c r="N16" s="23">
        <f>SUM(N10:N15)</f>
        <v>0</v>
      </c>
    </row>
    <row r="17" spans="2:14" ht="12.75">
      <c r="B17" s="4"/>
      <c r="C17" s="4"/>
      <c r="D17" s="4"/>
      <c r="E17" s="4"/>
      <c r="F17" s="4"/>
      <c r="G17" s="4"/>
      <c r="H17" s="6"/>
      <c r="I17" s="4"/>
      <c r="J17" s="64"/>
      <c r="K17" s="4"/>
      <c r="L17" s="4"/>
      <c r="M17" s="4"/>
      <c r="N17" s="4"/>
    </row>
  </sheetData>
  <sheetProtection password="E92F" sheet="1" objects="1" scenarios="1" formatColumns="0" formatRows="0"/>
  <protectedRanges>
    <protectedRange sqref="G10:K15" name="Rozstęp4"/>
    <protectedRange sqref="G10:K15" name="Rozstęp2"/>
    <protectedRange sqref="G10:K15" name="Rozstęp1"/>
    <protectedRange sqref="G10:K15" name="Rozstęp3"/>
  </protectedRanges>
  <mergeCells count="5">
    <mergeCell ref="B7:N7"/>
    <mergeCell ref="B16:L16"/>
    <mergeCell ref="B2:N2"/>
    <mergeCell ref="B3:N3"/>
    <mergeCell ref="B5:N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Matczak</cp:lastModifiedBy>
  <cp:lastPrinted>2024-05-10T10:51:43Z</cp:lastPrinted>
  <dcterms:created xsi:type="dcterms:W3CDTF">1997-02-26T13:46:56Z</dcterms:created>
  <dcterms:modified xsi:type="dcterms:W3CDTF">2024-05-13T10:02:21Z</dcterms:modified>
  <cp:category/>
  <cp:version/>
  <cp:contentType/>
  <cp:contentStatus/>
</cp:coreProperties>
</file>