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na\Documents\pulpit\Przetargi 2023\4.2023 LABO\formularze asortymentowe\"/>
    </mc:Choice>
  </mc:AlternateContent>
  <bookViews>
    <workbookView xWindow="0" yWindow="0" windowWidth="28800" windowHeight="14235"/>
  </bookViews>
  <sheets>
    <sheet name="Sheet1" sheetId="1" r:id="rId1"/>
  </sheets>
  <definedNames>
    <definedName name="_GoBack" localSheetId="0">Sheet1!$B$101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8" i="1" l="1"/>
  <c r="J48" i="1"/>
  <c r="I48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K46" i="1" s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J49" i="1" l="1"/>
  <c r="K49" i="1"/>
</calcChain>
</file>

<file path=xl/sharedStrings.xml><?xml version="1.0" encoding="utf-8"?>
<sst xmlns="http://schemas.openxmlformats.org/spreadsheetml/2006/main" count="138" uniqueCount="110">
  <si>
    <t>Lp.</t>
  </si>
  <si>
    <t>Nazwa produktu</t>
  </si>
  <si>
    <t>Zawartość opakowania</t>
  </si>
  <si>
    <t>VAT (%)</t>
  </si>
  <si>
    <t>Wartość netto</t>
  </si>
  <si>
    <t>Wartość brutto</t>
  </si>
  <si>
    <t>Producent i numer katalogowy</t>
  </si>
  <si>
    <t>Parametr</t>
  </si>
  <si>
    <t>Alkaliczna fosfataza (ALP)</t>
  </si>
  <si>
    <t>Aminotransferaza alaninowa</t>
  </si>
  <si>
    <t>Amylaza</t>
  </si>
  <si>
    <t>Aminotransferaza asparaginianowa</t>
  </si>
  <si>
    <t>Bilirubina całkowita</t>
  </si>
  <si>
    <t>Białko całkowite</t>
  </si>
  <si>
    <t>Składnik C3 dopełniacza</t>
  </si>
  <si>
    <t>Składnik C4 dopełniacza</t>
  </si>
  <si>
    <t>Kinaza kreatynowa</t>
  </si>
  <si>
    <t>CRP Latex (0.2-480 mg/l)</t>
  </si>
  <si>
    <t>Potas</t>
  </si>
  <si>
    <t>Fosforany nieorganiczne</t>
  </si>
  <si>
    <t>Gamma-glutamylotransferaza</t>
  </si>
  <si>
    <t>Glukoza</t>
  </si>
  <si>
    <t>Magnez w surowicy</t>
  </si>
  <si>
    <t>Chlorki</t>
  </si>
  <si>
    <t xml:space="preserve">Cholesterol </t>
  </si>
  <si>
    <t>Cholesterol HDL</t>
  </si>
  <si>
    <t>Immunoglobuliny A (IgA)</t>
  </si>
  <si>
    <t>Immunoglobuliny G (IgG)</t>
  </si>
  <si>
    <t>Immunoglobuliny M (IgM)</t>
  </si>
  <si>
    <t>Kwas moczowy</t>
  </si>
  <si>
    <t>Czynnik reumatoidalny RF</t>
  </si>
  <si>
    <t>Sód</t>
  </si>
  <si>
    <t>Trójglicerydy</t>
  </si>
  <si>
    <t>Mocznik w surowicy</t>
  </si>
  <si>
    <t>Wapń (Arsenazo III)</t>
  </si>
  <si>
    <t>Żelazo</t>
  </si>
  <si>
    <t>SUMA:</t>
  </si>
  <si>
    <t>Liczba oznaczeń w okresie 36 miesięcy</t>
  </si>
  <si>
    <r>
      <t>Białko w moczu</t>
    </r>
    <r>
      <rPr>
        <sz val="10"/>
        <color theme="1"/>
        <rFont val="Arial"/>
        <family val="2"/>
      </rPr>
      <t xml:space="preserve"> i płynie mózgowo-rdzeniowym</t>
    </r>
  </si>
  <si>
    <t>Cholesterol LDL</t>
  </si>
  <si>
    <t>LDH</t>
  </si>
  <si>
    <t>Ddimer</t>
  </si>
  <si>
    <t>Methotrexate</t>
  </si>
  <si>
    <t>Kontrole, kalibratory, materiały zużywalne wg zużycia</t>
  </si>
  <si>
    <t>Opłata dzierżawna</t>
  </si>
  <si>
    <t>Uwagi:</t>
  </si>
  <si>
    <t>2. Niedoszacowanie odczynników z przeznaczeniem na oznaczenia będzie skutkowało koniecznością dostarczenia tych odczynników przez Wykonawcę nieodpłatnie (przy niezmiennej ilości wykonywanych oznaczeń).</t>
  </si>
  <si>
    <t>3. W przypadku rozbieżności w wielkościach opakowań:  Wykonawca powinien przeliczać zapotrzebowaną ilość odczynników kierując się zasadą zaokrąglania do pełnego opakowania w górę biorąc pod uwagę trwałość odczynników.</t>
  </si>
  <si>
    <t>4. Zamawiający wymaga zapewnienia przez Wykonawcę bezpłatnej współpracy z konsultantem do spraw jakości i metodyki.</t>
  </si>
  <si>
    <t xml:space="preserve">5.Wykonawca jest zobowiązany do pierwszej dostawy dołączyć karty charakterystyki odczynników lub inne dokumenty niezbędne do bezpiecznego stosowania odczynników (w formie papierowej i elektronicznej). </t>
  </si>
  <si>
    <t>6. Zamawiający wymaga, aby wszystkie wyroby medyczne do diagnostyki in vitro miały oznakowania i instrukcje używania zgodne z     art. 14 Ustawy o wyrobach medycznych (Dz. U. z 2010 r. Nr 107 poz. 679).</t>
  </si>
  <si>
    <t xml:space="preserve">7. Wykonawca zapewni udział w międzynarodowej kontroli jakości przez cały okres trwania umowy.  
</t>
  </si>
  <si>
    <t>Wymagania techniczne</t>
  </si>
  <si>
    <t>Opis</t>
  </si>
  <si>
    <t>TAK</t>
  </si>
  <si>
    <t>Analizator o wydajności minimum 400 oznaczeń fotometrycznych/h i 400 ISE (Na, K, Cl)</t>
  </si>
  <si>
    <t>Moduł ISE pośredniej z możliwością wymiany pojedynczych elektrod i stabilnością kalibracji minimum 24 godziny</t>
  </si>
  <si>
    <t>Analizatory i odczynniki stanowiące spójny system analityczny tzn. produkowane przynajmniej w 90% przez jednego producenta</t>
  </si>
  <si>
    <t>TAK/ podać</t>
  </si>
  <si>
    <t>Oprogramowanie analizatora i instrukcja obsługi w języku polskim</t>
  </si>
  <si>
    <t>Analizatory pracujący z wykorzystaniem kuwet wielorazowych szklanych termostatowanych powietrzem bez konieczności wymiany przez minimum 5 lat</t>
  </si>
  <si>
    <t>Stacje uzdatniania wody dostosowana do potrzeb analizatora. Koszty związane z instalacją serwisem i koszty materiałów zużywalnymi ponosi wykonawca przez okres gwarancji.</t>
  </si>
  <si>
    <t>Analizator wyposażone w automatyczny podajniki próbek (minimum 60) umieszczanych w dedykowanych, zróżnicowanych kolorystycznie statywach w zależności od rodzaju badanego materiału z możliwością dostawiania próbek w trakcie pracy analizatora.</t>
  </si>
  <si>
    <t xml:space="preserve">Karuzela odczynnikowa chłodzona do temperatury lodówki na minimum 40 odczynników </t>
  </si>
  <si>
    <t>Analizatorów wyposażony w dodatkową chłodzoną karuzelę na próbki cito, kalibratory i kontrole umożliwiającą przechowywanie materiału w temperaturze lodówki bez dostępu światła z możliwością identyfikacji za pomocą kodów kreskowych</t>
  </si>
  <si>
    <t>Moduł kontroli, jakości w analizatorze - analiza Levy-Jenings, reguły Westgarda</t>
  </si>
  <si>
    <t>Detektory skrzepu oraz poziomu odczynnika w analizatorze</t>
  </si>
  <si>
    <t>Czytnik kodów kreskowych dla próbek i odczynników</t>
  </si>
  <si>
    <t>Analizator wyposażony w UPS</t>
  </si>
  <si>
    <t>Podłączenie analizatora do systemu informatycznego na koszt wykonawcy</t>
  </si>
  <si>
    <t>Autoryzowany serwis pierwotnego producenta aparatów z możliwością świadczenia usług, przez co najmniej pięciu certyfikowanych inżynierów serwisowych ( potwierdzone certyfikatem szkolenia na dzień składania ofert)</t>
  </si>
  <si>
    <t>Przynajmniej 10 analizatorów identycznych z oferowanym pracujących w szpitalach (wymienić z załączniku)</t>
  </si>
  <si>
    <t xml:space="preserve">                                                     </t>
  </si>
  <si>
    <t>WARUNKI DZIERŻAWY ANALIZATORA BIOCHEMICZNEGO</t>
  </si>
  <si>
    <r>
      <t>5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>Wykonawca jest zobowiązany do przeprowadzenia szkolenia personelu Zamawiającego w zakresie obsługi dzierżawionego aparatu zakończonego wystawieniem imiennych certyfikatów.</t>
    </r>
  </si>
  <si>
    <r>
      <t>6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>Wraz z przedmiotem zamówienia Wykonawca winien dostarczyć:</t>
    </r>
  </si>
  <si>
    <t xml:space="preserve">             -  ulotki w języku polskim, zawierające wszystkie niezbędne dla bezpośredniego użytkownika informacje,</t>
  </si>
  <si>
    <t xml:space="preserve">       -  instrukcje obsługi w języku polskim </t>
  </si>
  <si>
    <t>Razem wartość oferty – 1 (opłata dzierżawna) i 2 (odczynniki)</t>
  </si>
  <si>
    <t>Wartość netto................................ PLN słownie............................................</t>
  </si>
  <si>
    <t>Wartość brutto............................... PLN słownie.............................................</t>
  </si>
  <si>
    <t>Termin płatności 30 dni</t>
  </si>
  <si>
    <t>...................................................................</t>
  </si>
  <si>
    <t xml:space="preserve">            Data i podpis Wykonawcy</t>
  </si>
  <si>
    <t>2  Podstawą uznania dokonania czynności wymienionych w pkt 1 w terminie, będzie protokół przejęcia podpisany przez kierownika laboratorium  Zamawiającego.</t>
  </si>
  <si>
    <t>1  Dostawa oraz instalacja analizatora  wraz z wpięciem do LIS nastąpi w terminie 7 dni od daty podpisania umowy.</t>
  </si>
  <si>
    <r>
      <t>3</t>
    </r>
    <r>
      <rPr>
        <sz val="7"/>
        <color theme="1"/>
        <rFont val="Times New Roman"/>
        <family val="1"/>
      </rPr>
      <t>    </t>
    </r>
    <r>
      <rPr>
        <sz val="10"/>
        <color theme="1"/>
        <rFont val="Calibri"/>
        <family val="2"/>
      </rPr>
      <t>Aparat przez pełny okres dzierżawy pozostaje własnością Wykonawcy.</t>
    </r>
  </si>
  <si>
    <r>
      <t>4</t>
    </r>
    <r>
      <rPr>
        <sz val="7"/>
        <color theme="1"/>
        <rFont val="Times New Roman"/>
        <family val="1"/>
      </rPr>
      <t>    </t>
    </r>
    <r>
      <rPr>
        <sz val="10"/>
        <color theme="1"/>
        <rFont val="Calibri"/>
        <family val="2"/>
      </rPr>
      <t>W ramach dzierżawy Wykonawca jest zobowiązany do pełnienia bezpłatnych usług serwisowych (obejmujących w razie konieczności   wymianę części na nowe – na koszt Wykonawcy) oraz wykonywania bezpłatnie przeglądów technicznych wymaganych przez producenta. Trzykrotna awaria tego samego elementu zobowiązuje Wykonawcę do wymiany aparatu na nowy. Wydzierżawiony analizator w czasie trwania umowy jest objęty gwarancją. Czas reakcji serwisu 24 godziny.</t>
    </r>
  </si>
  <si>
    <t>Możliwości analityczne: substraty, enzymy, białka specyficzne, monitorowanie leków, substancje uzależniające</t>
  </si>
  <si>
    <t xml:space="preserve">             -  SOP DO WYKONYWANYCH BADAŃ</t>
  </si>
  <si>
    <t xml:space="preserve">Wartość wymagana </t>
  </si>
  <si>
    <t xml:space="preserve">WARUNKI  GRANICZNE (WYMAGANAE)  ANALIZATORA BIOCHEMICZNEGO </t>
  </si>
  <si>
    <t>Typ analizatora</t>
  </si>
  <si>
    <t>Wymiary szer/gł./wys.</t>
  </si>
  <si>
    <t>Kreatynina met.enzymatyczna</t>
  </si>
  <si>
    <t>albumina</t>
  </si>
  <si>
    <t>bilirubina bezpośrednia</t>
  </si>
  <si>
    <t>hemoglobina glikowana</t>
  </si>
  <si>
    <t>TIBC</t>
  </si>
  <si>
    <t>transferyna</t>
  </si>
  <si>
    <r>
      <t>1</t>
    </r>
    <r>
      <rPr>
        <sz val="10"/>
        <color rgb="FFFF0000"/>
        <rFont val="Calibri"/>
        <family val="2"/>
      </rPr>
      <t xml:space="preserve">. </t>
    </r>
    <r>
      <rPr>
        <sz val="10"/>
        <color theme="1"/>
        <rFont val="Calibri"/>
        <family val="2"/>
      </rPr>
      <t>Ilość oznaczeń w załączniku asortymentowo - cenowym zawiera oznaczenia na kontrolę i kalibracje.</t>
    </r>
  </si>
  <si>
    <t>Analizator biochemiczny rok produkcji minimum 2018 pracujący w technologii mokrej chemii</t>
  </si>
  <si>
    <t>Cena netto 1 badania*</t>
  </si>
  <si>
    <t>* cena badania z uwzględnieniem materiałów zużywalnych, kalibratorów i kontroli</t>
  </si>
  <si>
    <t>Pakiet 2: Sukcesywna dostawa odczynników laboratoryjnych do badań z zakresu biochemii wraz z dzierżawą aparatury</t>
  </si>
  <si>
    <t>Zał. Nr 6.2. do SWZ         POR-ZP.3720.4/2023</t>
  </si>
  <si>
    <t>x</t>
  </si>
  <si>
    <t>Liczba opakowań (poz.41 - l. m-cy)</t>
  </si>
  <si>
    <t>Cena netto opak. (poz.41 - wartość czynszu mies. netto)</t>
  </si>
  <si>
    <t>Cena bruttoopak. (poz.41 - wartość czynszu mies. brutto)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</si>
</sst>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FF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theme="1"/>
      <name val="Times New Roman"/>
      <family val="1"/>
    </font>
    <font>
      <b/>
      <u/>
      <sz val="10"/>
      <color theme="1"/>
      <name val="Calibri"/>
      <family val="2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7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quotePrefix="1" applyFont="1" applyFill="1" applyBorder="1" applyAlignment="1" applyProtection="1">
      <alignment horizontal="left" vertical="center"/>
      <protection hidden="1"/>
    </xf>
    <xf numFmtId="0" fontId="2" fillId="3" borderId="1" xfId="0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vertical="center"/>
      <protection hidden="1"/>
    </xf>
    <xf numFmtId="0" fontId="2" fillId="3" borderId="1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1" xfId="0" quotePrefix="1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top"/>
    </xf>
    <xf numFmtId="0" fontId="11" fillId="0" borderId="0" xfId="0" applyFont="1"/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left" vertical="center" indent="2"/>
    </xf>
    <xf numFmtId="0" fontId="17" fillId="0" borderId="0" xfId="0" applyFont="1" applyAlignment="1">
      <alignment vertical="center"/>
    </xf>
    <xf numFmtId="0" fontId="12" fillId="0" borderId="0" xfId="0" applyFont="1" applyAlignment="1">
      <alignment vertical="top"/>
    </xf>
    <xf numFmtId="0" fontId="9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8" fillId="0" borderId="0" xfId="0" applyFont="1"/>
    <xf numFmtId="0" fontId="0" fillId="0" borderId="1" xfId="0" applyBorder="1"/>
    <xf numFmtId="0" fontId="18" fillId="0" borderId="1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164" fontId="5" fillId="3" borderId="0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2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4" xfId="0" applyBorder="1" applyAlignment="1"/>
    <xf numFmtId="0" fontId="15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justify" vertical="center" wrapText="1"/>
    </xf>
    <xf numFmtId="0" fontId="0" fillId="0" borderId="0" xfId="0" applyAlignment="1"/>
    <xf numFmtId="0" fontId="0" fillId="0" borderId="1" xfId="0" applyBorder="1" applyAlignment="1"/>
    <xf numFmtId="0" fontId="18" fillId="0" borderId="1" xfId="0" applyFont="1" applyBorder="1" applyAlignment="1"/>
  </cellXfs>
  <cellStyles count="3">
    <cellStyle name="Normal 2" xfId="1"/>
    <cellStyle name="Normal 8" xfId="2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12"/>
  <sheetViews>
    <sheetView tabSelected="1" topLeftCell="A16" zoomScaleNormal="100" workbookViewId="0">
      <selection activeCell="H46" sqref="H46"/>
    </sheetView>
  </sheetViews>
  <sheetFormatPr defaultRowHeight="15" x14ac:dyDescent="0.25"/>
  <cols>
    <col min="1" max="1" width="4.28515625" customWidth="1"/>
    <col min="2" max="2" width="34.28515625" customWidth="1"/>
    <col min="3" max="4" width="11" bestFit="1" customWidth="1"/>
    <col min="5" max="6" width="14" customWidth="1"/>
    <col min="7" max="7" width="8.28515625" customWidth="1"/>
    <col min="8" max="8" width="6.42578125" customWidth="1"/>
    <col min="9" max="9" width="10.85546875" customWidth="1"/>
    <col min="10" max="10" width="10.42578125" customWidth="1"/>
    <col min="11" max="11" width="9.7109375" customWidth="1"/>
    <col min="12" max="13" width="9.5703125" customWidth="1"/>
    <col min="14" max="14" width="8.7109375" customWidth="1"/>
  </cols>
  <sheetData>
    <row r="2" spans="1:13" x14ac:dyDescent="0.25">
      <c r="B2" s="45" t="s">
        <v>105</v>
      </c>
      <c r="E2" s="28"/>
      <c r="F2" s="28"/>
    </row>
    <row r="3" spans="1:13" x14ac:dyDescent="0.25">
      <c r="B3" s="27" t="s">
        <v>104</v>
      </c>
    </row>
    <row r="4" spans="1:13" x14ac:dyDescent="0.25">
      <c r="B4" s="26"/>
    </row>
    <row r="5" spans="1:13" x14ac:dyDescent="0.25">
      <c r="A5" s="3"/>
      <c r="B5" s="3"/>
      <c r="C5" s="3"/>
      <c r="D5" s="2"/>
      <c r="E5" s="2"/>
      <c r="F5" s="2"/>
      <c r="G5" s="3"/>
      <c r="H5" s="3"/>
      <c r="I5" s="3"/>
      <c r="J5" s="3"/>
      <c r="K5" s="3"/>
      <c r="L5" s="3"/>
      <c r="M5" s="3"/>
    </row>
    <row r="6" spans="1:13" ht="88.5" customHeight="1" x14ac:dyDescent="0.25">
      <c r="A6" s="4" t="s">
        <v>0</v>
      </c>
      <c r="B6" s="4" t="s">
        <v>1</v>
      </c>
      <c r="C6" s="4" t="s">
        <v>37</v>
      </c>
      <c r="D6" s="4" t="s">
        <v>107</v>
      </c>
      <c r="E6" s="4" t="s">
        <v>2</v>
      </c>
      <c r="F6" s="48" t="s">
        <v>102</v>
      </c>
      <c r="G6" s="4" t="s">
        <v>108</v>
      </c>
      <c r="H6" s="4" t="s">
        <v>3</v>
      </c>
      <c r="I6" s="4" t="s">
        <v>109</v>
      </c>
      <c r="J6" s="4" t="s">
        <v>4</v>
      </c>
      <c r="K6" s="4" t="s">
        <v>5</v>
      </c>
      <c r="L6" s="53" t="s">
        <v>6</v>
      </c>
      <c r="M6" s="53"/>
    </row>
    <row r="7" spans="1:13" x14ac:dyDescent="0.25">
      <c r="A7" s="6">
        <v>1</v>
      </c>
      <c r="B7" s="18" t="s">
        <v>7</v>
      </c>
      <c r="C7" s="18" t="s">
        <v>106</v>
      </c>
      <c r="D7" s="5" t="s">
        <v>106</v>
      </c>
      <c r="E7" s="5" t="s">
        <v>106</v>
      </c>
      <c r="F7" s="5" t="s">
        <v>106</v>
      </c>
      <c r="G7" s="18" t="s">
        <v>106</v>
      </c>
      <c r="H7" s="18" t="s">
        <v>106</v>
      </c>
      <c r="I7" s="18" t="s">
        <v>106</v>
      </c>
      <c r="J7" s="18" t="s">
        <v>106</v>
      </c>
      <c r="K7" s="18" t="s">
        <v>106</v>
      </c>
      <c r="L7" s="18" t="s">
        <v>106</v>
      </c>
      <c r="M7" s="18" t="s">
        <v>106</v>
      </c>
    </row>
    <row r="8" spans="1:13" x14ac:dyDescent="0.25">
      <c r="A8" s="6">
        <f>A7+1</f>
        <v>2</v>
      </c>
      <c r="B8" s="7" t="s">
        <v>8</v>
      </c>
      <c r="C8" s="9">
        <v>7200</v>
      </c>
      <c r="D8" s="19"/>
      <c r="E8" s="19"/>
      <c r="F8" s="19"/>
      <c r="G8" s="22"/>
      <c r="H8" s="10"/>
      <c r="I8" s="18">
        <f t="shared" ref="I8:I46" si="0">G8*H8+G8</f>
        <v>0</v>
      </c>
      <c r="J8" s="18">
        <f t="shared" ref="J8:J46" si="1">G8*D8</f>
        <v>0</v>
      </c>
      <c r="K8" s="18">
        <f t="shared" ref="K8:K46" si="2">I8*D8</f>
        <v>0</v>
      </c>
      <c r="L8" s="9"/>
      <c r="M8" s="9"/>
    </row>
    <row r="9" spans="1:13" x14ac:dyDescent="0.25">
      <c r="A9" s="6">
        <f t="shared" ref="A9:A40" si="3">A8+1</f>
        <v>3</v>
      </c>
      <c r="B9" s="8" t="s">
        <v>9</v>
      </c>
      <c r="C9" s="9">
        <v>17550</v>
      </c>
      <c r="D9" s="19"/>
      <c r="E9" s="19"/>
      <c r="F9" s="19"/>
      <c r="G9" s="22"/>
      <c r="H9" s="10"/>
      <c r="I9" s="18">
        <f t="shared" si="0"/>
        <v>0</v>
      </c>
      <c r="J9" s="18">
        <f t="shared" si="1"/>
        <v>0</v>
      </c>
      <c r="K9" s="18">
        <f t="shared" si="2"/>
        <v>0</v>
      </c>
      <c r="L9" s="9"/>
      <c r="M9" s="9"/>
    </row>
    <row r="10" spans="1:13" x14ac:dyDescent="0.25">
      <c r="A10" s="6">
        <f t="shared" si="3"/>
        <v>4</v>
      </c>
      <c r="B10" s="11" t="s">
        <v>10</v>
      </c>
      <c r="C10" s="9">
        <v>1950</v>
      </c>
      <c r="D10" s="19"/>
      <c r="E10" s="19"/>
      <c r="F10" s="19"/>
      <c r="G10" s="22"/>
      <c r="H10" s="10"/>
      <c r="I10" s="18">
        <f t="shared" si="0"/>
        <v>0</v>
      </c>
      <c r="J10" s="18">
        <f t="shared" si="1"/>
        <v>0</v>
      </c>
      <c r="K10" s="18">
        <f t="shared" si="2"/>
        <v>0</v>
      </c>
      <c r="L10" s="9"/>
      <c r="M10" s="9"/>
    </row>
    <row r="11" spans="1:13" x14ac:dyDescent="0.25">
      <c r="A11" s="6">
        <f t="shared" si="3"/>
        <v>5</v>
      </c>
      <c r="B11" s="7" t="s">
        <v>11</v>
      </c>
      <c r="C11" s="9">
        <v>17550</v>
      </c>
      <c r="D11" s="19"/>
      <c r="E11" s="19"/>
      <c r="F11" s="19"/>
      <c r="G11" s="22"/>
      <c r="H11" s="10"/>
      <c r="I11" s="18">
        <f t="shared" si="0"/>
        <v>0</v>
      </c>
      <c r="J11" s="18">
        <f t="shared" si="1"/>
        <v>0</v>
      </c>
      <c r="K11" s="18">
        <f t="shared" si="2"/>
        <v>0</v>
      </c>
      <c r="L11" s="9"/>
      <c r="M11" s="9"/>
    </row>
    <row r="12" spans="1:13" x14ac:dyDescent="0.25">
      <c r="A12" s="6">
        <f t="shared" si="3"/>
        <v>6</v>
      </c>
      <c r="B12" s="11" t="s">
        <v>12</v>
      </c>
      <c r="C12" s="9">
        <v>3750</v>
      </c>
      <c r="D12" s="19"/>
      <c r="E12" s="19"/>
      <c r="F12" s="19"/>
      <c r="G12" s="22"/>
      <c r="H12" s="10"/>
      <c r="I12" s="18">
        <f t="shared" si="0"/>
        <v>0</v>
      </c>
      <c r="J12" s="18">
        <f t="shared" si="1"/>
        <v>0</v>
      </c>
      <c r="K12" s="18">
        <f t="shared" si="2"/>
        <v>0</v>
      </c>
      <c r="L12" s="9"/>
      <c r="M12" s="9"/>
    </row>
    <row r="13" spans="1:13" x14ac:dyDescent="0.25">
      <c r="A13" s="6">
        <f t="shared" si="3"/>
        <v>7</v>
      </c>
      <c r="B13" s="11" t="s">
        <v>13</v>
      </c>
      <c r="C13" s="9">
        <v>3750</v>
      </c>
      <c r="D13" s="19"/>
      <c r="E13" s="19"/>
      <c r="F13" s="19"/>
      <c r="G13" s="22"/>
      <c r="H13" s="10"/>
      <c r="I13" s="18">
        <f t="shared" si="0"/>
        <v>0</v>
      </c>
      <c r="J13" s="18">
        <f t="shared" si="1"/>
        <v>0</v>
      </c>
      <c r="K13" s="18">
        <f t="shared" si="2"/>
        <v>0</v>
      </c>
      <c r="L13" s="9"/>
      <c r="M13" s="9"/>
    </row>
    <row r="14" spans="1:13" ht="27" customHeight="1" x14ac:dyDescent="0.25">
      <c r="A14" s="6">
        <f t="shared" si="3"/>
        <v>8</v>
      </c>
      <c r="B14" s="41" t="s">
        <v>38</v>
      </c>
      <c r="C14" s="9">
        <v>2550</v>
      </c>
      <c r="D14" s="19"/>
      <c r="E14" s="19"/>
      <c r="F14" s="19"/>
      <c r="G14" s="21"/>
      <c r="H14" s="10"/>
      <c r="I14" s="18">
        <f t="shared" si="0"/>
        <v>0</v>
      </c>
      <c r="J14" s="18">
        <f t="shared" si="1"/>
        <v>0</v>
      </c>
      <c r="K14" s="18">
        <f t="shared" si="2"/>
        <v>0</v>
      </c>
      <c r="L14" s="9"/>
      <c r="M14" s="20"/>
    </row>
    <row r="15" spans="1:13" x14ac:dyDescent="0.25">
      <c r="A15" s="6">
        <f t="shared" si="3"/>
        <v>9</v>
      </c>
      <c r="B15" s="7" t="s">
        <v>14</v>
      </c>
      <c r="C15" s="9">
        <v>6000</v>
      </c>
      <c r="D15" s="19"/>
      <c r="E15" s="19"/>
      <c r="F15" s="19"/>
      <c r="G15" s="21"/>
      <c r="H15" s="10"/>
      <c r="I15" s="18">
        <f t="shared" si="0"/>
        <v>0</v>
      </c>
      <c r="J15" s="18">
        <f t="shared" si="1"/>
        <v>0</v>
      </c>
      <c r="K15" s="18">
        <f t="shared" si="2"/>
        <v>0</v>
      </c>
      <c r="L15" s="9"/>
      <c r="M15" s="9"/>
    </row>
    <row r="16" spans="1:13" x14ac:dyDescent="0.25">
      <c r="A16" s="6">
        <f t="shared" si="3"/>
        <v>10</v>
      </c>
      <c r="B16" s="7" t="s">
        <v>15</v>
      </c>
      <c r="C16" s="9">
        <v>6000</v>
      </c>
      <c r="D16" s="19"/>
      <c r="E16" s="19"/>
      <c r="F16" s="19"/>
      <c r="G16" s="21"/>
      <c r="H16" s="10"/>
      <c r="I16" s="18">
        <f t="shared" si="0"/>
        <v>0</v>
      </c>
      <c r="J16" s="18">
        <f t="shared" si="1"/>
        <v>0</v>
      </c>
      <c r="K16" s="18">
        <f t="shared" si="2"/>
        <v>0</v>
      </c>
      <c r="L16" s="9"/>
      <c r="M16" s="6"/>
    </row>
    <row r="17" spans="1:13" x14ac:dyDescent="0.25">
      <c r="A17" s="6">
        <f t="shared" si="3"/>
        <v>11</v>
      </c>
      <c r="B17" s="7" t="s">
        <v>16</v>
      </c>
      <c r="C17" s="9">
        <v>3000</v>
      </c>
      <c r="D17" s="19"/>
      <c r="E17" s="19"/>
      <c r="F17" s="19"/>
      <c r="G17" s="22"/>
      <c r="H17" s="10"/>
      <c r="I17" s="18">
        <f t="shared" si="0"/>
        <v>0</v>
      </c>
      <c r="J17" s="18">
        <f t="shared" si="1"/>
        <v>0</v>
      </c>
      <c r="K17" s="18">
        <f t="shared" si="2"/>
        <v>0</v>
      </c>
      <c r="L17" s="9"/>
      <c r="M17" s="9"/>
    </row>
    <row r="18" spans="1:13" x14ac:dyDescent="0.25">
      <c r="A18" s="6">
        <f t="shared" si="3"/>
        <v>12</v>
      </c>
      <c r="B18" s="11" t="s">
        <v>17</v>
      </c>
      <c r="C18" s="9">
        <v>15750</v>
      </c>
      <c r="D18" s="19"/>
      <c r="E18" s="19"/>
      <c r="F18" s="19"/>
      <c r="G18" s="22"/>
      <c r="H18" s="10"/>
      <c r="I18" s="18">
        <f t="shared" si="0"/>
        <v>0</v>
      </c>
      <c r="J18" s="18">
        <f t="shared" si="1"/>
        <v>0</v>
      </c>
      <c r="K18" s="18">
        <f t="shared" si="2"/>
        <v>0</v>
      </c>
      <c r="L18" s="9"/>
      <c r="M18" s="9"/>
    </row>
    <row r="19" spans="1:13" x14ac:dyDescent="0.25">
      <c r="A19" s="6">
        <f t="shared" si="3"/>
        <v>13</v>
      </c>
      <c r="B19" s="11" t="s">
        <v>18</v>
      </c>
      <c r="C19" s="9">
        <v>11340</v>
      </c>
      <c r="D19" s="54"/>
      <c r="E19" s="55"/>
      <c r="F19" s="49"/>
      <c r="G19" s="23"/>
      <c r="H19" s="7"/>
      <c r="I19" s="18">
        <f t="shared" si="0"/>
        <v>0</v>
      </c>
      <c r="J19" s="18">
        <f t="shared" si="1"/>
        <v>0</v>
      </c>
      <c r="K19" s="18">
        <f t="shared" si="2"/>
        <v>0</v>
      </c>
      <c r="L19" s="7"/>
      <c r="M19" s="7"/>
    </row>
    <row r="20" spans="1:13" x14ac:dyDescent="0.25">
      <c r="A20" s="6">
        <f t="shared" si="3"/>
        <v>14</v>
      </c>
      <c r="B20" s="11" t="s">
        <v>19</v>
      </c>
      <c r="C20" s="9">
        <v>3750</v>
      </c>
      <c r="D20" s="19"/>
      <c r="E20" s="19"/>
      <c r="F20" s="19"/>
      <c r="G20" s="22"/>
      <c r="H20" s="10"/>
      <c r="I20" s="18">
        <f t="shared" si="0"/>
        <v>0</v>
      </c>
      <c r="J20" s="18">
        <f t="shared" si="1"/>
        <v>0</v>
      </c>
      <c r="K20" s="18">
        <f t="shared" si="2"/>
        <v>0</v>
      </c>
      <c r="L20" s="9"/>
      <c r="M20" s="9"/>
    </row>
    <row r="21" spans="1:13" x14ac:dyDescent="0.25">
      <c r="A21" s="6">
        <f t="shared" si="3"/>
        <v>15</v>
      </c>
      <c r="B21" s="7" t="s">
        <v>20</v>
      </c>
      <c r="C21" s="9">
        <v>2250</v>
      </c>
      <c r="D21" s="19"/>
      <c r="E21" s="19"/>
      <c r="F21" s="19"/>
      <c r="G21" s="22"/>
      <c r="H21" s="10"/>
      <c r="I21" s="18">
        <f t="shared" si="0"/>
        <v>0</v>
      </c>
      <c r="J21" s="18">
        <f t="shared" si="1"/>
        <v>0</v>
      </c>
      <c r="K21" s="18">
        <f t="shared" si="2"/>
        <v>0</v>
      </c>
      <c r="L21" s="9"/>
      <c r="M21" s="9"/>
    </row>
    <row r="22" spans="1:13" x14ac:dyDescent="0.25">
      <c r="A22" s="6">
        <f t="shared" si="3"/>
        <v>16</v>
      </c>
      <c r="B22" s="7" t="s">
        <v>21</v>
      </c>
      <c r="C22" s="9">
        <v>21000</v>
      </c>
      <c r="D22" s="19"/>
      <c r="E22" s="19"/>
      <c r="F22" s="19"/>
      <c r="G22" s="22"/>
      <c r="H22" s="10"/>
      <c r="I22" s="18">
        <f t="shared" si="0"/>
        <v>0</v>
      </c>
      <c r="J22" s="18">
        <f t="shared" si="1"/>
        <v>0</v>
      </c>
      <c r="K22" s="18">
        <f t="shared" si="2"/>
        <v>0</v>
      </c>
      <c r="L22" s="9"/>
      <c r="M22" s="9"/>
    </row>
    <row r="23" spans="1:13" x14ac:dyDescent="0.25">
      <c r="A23" s="6">
        <f t="shared" si="3"/>
        <v>17</v>
      </c>
      <c r="B23" s="7" t="s">
        <v>22</v>
      </c>
      <c r="C23" s="9">
        <v>5000</v>
      </c>
      <c r="D23" s="19"/>
      <c r="E23" s="19"/>
      <c r="F23" s="19"/>
      <c r="G23" s="21"/>
      <c r="H23" s="10"/>
      <c r="I23" s="18">
        <f t="shared" si="0"/>
        <v>0</v>
      </c>
      <c r="J23" s="18">
        <f t="shared" si="1"/>
        <v>0</v>
      </c>
      <c r="K23" s="18">
        <f t="shared" si="2"/>
        <v>0</v>
      </c>
      <c r="L23" s="9"/>
      <c r="M23" s="20"/>
    </row>
    <row r="24" spans="1:13" x14ac:dyDescent="0.25">
      <c r="A24" s="6">
        <f t="shared" si="3"/>
        <v>18</v>
      </c>
      <c r="B24" s="11" t="s">
        <v>23</v>
      </c>
      <c r="C24" s="9">
        <v>11340</v>
      </c>
      <c r="D24" s="54"/>
      <c r="E24" s="55"/>
      <c r="F24" s="49"/>
      <c r="G24" s="23"/>
      <c r="H24" s="7"/>
      <c r="I24" s="18">
        <f t="shared" si="0"/>
        <v>0</v>
      </c>
      <c r="J24" s="18">
        <f t="shared" si="1"/>
        <v>0</v>
      </c>
      <c r="K24" s="18">
        <f t="shared" si="2"/>
        <v>0</v>
      </c>
      <c r="L24" s="7"/>
      <c r="M24" s="7"/>
    </row>
    <row r="25" spans="1:13" x14ac:dyDescent="0.25">
      <c r="A25" s="6">
        <f t="shared" si="3"/>
        <v>19</v>
      </c>
      <c r="B25" s="11" t="s">
        <v>24</v>
      </c>
      <c r="C25" s="9">
        <v>6000</v>
      </c>
      <c r="D25" s="19"/>
      <c r="E25" s="19"/>
      <c r="F25" s="19"/>
      <c r="G25" s="22"/>
      <c r="H25" s="10"/>
      <c r="I25" s="18">
        <f t="shared" si="0"/>
        <v>0</v>
      </c>
      <c r="J25" s="18">
        <f t="shared" si="1"/>
        <v>0</v>
      </c>
      <c r="K25" s="18">
        <f t="shared" si="2"/>
        <v>0</v>
      </c>
      <c r="L25" s="9"/>
      <c r="M25" s="9"/>
    </row>
    <row r="26" spans="1:13" x14ac:dyDescent="0.25">
      <c r="A26" s="6">
        <f t="shared" si="3"/>
        <v>20</v>
      </c>
      <c r="B26" s="8" t="s">
        <v>25</v>
      </c>
      <c r="C26" s="9">
        <v>6450</v>
      </c>
      <c r="D26" s="19"/>
      <c r="E26" s="19"/>
      <c r="F26" s="19"/>
      <c r="G26" s="22"/>
      <c r="H26" s="10"/>
      <c r="I26" s="18">
        <f t="shared" si="0"/>
        <v>0</v>
      </c>
      <c r="J26" s="18">
        <f t="shared" si="1"/>
        <v>0</v>
      </c>
      <c r="K26" s="18">
        <f t="shared" si="2"/>
        <v>0</v>
      </c>
      <c r="L26" s="9"/>
      <c r="M26" s="9"/>
    </row>
    <row r="27" spans="1:13" x14ac:dyDescent="0.25">
      <c r="A27" s="6">
        <f t="shared" si="3"/>
        <v>21</v>
      </c>
      <c r="B27" s="8" t="s">
        <v>39</v>
      </c>
      <c r="C27" s="9">
        <v>4350</v>
      </c>
      <c r="D27" s="19"/>
      <c r="E27" s="19"/>
      <c r="F27" s="19"/>
      <c r="G27" s="22"/>
      <c r="H27" s="10"/>
      <c r="I27" s="18">
        <f t="shared" si="0"/>
        <v>0</v>
      </c>
      <c r="J27" s="18">
        <f t="shared" si="1"/>
        <v>0</v>
      </c>
      <c r="K27" s="18">
        <f t="shared" si="2"/>
        <v>0</v>
      </c>
      <c r="L27" s="9"/>
      <c r="M27" s="9"/>
    </row>
    <row r="28" spans="1:13" x14ac:dyDescent="0.25">
      <c r="A28" s="6">
        <f t="shared" si="3"/>
        <v>22</v>
      </c>
      <c r="B28" s="7" t="s">
        <v>26</v>
      </c>
      <c r="C28" s="9">
        <v>2700</v>
      </c>
      <c r="D28" s="19"/>
      <c r="E28" s="19"/>
      <c r="F28" s="19"/>
      <c r="G28" s="21"/>
      <c r="H28" s="10"/>
      <c r="I28" s="18">
        <f t="shared" si="0"/>
        <v>0</v>
      </c>
      <c r="J28" s="18">
        <f t="shared" si="1"/>
        <v>0</v>
      </c>
      <c r="K28" s="18">
        <f t="shared" si="2"/>
        <v>0</v>
      </c>
      <c r="L28" s="9"/>
      <c r="M28" s="20"/>
    </row>
    <row r="29" spans="1:13" x14ac:dyDescent="0.25">
      <c r="A29" s="6">
        <f t="shared" si="3"/>
        <v>23</v>
      </c>
      <c r="B29" s="7" t="s">
        <v>27</v>
      </c>
      <c r="C29" s="9">
        <v>2700</v>
      </c>
      <c r="D29" s="19"/>
      <c r="E29" s="19"/>
      <c r="F29" s="19"/>
      <c r="G29" s="21"/>
      <c r="H29" s="10"/>
      <c r="I29" s="18">
        <f t="shared" si="0"/>
        <v>0</v>
      </c>
      <c r="J29" s="18">
        <f t="shared" si="1"/>
        <v>0</v>
      </c>
      <c r="K29" s="18">
        <f t="shared" si="2"/>
        <v>0</v>
      </c>
      <c r="L29" s="9"/>
      <c r="M29" s="20"/>
    </row>
    <row r="30" spans="1:13" x14ac:dyDescent="0.25">
      <c r="A30" s="6">
        <f t="shared" si="3"/>
        <v>24</v>
      </c>
      <c r="B30" s="11" t="s">
        <v>28</v>
      </c>
      <c r="C30" s="9">
        <v>2700</v>
      </c>
      <c r="D30" s="19"/>
      <c r="E30" s="19"/>
      <c r="F30" s="19"/>
      <c r="G30" s="21"/>
      <c r="H30" s="10"/>
      <c r="I30" s="18">
        <f t="shared" si="0"/>
        <v>0</v>
      </c>
      <c r="J30" s="18">
        <f t="shared" si="1"/>
        <v>0</v>
      </c>
      <c r="K30" s="18">
        <f t="shared" si="2"/>
        <v>0</v>
      </c>
      <c r="L30" s="9"/>
      <c r="M30" s="20"/>
    </row>
    <row r="31" spans="1:13" x14ac:dyDescent="0.25">
      <c r="A31" s="6">
        <f t="shared" si="3"/>
        <v>25</v>
      </c>
      <c r="B31" s="11" t="s">
        <v>94</v>
      </c>
      <c r="C31" s="9">
        <v>16950</v>
      </c>
      <c r="D31" s="19"/>
      <c r="E31" s="19"/>
      <c r="F31" s="19"/>
      <c r="G31" s="21"/>
      <c r="H31" s="10"/>
      <c r="I31" s="18">
        <f t="shared" si="0"/>
        <v>0</v>
      </c>
      <c r="J31" s="18">
        <f t="shared" si="1"/>
        <v>0</v>
      </c>
      <c r="K31" s="18">
        <f t="shared" si="2"/>
        <v>0</v>
      </c>
      <c r="L31" s="9"/>
      <c r="M31" s="6"/>
    </row>
    <row r="32" spans="1:13" x14ac:dyDescent="0.25">
      <c r="A32" s="6">
        <f t="shared" si="3"/>
        <v>26</v>
      </c>
      <c r="B32" s="11" t="s">
        <v>29</v>
      </c>
      <c r="C32" s="9">
        <v>6000</v>
      </c>
      <c r="D32" s="19"/>
      <c r="E32" s="19"/>
      <c r="F32" s="19"/>
      <c r="G32" s="22"/>
      <c r="H32" s="10"/>
      <c r="I32" s="18">
        <f t="shared" si="0"/>
        <v>0</v>
      </c>
      <c r="J32" s="18">
        <f t="shared" si="1"/>
        <v>0</v>
      </c>
      <c r="K32" s="18">
        <f t="shared" si="2"/>
        <v>0</v>
      </c>
      <c r="L32" s="9"/>
      <c r="M32" s="9"/>
    </row>
    <row r="33" spans="1:13" x14ac:dyDescent="0.25">
      <c r="A33" s="6">
        <f t="shared" si="3"/>
        <v>27</v>
      </c>
      <c r="B33" s="12" t="s">
        <v>30</v>
      </c>
      <c r="C33" s="9">
        <v>7050</v>
      </c>
      <c r="D33" s="19"/>
      <c r="E33" s="19"/>
      <c r="F33" s="19"/>
      <c r="G33" s="21"/>
      <c r="H33" s="10"/>
      <c r="I33" s="18">
        <f t="shared" si="0"/>
        <v>0</v>
      </c>
      <c r="J33" s="18">
        <f t="shared" si="1"/>
        <v>0</v>
      </c>
      <c r="K33" s="18">
        <f t="shared" si="2"/>
        <v>0</v>
      </c>
      <c r="L33" s="9"/>
      <c r="M33" s="6"/>
    </row>
    <row r="34" spans="1:13" x14ac:dyDescent="0.25">
      <c r="A34" s="6">
        <f t="shared" si="3"/>
        <v>28</v>
      </c>
      <c r="B34" s="11" t="s">
        <v>31</v>
      </c>
      <c r="C34" s="9">
        <v>11340</v>
      </c>
      <c r="D34" s="54"/>
      <c r="E34" s="55"/>
      <c r="F34" s="49"/>
      <c r="G34" s="23"/>
      <c r="H34" s="7"/>
      <c r="I34" s="18">
        <f t="shared" si="0"/>
        <v>0</v>
      </c>
      <c r="J34" s="18">
        <f t="shared" si="1"/>
        <v>0</v>
      </c>
      <c r="K34" s="18">
        <f t="shared" si="2"/>
        <v>0</v>
      </c>
      <c r="L34" s="7"/>
      <c r="M34" s="7"/>
    </row>
    <row r="35" spans="1:13" x14ac:dyDescent="0.25">
      <c r="A35" s="6">
        <f t="shared" si="3"/>
        <v>29</v>
      </c>
      <c r="B35" s="7" t="s">
        <v>32</v>
      </c>
      <c r="C35" s="9">
        <v>3750</v>
      </c>
      <c r="D35" s="19"/>
      <c r="E35" s="19"/>
      <c r="F35" s="19"/>
      <c r="G35" s="22"/>
      <c r="H35" s="10"/>
      <c r="I35" s="18">
        <f t="shared" si="0"/>
        <v>0</v>
      </c>
      <c r="J35" s="18">
        <f t="shared" si="1"/>
        <v>0</v>
      </c>
      <c r="K35" s="18">
        <f t="shared" si="2"/>
        <v>0</v>
      </c>
      <c r="L35" s="9"/>
      <c r="M35" s="9"/>
    </row>
    <row r="36" spans="1:13" x14ac:dyDescent="0.25">
      <c r="A36" s="6">
        <f t="shared" si="3"/>
        <v>30</v>
      </c>
      <c r="B36" s="7" t="s">
        <v>33</v>
      </c>
      <c r="C36" s="9">
        <v>6000</v>
      </c>
      <c r="D36" s="19"/>
      <c r="E36" s="19"/>
      <c r="F36" s="19"/>
      <c r="G36" s="22"/>
      <c r="H36" s="10"/>
      <c r="I36" s="18">
        <f t="shared" si="0"/>
        <v>0</v>
      </c>
      <c r="J36" s="18">
        <f t="shared" si="1"/>
        <v>0</v>
      </c>
      <c r="K36" s="18">
        <f t="shared" si="2"/>
        <v>0</v>
      </c>
      <c r="L36" s="9"/>
      <c r="M36" s="9"/>
    </row>
    <row r="37" spans="1:13" x14ac:dyDescent="0.25">
      <c r="A37" s="6">
        <f t="shared" si="3"/>
        <v>31</v>
      </c>
      <c r="B37" s="11" t="s">
        <v>34</v>
      </c>
      <c r="C37" s="9">
        <v>5700</v>
      </c>
      <c r="D37" s="19"/>
      <c r="E37" s="19"/>
      <c r="F37" s="19"/>
      <c r="G37" s="22"/>
      <c r="H37" s="10"/>
      <c r="I37" s="18">
        <f t="shared" si="0"/>
        <v>0</v>
      </c>
      <c r="J37" s="18">
        <f t="shared" si="1"/>
        <v>0</v>
      </c>
      <c r="K37" s="18">
        <f t="shared" si="2"/>
        <v>0</v>
      </c>
      <c r="L37" s="9"/>
      <c r="M37" s="9"/>
    </row>
    <row r="38" spans="1:13" x14ac:dyDescent="0.25">
      <c r="A38" s="6">
        <f t="shared" si="3"/>
        <v>32</v>
      </c>
      <c r="B38" s="7" t="s">
        <v>35</v>
      </c>
      <c r="C38" s="9">
        <v>4500</v>
      </c>
      <c r="D38" s="19"/>
      <c r="E38" s="19"/>
      <c r="F38" s="19"/>
      <c r="G38" s="22"/>
      <c r="H38" s="10"/>
      <c r="I38" s="18">
        <f t="shared" si="0"/>
        <v>0</v>
      </c>
      <c r="J38" s="18">
        <f t="shared" si="1"/>
        <v>0</v>
      </c>
      <c r="K38" s="18">
        <f t="shared" si="2"/>
        <v>0</v>
      </c>
      <c r="L38" s="9"/>
      <c r="M38" s="9"/>
    </row>
    <row r="39" spans="1:13" x14ac:dyDescent="0.25">
      <c r="A39" s="6">
        <f t="shared" si="3"/>
        <v>33</v>
      </c>
      <c r="B39" s="7" t="s">
        <v>40</v>
      </c>
      <c r="C39" s="9">
        <v>5250</v>
      </c>
      <c r="D39" s="19"/>
      <c r="E39" s="19"/>
      <c r="F39" s="19"/>
      <c r="G39" s="22"/>
      <c r="H39" s="10"/>
      <c r="I39" s="18">
        <f t="shared" si="0"/>
        <v>0</v>
      </c>
      <c r="J39" s="18">
        <f t="shared" si="1"/>
        <v>0</v>
      </c>
      <c r="K39" s="18">
        <f t="shared" si="2"/>
        <v>0</v>
      </c>
      <c r="L39" s="9"/>
      <c r="M39" s="9"/>
    </row>
    <row r="40" spans="1:13" x14ac:dyDescent="0.25">
      <c r="A40" s="6">
        <f t="shared" si="3"/>
        <v>34</v>
      </c>
      <c r="B40" s="7" t="s">
        <v>41</v>
      </c>
      <c r="C40" s="9">
        <v>375</v>
      </c>
      <c r="D40" s="19"/>
      <c r="E40" s="19"/>
      <c r="F40" s="19"/>
      <c r="G40" s="22"/>
      <c r="H40" s="10"/>
      <c r="I40" s="18">
        <f t="shared" si="0"/>
        <v>0</v>
      </c>
      <c r="J40" s="18">
        <f t="shared" si="1"/>
        <v>0</v>
      </c>
      <c r="K40" s="18">
        <f t="shared" si="2"/>
        <v>0</v>
      </c>
      <c r="L40" s="9"/>
      <c r="M40" s="9"/>
    </row>
    <row r="41" spans="1:13" x14ac:dyDescent="0.25">
      <c r="A41" s="6">
        <f>A40+1</f>
        <v>35</v>
      </c>
      <c r="B41" s="7" t="s">
        <v>42</v>
      </c>
      <c r="C41" s="9">
        <v>420</v>
      </c>
      <c r="D41" s="19"/>
      <c r="E41" s="19"/>
      <c r="F41" s="19"/>
      <c r="G41" s="22"/>
      <c r="H41" s="10"/>
      <c r="I41" s="18">
        <f t="shared" si="0"/>
        <v>0</v>
      </c>
      <c r="J41" s="18">
        <f t="shared" si="1"/>
        <v>0</v>
      </c>
      <c r="K41" s="18">
        <f t="shared" si="2"/>
        <v>0</v>
      </c>
      <c r="L41" s="9"/>
      <c r="M41" s="9"/>
    </row>
    <row r="42" spans="1:13" x14ac:dyDescent="0.25">
      <c r="A42" s="6">
        <v>36</v>
      </c>
      <c r="B42" s="7" t="s">
        <v>95</v>
      </c>
      <c r="C42" s="9">
        <v>1000</v>
      </c>
      <c r="D42" s="19"/>
      <c r="E42" s="19"/>
      <c r="F42" s="19"/>
      <c r="G42" s="22"/>
      <c r="H42" s="10"/>
      <c r="I42" s="18">
        <f t="shared" si="0"/>
        <v>0</v>
      </c>
      <c r="J42" s="18">
        <f t="shared" si="1"/>
        <v>0</v>
      </c>
      <c r="K42" s="18">
        <f t="shared" si="2"/>
        <v>0</v>
      </c>
      <c r="L42" s="9"/>
      <c r="M42" s="9"/>
    </row>
    <row r="43" spans="1:13" x14ac:dyDescent="0.25">
      <c r="A43" s="6">
        <v>37</v>
      </c>
      <c r="B43" s="7" t="s">
        <v>96</v>
      </c>
      <c r="C43" s="9">
        <v>1000</v>
      </c>
      <c r="D43" s="19"/>
      <c r="E43" s="19"/>
      <c r="F43" s="19"/>
      <c r="G43" s="22"/>
      <c r="H43" s="10"/>
      <c r="I43" s="18">
        <f t="shared" si="0"/>
        <v>0</v>
      </c>
      <c r="J43" s="18">
        <f t="shared" si="1"/>
        <v>0</v>
      </c>
      <c r="K43" s="18">
        <f t="shared" si="2"/>
        <v>0</v>
      </c>
      <c r="L43" s="9"/>
      <c r="M43" s="9"/>
    </row>
    <row r="44" spans="1:13" x14ac:dyDescent="0.25">
      <c r="A44" s="6">
        <v>38</v>
      </c>
      <c r="B44" s="7" t="s">
        <v>97</v>
      </c>
      <c r="C44" s="9">
        <v>500</v>
      </c>
      <c r="D44" s="19"/>
      <c r="E44" s="19"/>
      <c r="F44" s="19"/>
      <c r="G44" s="22"/>
      <c r="H44" s="10"/>
      <c r="I44" s="18">
        <f t="shared" si="0"/>
        <v>0</v>
      </c>
      <c r="J44" s="18">
        <f t="shared" si="1"/>
        <v>0</v>
      </c>
      <c r="K44" s="18">
        <f t="shared" si="2"/>
        <v>0</v>
      </c>
      <c r="L44" s="9"/>
      <c r="M44" s="9"/>
    </row>
    <row r="45" spans="1:13" x14ac:dyDescent="0.25">
      <c r="A45" s="6">
        <v>38</v>
      </c>
      <c r="B45" s="7" t="s">
        <v>98</v>
      </c>
      <c r="C45" s="9">
        <v>1000</v>
      </c>
      <c r="D45" s="19"/>
      <c r="E45" s="19"/>
      <c r="F45" s="19"/>
      <c r="G45" s="22"/>
      <c r="H45" s="10"/>
      <c r="I45" s="18">
        <f t="shared" si="0"/>
        <v>0</v>
      </c>
      <c r="J45" s="18">
        <f t="shared" si="1"/>
        <v>0</v>
      </c>
      <c r="K45" s="18">
        <f t="shared" si="2"/>
        <v>0</v>
      </c>
      <c r="L45" s="9"/>
      <c r="M45" s="9"/>
    </row>
    <row r="46" spans="1:13" x14ac:dyDescent="0.25">
      <c r="A46" s="6">
        <v>39</v>
      </c>
      <c r="B46" s="7" t="s">
        <v>99</v>
      </c>
      <c r="C46" s="9">
        <v>1000</v>
      </c>
      <c r="D46" s="19"/>
      <c r="E46" s="19"/>
      <c r="F46" s="19"/>
      <c r="G46" s="22"/>
      <c r="H46" s="10"/>
      <c r="I46" s="18">
        <f t="shared" si="0"/>
        <v>0</v>
      </c>
      <c r="J46" s="18">
        <f t="shared" si="1"/>
        <v>0</v>
      </c>
      <c r="K46" s="18">
        <f t="shared" si="2"/>
        <v>0</v>
      </c>
      <c r="L46" s="9"/>
      <c r="M46" s="9"/>
    </row>
    <row r="47" spans="1:13" ht="25.5" x14ac:dyDescent="0.25">
      <c r="A47" s="6">
        <v>40</v>
      </c>
      <c r="B47" s="18" t="s">
        <v>43</v>
      </c>
      <c r="C47" s="7"/>
      <c r="D47" s="7"/>
      <c r="E47" s="7"/>
      <c r="F47" s="7"/>
      <c r="G47" s="23"/>
      <c r="H47" s="7"/>
      <c r="I47" s="21"/>
      <c r="J47" s="21"/>
      <c r="K47" s="21"/>
      <c r="L47" s="7"/>
      <c r="M47" s="9"/>
    </row>
    <row r="48" spans="1:13" x14ac:dyDescent="0.25">
      <c r="A48" s="6">
        <v>41</v>
      </c>
      <c r="B48" s="24" t="s">
        <v>44</v>
      </c>
      <c r="C48" s="12"/>
      <c r="D48" s="9">
        <v>36</v>
      </c>
      <c r="E48" s="9" t="s">
        <v>106</v>
      </c>
      <c r="F48" s="9" t="s">
        <v>106</v>
      </c>
      <c r="G48" s="23"/>
      <c r="H48" s="10"/>
      <c r="I48" s="21">
        <f>G48*H48+G48</f>
        <v>0</v>
      </c>
      <c r="J48" s="21">
        <f>D48*G48</f>
        <v>0</v>
      </c>
      <c r="K48" s="21">
        <f>D48*I48</f>
        <v>0</v>
      </c>
      <c r="L48" s="9"/>
      <c r="M48" s="9"/>
    </row>
    <row r="49" spans="1:13" x14ac:dyDescent="0.25">
      <c r="A49" s="13"/>
      <c r="B49" s="25"/>
      <c r="C49" s="13"/>
      <c r="D49" s="14"/>
      <c r="E49" s="14"/>
      <c r="F49" s="14"/>
      <c r="G49" s="15"/>
      <c r="H49" s="13"/>
      <c r="I49" s="16" t="s">
        <v>36</v>
      </c>
      <c r="J49" s="17">
        <f>SUM(J8:J48)</f>
        <v>0</v>
      </c>
      <c r="K49" s="17">
        <f>SUM(K8:K48)</f>
        <v>0</v>
      </c>
      <c r="L49" s="13"/>
      <c r="M49" s="13"/>
    </row>
    <row r="50" spans="1:13" x14ac:dyDescent="0.25">
      <c r="A50" s="13"/>
      <c r="B50" s="50" t="s">
        <v>103</v>
      </c>
      <c r="C50" s="13"/>
      <c r="D50" s="14"/>
      <c r="E50" s="14"/>
      <c r="F50" s="14"/>
      <c r="G50" s="15"/>
      <c r="H50" s="13"/>
      <c r="I50" s="51"/>
      <c r="J50" s="52"/>
      <c r="K50" s="52"/>
      <c r="L50" s="13"/>
      <c r="M50" s="13"/>
    </row>
    <row r="51" spans="1:13" x14ac:dyDescent="0.25">
      <c r="B51" s="13"/>
    </row>
    <row r="53" spans="1:13" x14ac:dyDescent="0.25">
      <c r="B53" s="29" t="s">
        <v>45</v>
      </c>
    </row>
    <row r="54" spans="1:13" ht="24" customHeight="1" x14ac:dyDescent="0.25">
      <c r="B54" s="56" t="s">
        <v>100</v>
      </c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</row>
    <row r="55" spans="1:13" ht="30" customHeight="1" x14ac:dyDescent="0.25">
      <c r="B55" s="56" t="s">
        <v>46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</row>
    <row r="56" spans="1:13" ht="30" customHeight="1" x14ac:dyDescent="0.25">
      <c r="B56" s="56" t="s">
        <v>47</v>
      </c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</row>
    <row r="57" spans="1:13" x14ac:dyDescent="0.25">
      <c r="A57" s="32"/>
      <c r="B57" s="33" t="s">
        <v>48</v>
      </c>
      <c r="C57" s="32"/>
      <c r="D57" s="32"/>
      <c r="E57" s="32"/>
      <c r="F57" s="32"/>
    </row>
    <row r="58" spans="1:13" ht="30" customHeight="1" x14ac:dyDescent="0.25">
      <c r="B58" s="56" t="s">
        <v>49</v>
      </c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</row>
    <row r="59" spans="1:13" ht="30" customHeight="1" x14ac:dyDescent="0.25">
      <c r="B59" s="56" t="s">
        <v>50</v>
      </c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</row>
    <row r="60" spans="1:13" x14ac:dyDescent="0.25">
      <c r="B60" s="35" t="s">
        <v>51</v>
      </c>
    </row>
    <row r="61" spans="1:13" x14ac:dyDescent="0.25">
      <c r="B61" s="31"/>
    </row>
    <row r="63" spans="1:13" x14ac:dyDescent="0.25">
      <c r="A63" s="31" t="s">
        <v>91</v>
      </c>
    </row>
    <row r="64" spans="1:13" x14ac:dyDescent="0.25">
      <c r="A64" s="31"/>
    </row>
    <row r="65" spans="1:13" ht="25.5" x14ac:dyDescent="0.25">
      <c r="A65" s="42"/>
      <c r="B65" s="60" t="s">
        <v>52</v>
      </c>
      <c r="C65" s="59"/>
      <c r="D65" s="59"/>
      <c r="E65" s="59"/>
      <c r="F65" s="59"/>
      <c r="G65" s="59"/>
      <c r="H65" s="59"/>
      <c r="I65" s="42" t="s">
        <v>90</v>
      </c>
      <c r="J65" s="61" t="s">
        <v>53</v>
      </c>
      <c r="K65" s="62"/>
      <c r="L65" s="62"/>
      <c r="M65" s="63"/>
    </row>
    <row r="66" spans="1:13" ht="25.9" customHeight="1" x14ac:dyDescent="0.25">
      <c r="A66" s="43">
        <v>1</v>
      </c>
      <c r="B66" s="58" t="s">
        <v>101</v>
      </c>
      <c r="C66" s="59"/>
      <c r="D66" s="59"/>
      <c r="E66" s="59"/>
      <c r="F66" s="59"/>
      <c r="G66" s="59"/>
      <c r="H66" s="59"/>
      <c r="I66" s="44" t="s">
        <v>54</v>
      </c>
      <c r="J66" s="64"/>
      <c r="K66" s="62"/>
      <c r="L66" s="62"/>
      <c r="M66" s="63"/>
    </row>
    <row r="67" spans="1:13" x14ac:dyDescent="0.25">
      <c r="A67" s="43">
        <v>2</v>
      </c>
      <c r="B67" s="58" t="s">
        <v>55</v>
      </c>
      <c r="C67" s="59"/>
      <c r="D67" s="59"/>
      <c r="E67" s="59"/>
      <c r="F67" s="59"/>
      <c r="G67" s="59"/>
      <c r="H67" s="59"/>
      <c r="I67" s="44" t="s">
        <v>54</v>
      </c>
      <c r="J67" s="64"/>
      <c r="K67" s="62"/>
      <c r="L67" s="62"/>
      <c r="M67" s="63"/>
    </row>
    <row r="68" spans="1:13" ht="25.9" customHeight="1" x14ac:dyDescent="0.25">
      <c r="A68" s="43">
        <v>3</v>
      </c>
      <c r="B68" s="58" t="s">
        <v>56</v>
      </c>
      <c r="C68" s="59"/>
      <c r="D68" s="59"/>
      <c r="E68" s="59"/>
      <c r="F68" s="59"/>
      <c r="G68" s="59"/>
      <c r="H68" s="59"/>
      <c r="I68" s="44" t="s">
        <v>54</v>
      </c>
      <c r="J68" s="64"/>
      <c r="K68" s="62"/>
      <c r="L68" s="62"/>
      <c r="M68" s="63"/>
    </row>
    <row r="69" spans="1:13" ht="25.9" customHeight="1" x14ac:dyDescent="0.25">
      <c r="A69" s="43">
        <v>4</v>
      </c>
      <c r="B69" s="58" t="s">
        <v>57</v>
      </c>
      <c r="C69" s="59"/>
      <c r="D69" s="59"/>
      <c r="E69" s="59"/>
      <c r="F69" s="59"/>
      <c r="G69" s="59"/>
      <c r="H69" s="59"/>
      <c r="I69" s="44" t="s">
        <v>58</v>
      </c>
      <c r="J69" s="64"/>
      <c r="K69" s="62"/>
      <c r="L69" s="62"/>
      <c r="M69" s="63"/>
    </row>
    <row r="70" spans="1:13" ht="25.9" customHeight="1" x14ac:dyDescent="0.25">
      <c r="A70" s="43">
        <v>5</v>
      </c>
      <c r="B70" s="58" t="s">
        <v>88</v>
      </c>
      <c r="C70" s="59"/>
      <c r="D70" s="59"/>
      <c r="E70" s="59"/>
      <c r="F70" s="59"/>
      <c r="G70" s="59"/>
      <c r="H70" s="59"/>
      <c r="I70" s="44" t="s">
        <v>54</v>
      </c>
      <c r="J70" s="64"/>
      <c r="K70" s="62"/>
      <c r="L70" s="62"/>
      <c r="M70" s="63"/>
    </row>
    <row r="71" spans="1:13" x14ac:dyDescent="0.25">
      <c r="A71" s="43">
        <v>6</v>
      </c>
      <c r="B71" s="58" t="s">
        <v>59</v>
      </c>
      <c r="C71" s="59"/>
      <c r="D71" s="59"/>
      <c r="E71" s="59"/>
      <c r="F71" s="59"/>
      <c r="G71" s="59"/>
      <c r="H71" s="59"/>
      <c r="I71" s="44" t="s">
        <v>54</v>
      </c>
      <c r="J71" s="64"/>
      <c r="K71" s="62"/>
      <c r="L71" s="62"/>
      <c r="M71" s="63"/>
    </row>
    <row r="72" spans="1:13" ht="25.9" customHeight="1" x14ac:dyDescent="0.25">
      <c r="A72" s="43">
        <v>7</v>
      </c>
      <c r="B72" s="58" t="s">
        <v>60</v>
      </c>
      <c r="C72" s="59"/>
      <c r="D72" s="59"/>
      <c r="E72" s="59"/>
      <c r="F72" s="59"/>
      <c r="G72" s="59"/>
      <c r="H72" s="59"/>
      <c r="I72" s="44" t="s">
        <v>54</v>
      </c>
      <c r="J72" s="64"/>
      <c r="K72" s="62"/>
      <c r="L72" s="62"/>
      <c r="M72" s="63"/>
    </row>
    <row r="73" spans="1:13" ht="25.9" customHeight="1" x14ac:dyDescent="0.25">
      <c r="A73" s="43">
        <v>8</v>
      </c>
      <c r="B73" s="58" t="s">
        <v>61</v>
      </c>
      <c r="C73" s="59"/>
      <c r="D73" s="59"/>
      <c r="E73" s="59"/>
      <c r="F73" s="59"/>
      <c r="G73" s="59"/>
      <c r="H73" s="59"/>
      <c r="I73" s="44" t="s">
        <v>54</v>
      </c>
      <c r="J73" s="64"/>
      <c r="K73" s="62"/>
      <c r="L73" s="62"/>
      <c r="M73" s="63"/>
    </row>
    <row r="74" spans="1:13" ht="25.9" customHeight="1" x14ac:dyDescent="0.25">
      <c r="A74" s="43">
        <v>9</v>
      </c>
      <c r="B74" s="58" t="s">
        <v>62</v>
      </c>
      <c r="C74" s="59"/>
      <c r="D74" s="59"/>
      <c r="E74" s="59"/>
      <c r="F74" s="59"/>
      <c r="G74" s="59"/>
      <c r="H74" s="59"/>
      <c r="I74" s="44" t="s">
        <v>54</v>
      </c>
      <c r="J74" s="64"/>
      <c r="K74" s="62"/>
      <c r="L74" s="62"/>
      <c r="M74" s="63"/>
    </row>
    <row r="75" spans="1:13" x14ac:dyDescent="0.25">
      <c r="A75" s="43">
        <v>10</v>
      </c>
      <c r="B75" s="58" t="s">
        <v>63</v>
      </c>
      <c r="C75" s="59"/>
      <c r="D75" s="59"/>
      <c r="E75" s="59"/>
      <c r="F75" s="59"/>
      <c r="G75" s="59"/>
      <c r="H75" s="59"/>
      <c r="I75" s="44" t="s">
        <v>54</v>
      </c>
      <c r="J75" s="64"/>
      <c r="K75" s="62"/>
      <c r="L75" s="62"/>
      <c r="M75" s="63"/>
    </row>
    <row r="76" spans="1:13" ht="25.9" customHeight="1" x14ac:dyDescent="0.25">
      <c r="A76" s="43">
        <v>11</v>
      </c>
      <c r="B76" s="58" t="s">
        <v>64</v>
      </c>
      <c r="C76" s="59"/>
      <c r="D76" s="59"/>
      <c r="E76" s="59"/>
      <c r="F76" s="59"/>
      <c r="G76" s="59"/>
      <c r="H76" s="59"/>
      <c r="I76" s="44" t="s">
        <v>54</v>
      </c>
      <c r="J76" s="64"/>
      <c r="K76" s="62"/>
      <c r="L76" s="62"/>
      <c r="M76" s="63"/>
    </row>
    <row r="77" spans="1:13" x14ac:dyDescent="0.25">
      <c r="A77" s="43">
        <v>12</v>
      </c>
      <c r="B77" s="58" t="s">
        <v>65</v>
      </c>
      <c r="C77" s="59"/>
      <c r="D77" s="59"/>
      <c r="E77" s="59"/>
      <c r="F77" s="59"/>
      <c r="G77" s="59"/>
      <c r="H77" s="59"/>
      <c r="I77" s="44" t="s">
        <v>54</v>
      </c>
      <c r="J77" s="64"/>
      <c r="K77" s="62"/>
      <c r="L77" s="62"/>
      <c r="M77" s="63"/>
    </row>
    <row r="78" spans="1:13" x14ac:dyDescent="0.25">
      <c r="A78" s="43">
        <v>13</v>
      </c>
      <c r="B78" s="58" t="s">
        <v>66</v>
      </c>
      <c r="C78" s="59"/>
      <c r="D78" s="59"/>
      <c r="E78" s="59"/>
      <c r="F78" s="59"/>
      <c r="G78" s="59"/>
      <c r="H78" s="59"/>
      <c r="I78" s="44" t="s">
        <v>54</v>
      </c>
      <c r="J78" s="64"/>
      <c r="K78" s="62"/>
      <c r="L78" s="62"/>
      <c r="M78" s="63"/>
    </row>
    <row r="79" spans="1:13" x14ac:dyDescent="0.25">
      <c r="A79" s="43">
        <v>14</v>
      </c>
      <c r="B79" s="58" t="s">
        <v>67</v>
      </c>
      <c r="C79" s="59"/>
      <c r="D79" s="59"/>
      <c r="E79" s="59"/>
      <c r="F79" s="59"/>
      <c r="G79" s="59"/>
      <c r="H79" s="59"/>
      <c r="I79" s="44" t="s">
        <v>54</v>
      </c>
      <c r="J79" s="64"/>
      <c r="K79" s="62"/>
      <c r="L79" s="62"/>
      <c r="M79" s="63"/>
    </row>
    <row r="80" spans="1:13" x14ac:dyDescent="0.25">
      <c r="A80" s="43">
        <v>15</v>
      </c>
      <c r="B80" s="58" t="s">
        <v>68</v>
      </c>
      <c r="C80" s="59"/>
      <c r="D80" s="59"/>
      <c r="E80" s="59"/>
      <c r="F80" s="59"/>
      <c r="G80" s="59"/>
      <c r="H80" s="59"/>
      <c r="I80" s="44" t="s">
        <v>54</v>
      </c>
      <c r="J80" s="64"/>
      <c r="K80" s="62"/>
      <c r="L80" s="62"/>
      <c r="M80" s="63"/>
    </row>
    <row r="81" spans="1:13" x14ac:dyDescent="0.25">
      <c r="A81" s="43">
        <v>16</v>
      </c>
      <c r="B81" s="58" t="s">
        <v>69</v>
      </c>
      <c r="C81" s="59"/>
      <c r="D81" s="59"/>
      <c r="E81" s="59"/>
      <c r="F81" s="59"/>
      <c r="G81" s="59"/>
      <c r="H81" s="59"/>
      <c r="I81" s="44" t="s">
        <v>54</v>
      </c>
      <c r="J81" s="64"/>
      <c r="K81" s="62"/>
      <c r="L81" s="62"/>
      <c r="M81" s="63"/>
    </row>
    <row r="82" spans="1:13" ht="25.9" customHeight="1" x14ac:dyDescent="0.25">
      <c r="A82" s="43">
        <v>17</v>
      </c>
      <c r="B82" s="58" t="s">
        <v>70</v>
      </c>
      <c r="C82" s="59"/>
      <c r="D82" s="59"/>
      <c r="E82" s="59"/>
      <c r="F82" s="59"/>
      <c r="G82" s="59"/>
      <c r="H82" s="59"/>
      <c r="I82" s="44" t="s">
        <v>54</v>
      </c>
      <c r="J82" s="64"/>
      <c r="K82" s="62"/>
      <c r="L82" s="62"/>
      <c r="M82" s="63"/>
    </row>
    <row r="83" spans="1:13" x14ac:dyDescent="0.25">
      <c r="A83" s="43">
        <v>18</v>
      </c>
      <c r="B83" s="58" t="s">
        <v>71</v>
      </c>
      <c r="C83" s="59"/>
      <c r="D83" s="59"/>
      <c r="E83" s="59"/>
      <c r="F83" s="59"/>
      <c r="G83" s="59"/>
      <c r="H83" s="59"/>
      <c r="I83" s="44" t="s">
        <v>54</v>
      </c>
      <c r="J83" s="64"/>
      <c r="K83" s="62"/>
      <c r="L83" s="62"/>
      <c r="M83" s="63"/>
    </row>
    <row r="84" spans="1:13" x14ac:dyDescent="0.25">
      <c r="A84" s="1"/>
    </row>
    <row r="85" spans="1:13" x14ac:dyDescent="0.25">
      <c r="A85" s="1"/>
      <c r="B85" s="47" t="s">
        <v>92</v>
      </c>
      <c r="C85" s="69" t="s">
        <v>93</v>
      </c>
      <c r="D85" s="69"/>
    </row>
    <row r="86" spans="1:13" ht="28.5" customHeight="1" x14ac:dyDescent="0.25">
      <c r="A86" s="1"/>
      <c r="B86" s="46"/>
      <c r="C86" s="68"/>
      <c r="D86" s="68"/>
    </row>
    <row r="87" spans="1:13" x14ac:dyDescent="0.25">
      <c r="A87" s="1"/>
    </row>
    <row r="88" spans="1:13" ht="31.9" customHeight="1" x14ac:dyDescent="0.25">
      <c r="A88" s="1"/>
      <c r="B88" s="31" t="s">
        <v>73</v>
      </c>
    </row>
    <row r="89" spans="1:13" ht="15.75" x14ac:dyDescent="0.25">
      <c r="A89" s="30"/>
      <c r="B89" s="26"/>
    </row>
    <row r="90" spans="1:13" ht="15.75" x14ac:dyDescent="0.25">
      <c r="A90" s="36"/>
      <c r="B90" s="29" t="s">
        <v>85</v>
      </c>
    </row>
    <row r="91" spans="1:13" ht="22.5" customHeight="1" x14ac:dyDescent="0.25">
      <c r="A91" s="36" t="s">
        <v>72</v>
      </c>
      <c r="B91" s="34" t="s">
        <v>84</v>
      </c>
    </row>
    <row r="92" spans="1:13" ht="15.75" x14ac:dyDescent="0.25">
      <c r="A92" s="36"/>
      <c r="B92" s="39" t="s">
        <v>86</v>
      </c>
    </row>
    <row r="93" spans="1:13" ht="42.6" customHeight="1" x14ac:dyDescent="0.25">
      <c r="A93" s="36"/>
      <c r="B93" s="56" t="s">
        <v>87</v>
      </c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</row>
    <row r="94" spans="1:13" ht="30.6" customHeight="1" x14ac:dyDescent="0.25">
      <c r="A94" s="36"/>
      <c r="B94" s="65" t="s">
        <v>74</v>
      </c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</row>
    <row r="95" spans="1:13" ht="15.75" x14ac:dyDescent="0.25">
      <c r="A95" s="40"/>
      <c r="B95" s="34" t="s">
        <v>75</v>
      </c>
    </row>
    <row r="96" spans="1:13" ht="15.75" x14ac:dyDescent="0.25">
      <c r="A96" s="36"/>
      <c r="B96" s="66" t="s">
        <v>76</v>
      </c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</row>
    <row r="97" spans="1:13" ht="15.75" x14ac:dyDescent="0.25">
      <c r="A97" s="36"/>
      <c r="B97" s="37" t="s">
        <v>77</v>
      </c>
    </row>
    <row r="98" spans="1:13" ht="15.75" x14ac:dyDescent="0.25">
      <c r="A98" s="36"/>
      <c r="B98" s="67" t="s">
        <v>89</v>
      </c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</row>
    <row r="99" spans="1:13" ht="15.75" x14ac:dyDescent="0.25">
      <c r="A99" s="36"/>
    </row>
    <row r="100" spans="1:13" x14ac:dyDescent="0.25">
      <c r="A100" s="29"/>
    </row>
    <row r="101" spans="1:13" x14ac:dyDescent="0.25">
      <c r="A101" s="38" t="s">
        <v>78</v>
      </c>
    </row>
    <row r="102" spans="1:13" x14ac:dyDescent="0.25">
      <c r="A102" s="31"/>
    </row>
    <row r="103" spans="1:13" x14ac:dyDescent="0.25">
      <c r="A103" s="38" t="s">
        <v>79</v>
      </c>
    </row>
    <row r="104" spans="1:13" x14ac:dyDescent="0.25">
      <c r="A104" s="31"/>
    </row>
    <row r="105" spans="1:13" x14ac:dyDescent="0.25">
      <c r="A105" s="38" t="s">
        <v>80</v>
      </c>
    </row>
    <row r="106" spans="1:13" x14ac:dyDescent="0.25">
      <c r="A106" s="29" t="s">
        <v>81</v>
      </c>
    </row>
    <row r="107" spans="1:13" x14ac:dyDescent="0.25">
      <c r="A107" s="29"/>
    </row>
    <row r="108" spans="1:13" x14ac:dyDescent="0.25">
      <c r="A108" s="29"/>
    </row>
    <row r="109" spans="1:13" x14ac:dyDescent="0.25">
      <c r="A109" s="29"/>
    </row>
    <row r="110" spans="1:13" x14ac:dyDescent="0.25">
      <c r="A110" s="29"/>
    </row>
    <row r="111" spans="1:13" x14ac:dyDescent="0.25">
      <c r="A111" s="29" t="s">
        <v>82</v>
      </c>
    </row>
    <row r="112" spans="1:13" x14ac:dyDescent="0.25">
      <c r="A112" s="29" t="s">
        <v>83</v>
      </c>
    </row>
  </sheetData>
  <mergeCells count="53">
    <mergeCell ref="J79:M79"/>
    <mergeCell ref="B94:M94"/>
    <mergeCell ref="B96:M96"/>
    <mergeCell ref="B98:M98"/>
    <mergeCell ref="J80:M80"/>
    <mergeCell ref="J81:M81"/>
    <mergeCell ref="J82:M82"/>
    <mergeCell ref="J83:M83"/>
    <mergeCell ref="B93:M93"/>
    <mergeCell ref="B80:H80"/>
    <mergeCell ref="B81:H81"/>
    <mergeCell ref="B82:H82"/>
    <mergeCell ref="B83:H83"/>
    <mergeCell ref="B79:H79"/>
    <mergeCell ref="C86:D86"/>
    <mergeCell ref="C85:D85"/>
    <mergeCell ref="J74:M74"/>
    <mergeCell ref="J75:M75"/>
    <mergeCell ref="J76:M76"/>
    <mergeCell ref="J77:M77"/>
    <mergeCell ref="J78:M78"/>
    <mergeCell ref="J69:M69"/>
    <mergeCell ref="J70:M70"/>
    <mergeCell ref="J71:M71"/>
    <mergeCell ref="J72:M72"/>
    <mergeCell ref="J73:M73"/>
    <mergeCell ref="B69:H69"/>
    <mergeCell ref="B71:H71"/>
    <mergeCell ref="B72:H72"/>
    <mergeCell ref="B73:H73"/>
    <mergeCell ref="B74:H74"/>
    <mergeCell ref="B70:H70"/>
    <mergeCell ref="B75:H75"/>
    <mergeCell ref="B76:H76"/>
    <mergeCell ref="B77:H77"/>
    <mergeCell ref="B78:H78"/>
    <mergeCell ref="B54:M54"/>
    <mergeCell ref="B65:H65"/>
    <mergeCell ref="J65:M65"/>
    <mergeCell ref="B66:H66"/>
    <mergeCell ref="B67:H67"/>
    <mergeCell ref="B68:H68"/>
    <mergeCell ref="B56:M56"/>
    <mergeCell ref="B58:M58"/>
    <mergeCell ref="B59:M59"/>
    <mergeCell ref="J66:M66"/>
    <mergeCell ref="J67:M67"/>
    <mergeCell ref="J68:M68"/>
    <mergeCell ref="L6:M6"/>
    <mergeCell ref="D34:E34"/>
    <mergeCell ref="D24:E24"/>
    <mergeCell ref="D19:E19"/>
    <mergeCell ref="B55:M55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Sheet1</vt:lpstr>
      <vt:lpstr>Sheet1!_GoBack</vt:lpstr>
    </vt:vector>
  </TitlesOfParts>
  <Company>Beckman Coulter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Pakiela, Pawel</dc:creator>
  <cp:lastModifiedBy>Anna</cp:lastModifiedBy>
  <cp:lastPrinted>2023-08-18T11:07:59Z</cp:lastPrinted>
  <dcterms:created xsi:type="dcterms:W3CDTF">2016-05-04T12:06:30Z</dcterms:created>
  <dcterms:modified xsi:type="dcterms:W3CDTF">2023-08-23T11:52:49Z</dcterms:modified>
</cp:coreProperties>
</file>