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ALASKA\PRACA-PRYWATNA\2019\PAT\004_PAT_Osiedle Złotniki Kujawskie SOR\"/>
    </mc:Choice>
  </mc:AlternateContent>
  <xr:revisionPtr revIDLastSave="0" documentId="13_ncr:1_{E300B31A-1B48-4BA1-AA33-9CD7DA7F93F5}" xr6:coauthVersionLast="45" xr6:coauthVersionMax="45" xr10:uidLastSave="{00000000-0000-0000-0000-000000000000}"/>
  <bookViews>
    <workbookView xWindow="-120" yWindow="330" windowWidth="29040" windowHeight="15990" xr2:uid="{00000000-000D-0000-FFFF-FFFF00000000}"/>
  </bookViews>
  <sheets>
    <sheet name="Arkusz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6" i="1" l="1"/>
  <c r="S8" i="1"/>
  <c r="J71" i="1" l="1"/>
  <c r="P140" i="1" l="1"/>
  <c r="J60" i="1" l="1"/>
  <c r="J22" i="1"/>
  <c r="J21" i="1"/>
  <c r="J15" i="1"/>
  <c r="J13" i="1"/>
  <c r="J79" i="1"/>
  <c r="J80" i="1"/>
  <c r="J81" i="1"/>
  <c r="J82" i="1"/>
  <c r="J78" i="1"/>
  <c r="S9" i="1" s="1"/>
  <c r="J68" i="1"/>
  <c r="J69" i="1"/>
  <c r="J70" i="1"/>
  <c r="J72" i="1"/>
  <c r="J67" i="1"/>
  <c r="J57" i="1"/>
  <c r="J58" i="1"/>
  <c r="J59" i="1"/>
  <c r="J61" i="1"/>
  <c r="J50" i="1"/>
  <c r="J49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28" i="1"/>
  <c r="J7" i="1"/>
  <c r="J8" i="1"/>
  <c r="J9" i="1"/>
  <c r="J10" i="1"/>
  <c r="J11" i="1"/>
  <c r="J12" i="1"/>
  <c r="J14" i="1"/>
  <c r="J16" i="1"/>
  <c r="J17" i="1"/>
  <c r="J18" i="1"/>
  <c r="J19" i="1"/>
  <c r="J20" i="1"/>
  <c r="J6" i="1"/>
  <c r="S7" i="1" l="1"/>
</calcChain>
</file>

<file path=xl/sharedStrings.xml><?xml version="1.0" encoding="utf-8"?>
<sst xmlns="http://schemas.openxmlformats.org/spreadsheetml/2006/main" count="187" uniqueCount="81">
  <si>
    <t>l. p.</t>
  </si>
  <si>
    <t>rodzaj linii</t>
  </si>
  <si>
    <t>P-7d</t>
  </si>
  <si>
    <t>liczba metrów bieżących</t>
  </si>
  <si>
    <t>przelicznik</t>
  </si>
  <si>
    <t>wynik</t>
  </si>
  <si>
    <t>P-1a</t>
  </si>
  <si>
    <t>P-1b</t>
  </si>
  <si>
    <t>P-1c</t>
  </si>
  <si>
    <t>P-1d</t>
  </si>
  <si>
    <t>P-1e</t>
  </si>
  <si>
    <t>P-2a</t>
  </si>
  <si>
    <t>P-2b</t>
  </si>
  <si>
    <t>P-3a</t>
  </si>
  <si>
    <t>P-3b</t>
  </si>
  <si>
    <t>P-4</t>
  </si>
  <si>
    <t>P-5</t>
  </si>
  <si>
    <t>P-6</t>
  </si>
  <si>
    <t>P-6a</t>
  </si>
  <si>
    <t>P-7a</t>
  </si>
  <si>
    <t>P-7b</t>
  </si>
  <si>
    <t>P-7c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</si>
  <si>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projektowane-poziome-znaki podłużne)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</si>
  <si>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projektowane-poziome-strzałki)</t>
    </r>
  </si>
  <si>
    <t>P-8a krótka</t>
  </si>
  <si>
    <t>P-8a długa</t>
  </si>
  <si>
    <t>liczba</t>
  </si>
  <si>
    <t>P-8b krótka</t>
  </si>
  <si>
    <t>P-8b długa</t>
  </si>
  <si>
    <t>P-8c</t>
  </si>
  <si>
    <t>P-8d krótka</t>
  </si>
  <si>
    <t>P-8d długa</t>
  </si>
  <si>
    <t>P-8e krótka</t>
  </si>
  <si>
    <t>P-8e długa</t>
  </si>
  <si>
    <t>P-8f krótka</t>
  </si>
  <si>
    <t>P-8f długa</t>
  </si>
  <si>
    <t>P-8g krótka</t>
  </si>
  <si>
    <t>P-8g długa</t>
  </si>
  <si>
    <t>P-8h krótka</t>
  </si>
  <si>
    <t>P-8h długa</t>
  </si>
  <si>
    <t>P-8i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</si>
  <si>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projektowane-poziome-strzałki naprowadzające)</t>
    </r>
  </si>
  <si>
    <t>P-9a</t>
  </si>
  <si>
    <t>P-9b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</si>
  <si>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projektowane-poziome-znaki poprzeczne)</t>
    </r>
  </si>
  <si>
    <t>P-10</t>
  </si>
  <si>
    <t>liczba metrów  bieżących</t>
  </si>
  <si>
    <t>0,5*szerkość przejścia</t>
  </si>
  <si>
    <t>P-11</t>
  </si>
  <si>
    <t>P-12</t>
  </si>
  <si>
    <t>P-13</t>
  </si>
  <si>
    <t>P-14</t>
  </si>
  <si>
    <t>P-25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</si>
  <si>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projektowane-poziome-znaki uzupełniające)</t>
    </r>
  </si>
  <si>
    <t>P-15 krótki</t>
  </si>
  <si>
    <t>P-15 długi</t>
  </si>
  <si>
    <t>P-16 krótki</t>
  </si>
  <si>
    <t>P-16 długi</t>
  </si>
  <si>
    <t>P-17</t>
  </si>
  <si>
    <t>liczba/liczba metrów bieżacych</t>
  </si>
  <si>
    <t>1,71/15</t>
  </si>
  <si>
    <t>P-19</t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</si>
  <si>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projektowane-poziome-powierzchnie wyłączone z ruchu)</t>
    </r>
  </si>
  <si>
    <t>P-21a/b (bez obwiedni)</t>
  </si>
  <si>
    <t>P-22 krótki</t>
  </si>
  <si>
    <t>P-22 długi</t>
  </si>
  <si>
    <t>P-23</t>
  </si>
  <si>
    <t>P-24</t>
  </si>
  <si>
    <t>PROJEKTOWANE</t>
  </si>
  <si>
    <t>USUWANE</t>
  </si>
  <si>
    <r>
      <t>WYKAZ OZNAKOWANIA (usuwane</t>
    </r>
    <r>
      <rPr>
        <b/>
        <i/>
        <sz val="11"/>
        <color theme="1"/>
        <rFont val="Calibri"/>
        <family val="2"/>
        <charset val="238"/>
        <scheme val="minor"/>
      </rPr>
      <t>-poziome-znaki podłużne)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</si>
  <si>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usuwane-poziome-strzałki)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</si>
  <si>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usuwane-poziome-strzałki naprowadzające)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</si>
  <si>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usuwane-poziome-znaki poprzeczne)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</si>
  <si>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usuwane-poziome-znaki uzupełniające)</t>
    </r>
  </si>
  <si>
    <r>
      <t>WYKAZ OZNAKOWANIA (</t>
    </r>
    <r>
      <rPr>
        <b/>
        <i/>
        <sz val="11"/>
        <color theme="1"/>
        <rFont val="Calibri"/>
        <family val="2"/>
        <charset val="238"/>
        <scheme val="minor"/>
      </rPr>
      <t>usuwane-poziome-powierzchnie wyłączone z ruchu)</t>
    </r>
  </si>
  <si>
    <t>suma malowania linie ciągłe</t>
  </si>
  <si>
    <t>suma malowania linie przerywane</t>
  </si>
  <si>
    <t>suma malowania znaki uzupełniające</t>
  </si>
  <si>
    <t>obszary wyłączone z ruchu</t>
  </si>
  <si>
    <t>wyniki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</si>
</sst>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4" borderId="0" applyNumberFormat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3" fillId="4" borderId="2" xfId="1" applyBorder="1" applyAlignment="1">
      <alignment horizontal="center"/>
    </xf>
    <xf numFmtId="0" fontId="3" fillId="4" borderId="3" xfId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7"/>
  <sheetViews>
    <sheetView tabSelected="1" zoomScaleNormal="100" workbookViewId="0">
      <selection activeCell="P6" sqref="P6:R6"/>
    </sheetView>
  </sheetViews>
  <sheetFormatPr defaultRowHeight="15" x14ac:dyDescent="0.25"/>
  <cols>
    <col min="3" max="3" width="13.140625" customWidth="1"/>
    <col min="6" max="6" width="9.140625" customWidth="1"/>
    <col min="18" max="18" width="15.140625" customWidth="1"/>
  </cols>
  <sheetData>
    <row r="1" spans="1:20" x14ac:dyDescent="0.25">
      <c r="A1" s="27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1:20" ht="15.75" thickBot="1" x14ac:dyDescent="0.3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</row>
    <row r="3" spans="1:20" x14ac:dyDescent="0.25">
      <c r="A3" s="9" t="s">
        <v>22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1"/>
    </row>
    <row r="4" spans="1:20" ht="15.75" thickBot="1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1:20" ht="15.75" thickBot="1" x14ac:dyDescent="0.3">
      <c r="A5" s="2" t="s">
        <v>0</v>
      </c>
      <c r="B5" s="23" t="s">
        <v>1</v>
      </c>
      <c r="C5" s="24"/>
      <c r="D5" s="23" t="s">
        <v>3</v>
      </c>
      <c r="E5" s="25"/>
      <c r="F5" s="24"/>
      <c r="G5" s="26" t="s">
        <v>4</v>
      </c>
      <c r="H5" s="21"/>
      <c r="I5" s="22"/>
      <c r="J5" s="21" t="s">
        <v>5</v>
      </c>
      <c r="K5" s="21"/>
      <c r="L5" s="21"/>
      <c r="M5" s="22"/>
      <c r="P5" s="35" t="s">
        <v>80</v>
      </c>
      <c r="Q5" s="36"/>
      <c r="R5" s="36"/>
      <c r="S5" s="36"/>
      <c r="T5" s="37"/>
    </row>
    <row r="6" spans="1:20" ht="15.75" thickBot="1" x14ac:dyDescent="0.3">
      <c r="A6" s="1">
        <v>1</v>
      </c>
      <c r="B6" s="3" t="s">
        <v>6</v>
      </c>
      <c r="C6" s="4"/>
      <c r="D6" s="3"/>
      <c r="E6" s="5"/>
      <c r="F6" s="4"/>
      <c r="G6" s="6">
        <v>0.04</v>
      </c>
      <c r="H6" s="7"/>
      <c r="I6" s="8"/>
      <c r="J6" s="7">
        <f>G6*D6</f>
        <v>0</v>
      </c>
      <c r="K6" s="7"/>
      <c r="L6" s="7"/>
      <c r="M6" s="8"/>
      <c r="P6" s="3" t="s">
        <v>76</v>
      </c>
      <c r="Q6" s="5"/>
      <c r="R6" s="4"/>
      <c r="S6" s="33">
        <f>SUM(J11,J12,J15,J16,J20,J22)</f>
        <v>20.399999999999999</v>
      </c>
      <c r="T6" s="34"/>
    </row>
    <row r="7" spans="1:20" ht="15.75" thickBot="1" x14ac:dyDescent="0.3">
      <c r="A7" s="1">
        <v>2</v>
      </c>
      <c r="B7" s="3" t="s">
        <v>7</v>
      </c>
      <c r="C7" s="4"/>
      <c r="D7" s="3"/>
      <c r="E7" s="5"/>
      <c r="F7" s="4"/>
      <c r="G7" s="6">
        <v>0.04</v>
      </c>
      <c r="H7" s="7"/>
      <c r="I7" s="8"/>
      <c r="J7" s="7">
        <f t="shared" ref="J7:J22" si="0">G7*D7</f>
        <v>0</v>
      </c>
      <c r="K7" s="7"/>
      <c r="L7" s="7"/>
      <c r="M7" s="8"/>
      <c r="P7" s="3" t="s">
        <v>77</v>
      </c>
      <c r="Q7" s="5"/>
      <c r="R7" s="4"/>
      <c r="S7" s="33">
        <f>SUM(J6,J7,J8,J9,J10,J13,J14,J17,J18,J19,J21)</f>
        <v>4.68</v>
      </c>
      <c r="T7" s="34"/>
    </row>
    <row r="8" spans="1:20" ht="15.75" thickBot="1" x14ac:dyDescent="0.3">
      <c r="A8" s="1">
        <v>3</v>
      </c>
      <c r="B8" s="3" t="s">
        <v>8</v>
      </c>
      <c r="C8" s="4"/>
      <c r="D8" s="3"/>
      <c r="E8" s="5"/>
      <c r="F8" s="4"/>
      <c r="G8" s="6">
        <v>0.12</v>
      </c>
      <c r="H8" s="7"/>
      <c r="I8" s="8"/>
      <c r="J8" s="7">
        <f t="shared" si="0"/>
        <v>0</v>
      </c>
      <c r="K8" s="7"/>
      <c r="L8" s="7"/>
      <c r="M8" s="8"/>
      <c r="P8" s="3" t="s">
        <v>78</v>
      </c>
      <c r="Q8" s="5"/>
      <c r="R8" s="4"/>
      <c r="S8" s="33">
        <f>SUM(J59+J61+J60+J58+J57+J56)</f>
        <v>19.329000000000001</v>
      </c>
      <c r="T8" s="34"/>
    </row>
    <row r="9" spans="1:20" ht="15.75" thickBot="1" x14ac:dyDescent="0.3">
      <c r="A9" s="1">
        <v>4</v>
      </c>
      <c r="B9" s="3" t="s">
        <v>9</v>
      </c>
      <c r="C9" s="4"/>
      <c r="D9" s="3"/>
      <c r="E9" s="5"/>
      <c r="F9" s="4"/>
      <c r="G9" s="6">
        <v>0.06</v>
      </c>
      <c r="H9" s="7"/>
      <c r="I9" s="8"/>
      <c r="J9" s="7">
        <f t="shared" si="0"/>
        <v>0</v>
      </c>
      <c r="K9" s="7"/>
      <c r="L9" s="7"/>
      <c r="M9" s="8"/>
      <c r="P9" s="3" t="s">
        <v>79</v>
      </c>
      <c r="Q9" s="5"/>
      <c r="R9" s="4"/>
      <c r="S9" s="33">
        <f>J78</f>
        <v>0</v>
      </c>
      <c r="T9" s="34"/>
    </row>
    <row r="10" spans="1:20" ht="15.75" thickBot="1" x14ac:dyDescent="0.3">
      <c r="A10" s="1">
        <v>5</v>
      </c>
      <c r="B10" s="3" t="s">
        <v>10</v>
      </c>
      <c r="C10" s="4"/>
      <c r="D10" s="3">
        <v>28</v>
      </c>
      <c r="E10" s="5"/>
      <c r="F10" s="4"/>
      <c r="G10" s="6">
        <v>0.12</v>
      </c>
      <c r="H10" s="7"/>
      <c r="I10" s="8"/>
      <c r="J10" s="7">
        <f t="shared" si="0"/>
        <v>3.36</v>
      </c>
      <c r="K10" s="7"/>
      <c r="L10" s="7"/>
      <c r="M10" s="8"/>
    </row>
    <row r="11" spans="1:20" ht="15.75" thickBot="1" x14ac:dyDescent="0.3">
      <c r="A11" s="1">
        <v>6</v>
      </c>
      <c r="B11" s="3" t="s">
        <v>11</v>
      </c>
      <c r="C11" s="4"/>
      <c r="D11" s="3"/>
      <c r="E11" s="5"/>
      <c r="F11" s="4"/>
      <c r="G11" s="6">
        <v>0.12</v>
      </c>
      <c r="H11" s="7"/>
      <c r="I11" s="8"/>
      <c r="J11" s="7">
        <f t="shared" si="0"/>
        <v>0</v>
      </c>
      <c r="K11" s="7"/>
      <c r="L11" s="7"/>
      <c r="M11" s="8"/>
    </row>
    <row r="12" spans="1:20" ht="15.75" thickBot="1" x14ac:dyDescent="0.3">
      <c r="A12" s="1">
        <v>7</v>
      </c>
      <c r="B12" s="3" t="s">
        <v>12</v>
      </c>
      <c r="C12" s="4"/>
      <c r="D12" s="3"/>
      <c r="E12" s="5"/>
      <c r="F12" s="4"/>
      <c r="G12" s="6">
        <v>0.24</v>
      </c>
      <c r="H12" s="7"/>
      <c r="I12" s="8"/>
      <c r="J12" s="7">
        <f t="shared" si="0"/>
        <v>0</v>
      </c>
      <c r="K12" s="7"/>
      <c r="L12" s="7"/>
      <c r="M12" s="8"/>
    </row>
    <row r="13" spans="1:20" ht="15.75" thickBot="1" x14ac:dyDescent="0.3">
      <c r="A13" s="1">
        <v>8</v>
      </c>
      <c r="B13" s="3" t="s">
        <v>13</v>
      </c>
      <c r="C13" s="4"/>
      <c r="D13" s="3"/>
      <c r="E13" s="5"/>
      <c r="F13" s="4"/>
      <c r="G13" s="6">
        <v>0.2</v>
      </c>
      <c r="H13" s="7"/>
      <c r="I13" s="8"/>
      <c r="J13" s="7">
        <f t="shared" si="0"/>
        <v>0</v>
      </c>
      <c r="K13" s="7"/>
      <c r="L13" s="7"/>
      <c r="M13" s="8"/>
    </row>
    <row r="14" spans="1:20" ht="15.75" thickBot="1" x14ac:dyDescent="0.3">
      <c r="A14" s="1">
        <v>9</v>
      </c>
      <c r="B14" s="3" t="s">
        <v>14</v>
      </c>
      <c r="C14" s="4"/>
      <c r="D14" s="3"/>
      <c r="E14" s="5"/>
      <c r="F14" s="4"/>
      <c r="G14" s="6">
        <v>0.18</v>
      </c>
      <c r="H14" s="7"/>
      <c r="I14" s="8"/>
      <c r="J14" s="7">
        <f t="shared" si="0"/>
        <v>0</v>
      </c>
      <c r="K14" s="7"/>
      <c r="L14" s="7"/>
      <c r="M14" s="8"/>
    </row>
    <row r="15" spans="1:20" ht="15.75" thickBot="1" x14ac:dyDescent="0.3">
      <c r="A15" s="1">
        <v>10</v>
      </c>
      <c r="B15" s="3" t="s">
        <v>15</v>
      </c>
      <c r="C15" s="4"/>
      <c r="D15" s="3">
        <v>85</v>
      </c>
      <c r="E15" s="5"/>
      <c r="F15" s="4"/>
      <c r="G15" s="6">
        <v>0.24</v>
      </c>
      <c r="H15" s="7"/>
      <c r="I15" s="8"/>
      <c r="J15" s="7">
        <f t="shared" si="0"/>
        <v>20.399999999999999</v>
      </c>
      <c r="K15" s="7"/>
      <c r="L15" s="7"/>
      <c r="M15" s="8"/>
    </row>
    <row r="16" spans="1:20" ht="15.75" thickBot="1" x14ac:dyDescent="0.3">
      <c r="A16" s="1">
        <v>11</v>
      </c>
      <c r="B16" s="3" t="s">
        <v>16</v>
      </c>
      <c r="C16" s="4"/>
      <c r="D16" s="3"/>
      <c r="E16" s="5"/>
      <c r="F16" s="4"/>
      <c r="G16" s="6">
        <v>0.32</v>
      </c>
      <c r="H16" s="7"/>
      <c r="I16" s="8"/>
      <c r="J16" s="7">
        <f t="shared" si="0"/>
        <v>0</v>
      </c>
      <c r="K16" s="7"/>
      <c r="L16" s="7"/>
      <c r="M16" s="8"/>
    </row>
    <row r="17" spans="1:13" ht="15.75" thickBot="1" x14ac:dyDescent="0.3">
      <c r="A17" s="1">
        <v>12</v>
      </c>
      <c r="B17" s="3" t="s">
        <v>17</v>
      </c>
      <c r="C17" s="4"/>
      <c r="D17" s="3"/>
      <c r="E17" s="5"/>
      <c r="F17" s="4"/>
      <c r="G17" s="6">
        <v>0.08</v>
      </c>
      <c r="H17" s="7"/>
      <c r="I17" s="8"/>
      <c r="J17" s="7">
        <f t="shared" si="0"/>
        <v>0</v>
      </c>
      <c r="K17" s="7"/>
      <c r="L17" s="7"/>
      <c r="M17" s="8"/>
    </row>
    <row r="18" spans="1:13" ht="15.75" thickBot="1" x14ac:dyDescent="0.3">
      <c r="A18" s="1">
        <v>13</v>
      </c>
      <c r="B18" s="3" t="s">
        <v>18</v>
      </c>
      <c r="C18" s="4"/>
      <c r="D18" s="3"/>
      <c r="E18" s="5"/>
      <c r="F18" s="4"/>
      <c r="G18" s="6">
        <v>0.17</v>
      </c>
      <c r="H18" s="7"/>
      <c r="I18" s="8"/>
      <c r="J18" s="7">
        <f t="shared" si="0"/>
        <v>0</v>
      </c>
      <c r="K18" s="7"/>
      <c r="L18" s="7"/>
      <c r="M18" s="8"/>
    </row>
    <row r="19" spans="1:13" ht="15.75" thickBot="1" x14ac:dyDescent="0.3">
      <c r="A19" s="1">
        <v>14</v>
      </c>
      <c r="B19" s="3" t="s">
        <v>19</v>
      </c>
      <c r="C19" s="4"/>
      <c r="D19" s="3"/>
      <c r="E19" s="5"/>
      <c r="F19" s="4"/>
      <c r="G19" s="6">
        <v>0.12</v>
      </c>
      <c r="H19" s="7"/>
      <c r="I19" s="8"/>
      <c r="J19" s="7">
        <f t="shared" si="0"/>
        <v>0</v>
      </c>
      <c r="K19" s="7"/>
      <c r="L19" s="7"/>
      <c r="M19" s="8"/>
    </row>
    <row r="20" spans="1:13" ht="15.75" thickBot="1" x14ac:dyDescent="0.3">
      <c r="A20" s="1">
        <v>15</v>
      </c>
      <c r="B20" s="3" t="s">
        <v>20</v>
      </c>
      <c r="C20" s="4"/>
      <c r="D20" s="3"/>
      <c r="E20" s="5"/>
      <c r="F20" s="4"/>
      <c r="G20" s="6">
        <v>0.24</v>
      </c>
      <c r="H20" s="7"/>
      <c r="I20" s="8"/>
      <c r="J20" s="7">
        <f t="shared" si="0"/>
        <v>0</v>
      </c>
      <c r="K20" s="7"/>
      <c r="L20" s="7"/>
      <c r="M20" s="8"/>
    </row>
    <row r="21" spans="1:13" ht="15.75" thickBot="1" x14ac:dyDescent="0.3">
      <c r="A21" s="1">
        <v>16</v>
      </c>
      <c r="B21" s="3" t="s">
        <v>21</v>
      </c>
      <c r="C21" s="4"/>
      <c r="D21" s="3">
        <v>22</v>
      </c>
      <c r="E21" s="5"/>
      <c r="F21" s="4"/>
      <c r="G21" s="6">
        <v>0.06</v>
      </c>
      <c r="H21" s="7"/>
      <c r="I21" s="8"/>
      <c r="J21" s="7">
        <f t="shared" si="0"/>
        <v>1.3199999999999998</v>
      </c>
      <c r="K21" s="7"/>
      <c r="L21" s="7"/>
      <c r="M21" s="8"/>
    </row>
    <row r="22" spans="1:13" ht="15.75" thickBot="1" x14ac:dyDescent="0.3">
      <c r="A22" s="1">
        <v>17</v>
      </c>
      <c r="B22" s="3" t="s">
        <v>2</v>
      </c>
      <c r="C22" s="4"/>
      <c r="D22" s="3"/>
      <c r="E22" s="5"/>
      <c r="F22" s="4"/>
      <c r="G22" s="6">
        <v>0.12</v>
      </c>
      <c r="H22" s="7"/>
      <c r="I22" s="8"/>
      <c r="J22" s="7">
        <f t="shared" si="0"/>
        <v>0</v>
      </c>
      <c r="K22" s="7"/>
      <c r="L22" s="7"/>
      <c r="M22" s="8"/>
    </row>
    <row r="24" spans="1:13" ht="15.75" thickBot="1" x14ac:dyDescent="0.3"/>
    <row r="25" spans="1:13" x14ac:dyDescent="0.25">
      <c r="A25" s="9" t="s">
        <v>23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</row>
    <row r="26" spans="1:13" ht="15.75" thickBot="1" x14ac:dyDescent="0.3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</row>
    <row r="27" spans="1:13" ht="15.75" thickBot="1" x14ac:dyDescent="0.3">
      <c r="A27" s="1" t="s">
        <v>0</v>
      </c>
      <c r="B27" s="3" t="s">
        <v>1</v>
      </c>
      <c r="C27" s="4"/>
      <c r="D27" s="3" t="s">
        <v>26</v>
      </c>
      <c r="E27" s="5"/>
      <c r="F27" s="4"/>
      <c r="G27" s="6" t="s">
        <v>4</v>
      </c>
      <c r="H27" s="7"/>
      <c r="I27" s="8"/>
      <c r="J27" s="7" t="s">
        <v>5</v>
      </c>
      <c r="K27" s="7"/>
      <c r="L27" s="7"/>
      <c r="M27" s="8"/>
    </row>
    <row r="28" spans="1:13" ht="15.75" thickBot="1" x14ac:dyDescent="0.3">
      <c r="A28" s="1">
        <v>1</v>
      </c>
      <c r="B28" s="3" t="s">
        <v>24</v>
      </c>
      <c r="C28" s="4"/>
      <c r="D28" s="3"/>
      <c r="E28" s="5"/>
      <c r="F28" s="4"/>
      <c r="G28" s="6">
        <v>1.21</v>
      </c>
      <c r="H28" s="7"/>
      <c r="I28" s="8"/>
      <c r="J28" s="7">
        <f>G28*D28</f>
        <v>0</v>
      </c>
      <c r="K28" s="7"/>
      <c r="L28" s="7"/>
      <c r="M28" s="8"/>
    </row>
    <row r="29" spans="1:13" ht="15.75" thickBot="1" x14ac:dyDescent="0.3">
      <c r="A29" s="1">
        <v>2</v>
      </c>
      <c r="B29" s="3" t="s">
        <v>25</v>
      </c>
      <c r="C29" s="4"/>
      <c r="D29" s="3"/>
      <c r="E29" s="5"/>
      <c r="F29" s="4"/>
      <c r="G29" s="6">
        <v>1.59</v>
      </c>
      <c r="H29" s="7"/>
      <c r="I29" s="8"/>
      <c r="J29" s="7">
        <f t="shared" ref="J29:J43" si="1">G29*D29</f>
        <v>0</v>
      </c>
      <c r="K29" s="7"/>
      <c r="L29" s="7"/>
      <c r="M29" s="8"/>
    </row>
    <row r="30" spans="1:13" ht="15.75" thickBot="1" x14ac:dyDescent="0.3">
      <c r="A30" s="1">
        <v>3</v>
      </c>
      <c r="B30" s="3" t="s">
        <v>27</v>
      </c>
      <c r="C30" s="4"/>
      <c r="D30" s="3"/>
      <c r="E30" s="5"/>
      <c r="F30" s="4"/>
      <c r="G30" s="6">
        <v>1.49</v>
      </c>
      <c r="H30" s="7"/>
      <c r="I30" s="8"/>
      <c r="J30" s="7">
        <f t="shared" si="1"/>
        <v>0</v>
      </c>
      <c r="K30" s="7"/>
      <c r="L30" s="7"/>
      <c r="M30" s="8"/>
    </row>
    <row r="31" spans="1:13" ht="15.75" thickBot="1" x14ac:dyDescent="0.3">
      <c r="A31" s="1">
        <v>4</v>
      </c>
      <c r="B31" s="3" t="s">
        <v>28</v>
      </c>
      <c r="C31" s="4"/>
      <c r="D31" s="3"/>
      <c r="E31" s="5"/>
      <c r="F31" s="4"/>
      <c r="G31" s="6">
        <v>1.94</v>
      </c>
      <c r="H31" s="7"/>
      <c r="I31" s="8"/>
      <c r="J31" s="7">
        <f t="shared" si="1"/>
        <v>0</v>
      </c>
      <c r="K31" s="7"/>
      <c r="L31" s="7"/>
      <c r="M31" s="8"/>
    </row>
    <row r="32" spans="1:13" ht="15.75" thickBot="1" x14ac:dyDescent="0.3">
      <c r="A32" s="1">
        <v>5</v>
      </c>
      <c r="B32" s="3" t="s">
        <v>29</v>
      </c>
      <c r="C32" s="4"/>
      <c r="D32" s="3"/>
      <c r="E32" s="5"/>
      <c r="F32" s="4"/>
      <c r="G32" s="6">
        <v>2.87</v>
      </c>
      <c r="H32" s="7"/>
      <c r="I32" s="8"/>
      <c r="J32" s="7">
        <f t="shared" si="1"/>
        <v>0</v>
      </c>
      <c r="K32" s="7"/>
      <c r="L32" s="7"/>
      <c r="M32" s="8"/>
    </row>
    <row r="33" spans="1:13" ht="15.75" thickBot="1" x14ac:dyDescent="0.3">
      <c r="A33" s="1">
        <v>6</v>
      </c>
      <c r="B33" s="3" t="s">
        <v>30</v>
      </c>
      <c r="C33" s="4"/>
      <c r="D33" s="3"/>
      <c r="E33" s="5"/>
      <c r="F33" s="4"/>
      <c r="G33" s="6">
        <v>1.49</v>
      </c>
      <c r="H33" s="7"/>
      <c r="I33" s="8"/>
      <c r="J33" s="7">
        <f t="shared" si="1"/>
        <v>0</v>
      </c>
      <c r="K33" s="7"/>
      <c r="L33" s="7"/>
      <c r="M33" s="8"/>
    </row>
    <row r="34" spans="1:13" ht="15.75" thickBot="1" x14ac:dyDescent="0.3">
      <c r="A34" s="1">
        <v>7</v>
      </c>
      <c r="B34" s="3" t="s">
        <v>31</v>
      </c>
      <c r="C34" s="4"/>
      <c r="D34" s="3"/>
      <c r="E34" s="5"/>
      <c r="F34" s="4"/>
      <c r="G34" s="6">
        <v>1.94</v>
      </c>
      <c r="H34" s="7"/>
      <c r="I34" s="8"/>
      <c r="J34" s="7">
        <f t="shared" si="1"/>
        <v>0</v>
      </c>
      <c r="K34" s="7"/>
      <c r="L34" s="7"/>
      <c r="M34" s="8"/>
    </row>
    <row r="35" spans="1:13" ht="15.75" thickBot="1" x14ac:dyDescent="0.3">
      <c r="A35" s="1">
        <v>8</v>
      </c>
      <c r="B35" s="3" t="s">
        <v>32</v>
      </c>
      <c r="C35" s="4"/>
      <c r="D35" s="3"/>
      <c r="E35" s="5"/>
      <c r="F35" s="4"/>
      <c r="G35" s="6">
        <v>2.19</v>
      </c>
      <c r="H35" s="7"/>
      <c r="I35" s="8"/>
      <c r="J35" s="7">
        <f t="shared" si="1"/>
        <v>0</v>
      </c>
      <c r="K35" s="7"/>
      <c r="L35" s="7"/>
      <c r="M35" s="8"/>
    </row>
    <row r="36" spans="1:13" ht="15.75" thickBot="1" x14ac:dyDescent="0.3">
      <c r="A36" s="1">
        <v>9</v>
      </c>
      <c r="B36" s="3" t="s">
        <v>33</v>
      </c>
      <c r="C36" s="4"/>
      <c r="D36" s="3"/>
      <c r="E36" s="5"/>
      <c r="F36" s="4"/>
      <c r="G36" s="6">
        <v>2.72</v>
      </c>
      <c r="H36" s="7"/>
      <c r="I36" s="8"/>
      <c r="J36" s="7">
        <f t="shared" si="1"/>
        <v>0</v>
      </c>
      <c r="K36" s="7"/>
      <c r="L36" s="7"/>
      <c r="M36" s="8"/>
    </row>
    <row r="37" spans="1:13" ht="15.75" thickBot="1" x14ac:dyDescent="0.3">
      <c r="A37" s="1">
        <v>10</v>
      </c>
      <c r="B37" s="3" t="s">
        <v>34</v>
      </c>
      <c r="C37" s="4"/>
      <c r="D37" s="3"/>
      <c r="E37" s="5"/>
      <c r="F37" s="4"/>
      <c r="G37" s="6">
        <v>2.19</v>
      </c>
      <c r="H37" s="7"/>
      <c r="I37" s="8"/>
      <c r="J37" s="7">
        <f t="shared" si="1"/>
        <v>0</v>
      </c>
      <c r="K37" s="7"/>
      <c r="L37" s="7"/>
      <c r="M37" s="8"/>
    </row>
    <row r="38" spans="1:13" ht="15.75" thickBot="1" x14ac:dyDescent="0.3">
      <c r="A38" s="1">
        <v>11</v>
      </c>
      <c r="B38" s="3" t="s">
        <v>35</v>
      </c>
      <c r="C38" s="4"/>
      <c r="D38" s="3"/>
      <c r="E38" s="5"/>
      <c r="F38" s="4"/>
      <c r="G38" s="6">
        <v>2.72</v>
      </c>
      <c r="H38" s="7"/>
      <c r="I38" s="8"/>
      <c r="J38" s="7">
        <f t="shared" si="1"/>
        <v>0</v>
      </c>
      <c r="K38" s="7"/>
      <c r="L38" s="7"/>
      <c r="M38" s="8"/>
    </row>
    <row r="39" spans="1:13" ht="15.75" thickBot="1" x14ac:dyDescent="0.3">
      <c r="A39" s="1">
        <v>12</v>
      </c>
      <c r="B39" s="3" t="s">
        <v>36</v>
      </c>
      <c r="C39" s="4"/>
      <c r="D39" s="3"/>
      <c r="E39" s="5"/>
      <c r="F39" s="4"/>
      <c r="G39" s="6">
        <v>2.4700000000000002</v>
      </c>
      <c r="H39" s="7"/>
      <c r="I39" s="8"/>
      <c r="J39" s="7">
        <f t="shared" si="1"/>
        <v>0</v>
      </c>
      <c r="K39" s="7"/>
      <c r="L39" s="7"/>
      <c r="M39" s="8"/>
    </row>
    <row r="40" spans="1:13" ht="15.75" thickBot="1" x14ac:dyDescent="0.3">
      <c r="A40" s="1">
        <v>13</v>
      </c>
      <c r="B40" s="3" t="s">
        <v>37</v>
      </c>
      <c r="C40" s="4"/>
      <c r="D40" s="3"/>
      <c r="E40" s="5"/>
      <c r="F40" s="4"/>
      <c r="G40" s="6">
        <v>3.07</v>
      </c>
      <c r="H40" s="7"/>
      <c r="I40" s="8"/>
      <c r="J40" s="7">
        <f t="shared" si="1"/>
        <v>0</v>
      </c>
      <c r="K40" s="7"/>
      <c r="L40" s="7"/>
      <c r="M40" s="8"/>
    </row>
    <row r="41" spans="1:13" ht="15.75" thickBot="1" x14ac:dyDescent="0.3">
      <c r="A41" s="1">
        <v>14</v>
      </c>
      <c r="B41" s="3" t="s">
        <v>38</v>
      </c>
      <c r="C41" s="4"/>
      <c r="D41" s="3"/>
      <c r="E41" s="5"/>
      <c r="F41" s="4"/>
      <c r="G41" s="6">
        <v>3.16</v>
      </c>
      <c r="H41" s="7"/>
      <c r="I41" s="8"/>
      <c r="J41" s="7">
        <f t="shared" si="1"/>
        <v>0</v>
      </c>
      <c r="K41" s="7"/>
      <c r="L41" s="7"/>
      <c r="M41" s="8"/>
    </row>
    <row r="42" spans="1:13" ht="15.75" thickBot="1" x14ac:dyDescent="0.3">
      <c r="A42" s="1">
        <v>15</v>
      </c>
      <c r="B42" s="3" t="s">
        <v>39</v>
      </c>
      <c r="C42" s="4"/>
      <c r="D42" s="3"/>
      <c r="E42" s="5"/>
      <c r="F42" s="4"/>
      <c r="G42" s="6">
        <v>3.85</v>
      </c>
      <c r="H42" s="7"/>
      <c r="I42" s="8"/>
      <c r="J42" s="7">
        <f t="shared" si="1"/>
        <v>0</v>
      </c>
      <c r="K42" s="7"/>
      <c r="L42" s="7"/>
      <c r="M42" s="8"/>
    </row>
    <row r="43" spans="1:13" ht="15.75" thickBot="1" x14ac:dyDescent="0.3">
      <c r="A43" s="1">
        <v>16</v>
      </c>
      <c r="B43" s="3" t="s">
        <v>40</v>
      </c>
      <c r="C43" s="4"/>
      <c r="D43" s="3"/>
      <c r="E43" s="5"/>
      <c r="F43" s="4"/>
      <c r="G43" s="6">
        <v>3.75</v>
      </c>
      <c r="H43" s="7"/>
      <c r="I43" s="8"/>
      <c r="J43" s="7">
        <f t="shared" si="1"/>
        <v>0</v>
      </c>
      <c r="K43" s="7"/>
      <c r="L43" s="7"/>
      <c r="M43" s="8"/>
    </row>
    <row r="45" spans="1:13" ht="15.75" thickBot="1" x14ac:dyDescent="0.3"/>
    <row r="46" spans="1:13" ht="15" customHeight="1" x14ac:dyDescent="0.25">
      <c r="A46" s="9" t="s">
        <v>41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</row>
    <row r="47" spans="1:13" ht="15.75" thickBot="1" x14ac:dyDescent="0.3">
      <c r="A47" s="1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4"/>
    </row>
    <row r="48" spans="1:13" ht="15.75" thickBot="1" x14ac:dyDescent="0.3">
      <c r="A48" s="1" t="s">
        <v>0</v>
      </c>
      <c r="B48" s="3" t="s">
        <v>1</v>
      </c>
      <c r="C48" s="4"/>
      <c r="D48" s="3" t="s">
        <v>26</v>
      </c>
      <c r="E48" s="5"/>
      <c r="F48" s="4"/>
      <c r="G48" s="6" t="s">
        <v>4</v>
      </c>
      <c r="H48" s="7"/>
      <c r="I48" s="8"/>
      <c r="J48" s="6" t="s">
        <v>5</v>
      </c>
      <c r="K48" s="7"/>
      <c r="L48" s="7"/>
      <c r="M48" s="8"/>
    </row>
    <row r="49" spans="1:13" ht="15.75" thickBot="1" x14ac:dyDescent="0.3">
      <c r="A49" s="1">
        <v>1</v>
      </c>
      <c r="B49" s="3" t="s">
        <v>42</v>
      </c>
      <c r="C49" s="4"/>
      <c r="D49" s="3"/>
      <c r="E49" s="5"/>
      <c r="F49" s="4"/>
      <c r="G49" s="6">
        <v>4.1500000000000004</v>
      </c>
      <c r="H49" s="7"/>
      <c r="I49" s="8"/>
      <c r="J49" s="6">
        <f>G49*D49</f>
        <v>0</v>
      </c>
      <c r="K49" s="7"/>
      <c r="L49" s="7"/>
      <c r="M49" s="8"/>
    </row>
    <row r="50" spans="1:13" ht="15.75" thickBot="1" x14ac:dyDescent="0.3">
      <c r="A50" s="1">
        <v>2</v>
      </c>
      <c r="B50" s="3" t="s">
        <v>43</v>
      </c>
      <c r="C50" s="4"/>
      <c r="D50" s="3"/>
      <c r="E50" s="5"/>
      <c r="F50" s="4"/>
      <c r="G50" s="6">
        <v>4.1500000000000004</v>
      </c>
      <c r="H50" s="7"/>
      <c r="I50" s="8"/>
      <c r="J50" s="6">
        <f>G50*D50</f>
        <v>0</v>
      </c>
      <c r="K50" s="7"/>
      <c r="L50" s="7"/>
      <c r="M50" s="8"/>
    </row>
    <row r="52" spans="1:13" ht="15.75" thickBot="1" x14ac:dyDescent="0.3"/>
    <row r="53" spans="1:13" x14ac:dyDescent="0.25">
      <c r="A53" s="9" t="s">
        <v>44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</row>
    <row r="54" spans="1:13" ht="15.75" thickBot="1" x14ac:dyDescent="0.3">
      <c r="A54" s="1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4"/>
    </row>
    <row r="55" spans="1:13" ht="15.75" thickBot="1" x14ac:dyDescent="0.3">
      <c r="A55" s="1" t="s">
        <v>0</v>
      </c>
      <c r="B55" s="3" t="s">
        <v>1</v>
      </c>
      <c r="C55" s="4"/>
      <c r="D55" s="3" t="s">
        <v>46</v>
      </c>
      <c r="E55" s="5"/>
      <c r="F55" s="4"/>
      <c r="G55" s="6" t="s">
        <v>4</v>
      </c>
      <c r="H55" s="7"/>
      <c r="I55" s="8"/>
      <c r="J55" s="7" t="s">
        <v>5</v>
      </c>
      <c r="K55" s="7"/>
      <c r="L55" s="7"/>
      <c r="M55" s="8"/>
    </row>
    <row r="56" spans="1:13" ht="15.75" thickBot="1" x14ac:dyDescent="0.3">
      <c r="A56" s="1">
        <v>1</v>
      </c>
      <c r="B56" s="3" t="s">
        <v>45</v>
      </c>
      <c r="C56" s="4"/>
      <c r="D56" s="3"/>
      <c r="E56" s="5"/>
      <c r="F56" s="4"/>
      <c r="G56" s="6" t="s">
        <v>47</v>
      </c>
      <c r="H56" s="7"/>
      <c r="I56" s="8"/>
      <c r="J56" s="7"/>
      <c r="K56" s="7"/>
      <c r="L56" s="7"/>
      <c r="M56" s="8"/>
    </row>
    <row r="57" spans="1:13" ht="15.75" thickBot="1" x14ac:dyDescent="0.3">
      <c r="A57" s="1">
        <v>2</v>
      </c>
      <c r="B57" s="3" t="s">
        <v>48</v>
      </c>
      <c r="C57" s="4"/>
      <c r="D57" s="3"/>
      <c r="E57" s="5"/>
      <c r="F57" s="4"/>
      <c r="G57" s="6">
        <v>0.5</v>
      </c>
      <c r="H57" s="7"/>
      <c r="I57" s="8"/>
      <c r="J57" s="7">
        <f t="shared" ref="J57:J61" si="2">G57*D57</f>
        <v>0</v>
      </c>
      <c r="K57" s="7"/>
      <c r="L57" s="7"/>
      <c r="M57" s="8"/>
    </row>
    <row r="58" spans="1:13" ht="15.75" thickBot="1" x14ac:dyDescent="0.3">
      <c r="A58" s="1">
        <v>3</v>
      </c>
      <c r="B58" s="3" t="s">
        <v>49</v>
      </c>
      <c r="C58" s="4"/>
      <c r="D58" s="3"/>
      <c r="E58" s="5"/>
      <c r="F58" s="4"/>
      <c r="G58" s="6">
        <v>0.5</v>
      </c>
      <c r="H58" s="7"/>
      <c r="I58" s="8"/>
      <c r="J58" s="7">
        <f t="shared" si="2"/>
        <v>0</v>
      </c>
      <c r="K58" s="7"/>
      <c r="L58" s="7"/>
      <c r="M58" s="8"/>
    </row>
    <row r="59" spans="1:13" ht="15.75" thickBot="1" x14ac:dyDescent="0.3">
      <c r="A59" s="1">
        <v>4</v>
      </c>
      <c r="B59" s="3" t="s">
        <v>50</v>
      </c>
      <c r="C59" s="4"/>
      <c r="D59" s="3">
        <v>10</v>
      </c>
      <c r="E59" s="5"/>
      <c r="F59" s="4"/>
      <c r="G59" s="6">
        <v>0.26250000000000001</v>
      </c>
      <c r="H59" s="7"/>
      <c r="I59" s="8"/>
      <c r="J59" s="7">
        <f t="shared" si="2"/>
        <v>2.625</v>
      </c>
      <c r="K59" s="7"/>
      <c r="L59" s="7"/>
      <c r="M59" s="8"/>
    </row>
    <row r="60" spans="1:13" ht="15.75" thickBot="1" x14ac:dyDescent="0.3">
      <c r="A60" s="1">
        <v>5</v>
      </c>
      <c r="B60" s="3" t="s">
        <v>51</v>
      </c>
      <c r="C60" s="4"/>
      <c r="D60" s="3"/>
      <c r="E60" s="5"/>
      <c r="F60" s="4"/>
      <c r="G60" s="6">
        <v>0.375</v>
      </c>
      <c r="H60" s="7"/>
      <c r="I60" s="8"/>
      <c r="J60" s="7">
        <f t="shared" si="2"/>
        <v>0</v>
      </c>
      <c r="K60" s="7"/>
      <c r="L60" s="7"/>
      <c r="M60" s="8"/>
    </row>
    <row r="61" spans="1:13" ht="15.75" thickBot="1" x14ac:dyDescent="0.3">
      <c r="A61" s="1">
        <v>6</v>
      </c>
      <c r="B61" s="3" t="s">
        <v>52</v>
      </c>
      <c r="C61" s="4"/>
      <c r="D61" s="3">
        <v>72</v>
      </c>
      <c r="E61" s="5"/>
      <c r="F61" s="4"/>
      <c r="G61" s="6">
        <v>0.23200000000000001</v>
      </c>
      <c r="H61" s="7"/>
      <c r="I61" s="8"/>
      <c r="J61" s="7">
        <f t="shared" si="2"/>
        <v>16.704000000000001</v>
      </c>
      <c r="K61" s="7"/>
      <c r="L61" s="7"/>
      <c r="M61" s="8"/>
    </row>
    <row r="63" spans="1:13" ht="15" customHeight="1" thickBot="1" x14ac:dyDescent="0.3"/>
    <row r="64" spans="1:13" x14ac:dyDescent="0.25">
      <c r="A64" s="9" t="s">
        <v>53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</row>
    <row r="65" spans="1:13" ht="15.75" thickBot="1" x14ac:dyDescent="0.3">
      <c r="A65" s="1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4"/>
    </row>
    <row r="66" spans="1:13" ht="15.75" thickBot="1" x14ac:dyDescent="0.3">
      <c r="A66" s="1" t="s">
        <v>0</v>
      </c>
      <c r="B66" s="3" t="s">
        <v>1</v>
      </c>
      <c r="C66" s="4"/>
      <c r="D66" s="3" t="s">
        <v>59</v>
      </c>
      <c r="E66" s="5"/>
      <c r="F66" s="4"/>
      <c r="G66" s="6" t="s">
        <v>4</v>
      </c>
      <c r="H66" s="7"/>
      <c r="I66" s="8"/>
      <c r="J66" s="7" t="s">
        <v>5</v>
      </c>
      <c r="K66" s="7"/>
      <c r="L66" s="7"/>
      <c r="M66" s="8"/>
    </row>
    <row r="67" spans="1:13" ht="15.75" thickBot="1" x14ac:dyDescent="0.3">
      <c r="A67" s="1">
        <v>1</v>
      </c>
      <c r="B67" s="3" t="s">
        <v>54</v>
      </c>
      <c r="C67" s="4"/>
      <c r="D67" s="3"/>
      <c r="E67" s="5"/>
      <c r="F67" s="4"/>
      <c r="G67" s="6">
        <v>1.325</v>
      </c>
      <c r="H67" s="7"/>
      <c r="I67" s="8"/>
      <c r="J67" s="7">
        <f>G67*D67</f>
        <v>0</v>
      </c>
      <c r="K67" s="7"/>
      <c r="L67" s="7"/>
      <c r="M67" s="8"/>
    </row>
    <row r="68" spans="1:13" ht="15.75" thickBot="1" x14ac:dyDescent="0.3">
      <c r="A68" s="1">
        <v>2</v>
      </c>
      <c r="B68" s="3" t="s">
        <v>55</v>
      </c>
      <c r="C68" s="4"/>
      <c r="D68" s="3"/>
      <c r="E68" s="5"/>
      <c r="F68" s="4"/>
      <c r="G68" s="6">
        <v>3.423</v>
      </c>
      <c r="H68" s="7"/>
      <c r="I68" s="8"/>
      <c r="J68" s="7">
        <f t="shared" ref="J68:J72" si="3">G68*D68</f>
        <v>0</v>
      </c>
      <c r="K68" s="7"/>
      <c r="L68" s="7"/>
      <c r="M68" s="8"/>
    </row>
    <row r="69" spans="1:13" ht="15.75" thickBot="1" x14ac:dyDescent="0.3">
      <c r="A69" s="1">
        <v>3</v>
      </c>
      <c r="B69" s="3" t="s">
        <v>56</v>
      </c>
      <c r="C69" s="4"/>
      <c r="D69" s="3"/>
      <c r="E69" s="5"/>
      <c r="F69" s="4"/>
      <c r="G69" s="6">
        <v>1.23</v>
      </c>
      <c r="H69" s="7"/>
      <c r="I69" s="8"/>
      <c r="J69" s="7">
        <f t="shared" si="3"/>
        <v>0</v>
      </c>
      <c r="K69" s="7"/>
      <c r="L69" s="7"/>
      <c r="M69" s="8"/>
    </row>
    <row r="70" spans="1:13" ht="15.75" thickBot="1" x14ac:dyDescent="0.3">
      <c r="A70" s="1">
        <v>4</v>
      </c>
      <c r="B70" s="3" t="s">
        <v>57</v>
      </c>
      <c r="C70" s="4"/>
      <c r="D70" s="3"/>
      <c r="E70" s="5"/>
      <c r="F70" s="4"/>
      <c r="G70" s="6">
        <v>3.1</v>
      </c>
      <c r="H70" s="7"/>
      <c r="I70" s="8"/>
      <c r="J70" s="7">
        <f t="shared" si="3"/>
        <v>0</v>
      </c>
      <c r="K70" s="7"/>
      <c r="L70" s="7"/>
      <c r="M70" s="8"/>
    </row>
    <row r="71" spans="1:13" ht="15.75" thickBot="1" x14ac:dyDescent="0.3">
      <c r="A71" s="1">
        <v>5</v>
      </c>
      <c r="B71" s="3" t="s">
        <v>58</v>
      </c>
      <c r="C71" s="4"/>
      <c r="D71" s="3"/>
      <c r="E71" s="5"/>
      <c r="F71" s="4"/>
      <c r="G71" s="6" t="s">
        <v>60</v>
      </c>
      <c r="H71" s="7"/>
      <c r="I71" s="8"/>
      <c r="J71" s="7">
        <f>(120/15)*0</f>
        <v>0</v>
      </c>
      <c r="K71" s="7"/>
      <c r="L71" s="7"/>
      <c r="M71" s="8"/>
    </row>
    <row r="72" spans="1:13" ht="15.75" thickBot="1" x14ac:dyDescent="0.3">
      <c r="A72" s="1">
        <v>6</v>
      </c>
      <c r="B72" s="3" t="s">
        <v>61</v>
      </c>
      <c r="C72" s="4"/>
      <c r="D72" s="3"/>
      <c r="E72" s="5"/>
      <c r="F72" s="4"/>
      <c r="G72" s="6">
        <v>0.12</v>
      </c>
      <c r="H72" s="7"/>
      <c r="I72" s="8"/>
      <c r="J72" s="7">
        <f t="shared" si="3"/>
        <v>0</v>
      </c>
      <c r="K72" s="7"/>
      <c r="L72" s="7"/>
      <c r="M72" s="8"/>
    </row>
    <row r="74" spans="1:13" ht="15.75" thickBot="1" x14ac:dyDescent="0.3"/>
    <row r="75" spans="1:13" x14ac:dyDescent="0.25">
      <c r="A75" s="9" t="s">
        <v>62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</row>
    <row r="76" spans="1:13" ht="15.75" thickBot="1" x14ac:dyDescent="0.3">
      <c r="A76" s="12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4"/>
    </row>
    <row r="77" spans="1:13" ht="15.75" thickBot="1" x14ac:dyDescent="0.3">
      <c r="A77" s="1" t="s">
        <v>0</v>
      </c>
      <c r="B77" s="3" t="s">
        <v>1</v>
      </c>
      <c r="C77" s="4"/>
      <c r="D77" s="3" t="s">
        <v>26</v>
      </c>
      <c r="E77" s="5"/>
      <c r="F77" s="4"/>
      <c r="G77" s="6" t="s">
        <v>4</v>
      </c>
      <c r="H77" s="7"/>
      <c r="I77" s="8"/>
      <c r="J77" s="7" t="s">
        <v>5</v>
      </c>
      <c r="K77" s="7"/>
      <c r="L77" s="7"/>
      <c r="M77" s="8"/>
    </row>
    <row r="78" spans="1:13" ht="15.75" thickBot="1" x14ac:dyDescent="0.3">
      <c r="A78" s="1">
        <v>1</v>
      </c>
      <c r="B78" s="3" t="s">
        <v>63</v>
      </c>
      <c r="C78" s="4"/>
      <c r="D78" s="3"/>
      <c r="E78" s="5"/>
      <c r="F78" s="4"/>
      <c r="G78" s="6">
        <v>0.38</v>
      </c>
      <c r="H78" s="7"/>
      <c r="I78" s="8"/>
      <c r="J78" s="7">
        <f>G78*D78</f>
        <v>0</v>
      </c>
      <c r="K78" s="7"/>
      <c r="L78" s="7"/>
      <c r="M78" s="8"/>
    </row>
    <row r="79" spans="1:13" ht="15.75" thickBot="1" x14ac:dyDescent="0.3">
      <c r="A79" s="1">
        <v>2</v>
      </c>
      <c r="B79" s="3" t="s">
        <v>64</v>
      </c>
      <c r="C79" s="4"/>
      <c r="D79" s="3"/>
      <c r="E79" s="5"/>
      <c r="F79" s="4"/>
      <c r="G79" s="6">
        <v>1.1000000000000001</v>
      </c>
      <c r="H79" s="7"/>
      <c r="I79" s="8"/>
      <c r="J79" s="7">
        <f t="shared" ref="J79:J82" si="4">G79*D79</f>
        <v>0</v>
      </c>
      <c r="K79" s="7"/>
      <c r="L79" s="7"/>
      <c r="M79" s="8"/>
    </row>
    <row r="80" spans="1:13" ht="15.75" thickBot="1" x14ac:dyDescent="0.3">
      <c r="A80" s="1">
        <v>3</v>
      </c>
      <c r="B80" s="3" t="s">
        <v>65</v>
      </c>
      <c r="C80" s="4"/>
      <c r="D80" s="3"/>
      <c r="E80" s="5"/>
      <c r="F80" s="4"/>
      <c r="G80" s="6">
        <v>2.8</v>
      </c>
      <c r="H80" s="7"/>
      <c r="I80" s="8"/>
      <c r="J80" s="7">
        <f t="shared" si="4"/>
        <v>0</v>
      </c>
      <c r="K80" s="7"/>
      <c r="L80" s="7"/>
      <c r="M80" s="8"/>
    </row>
    <row r="81" spans="1:13" ht="15.75" thickBot="1" x14ac:dyDescent="0.3">
      <c r="A81" s="1">
        <v>4</v>
      </c>
      <c r="B81" s="3" t="s">
        <v>66</v>
      </c>
      <c r="C81" s="4"/>
      <c r="D81" s="3"/>
      <c r="E81" s="5"/>
      <c r="F81" s="4"/>
      <c r="G81" s="6">
        <v>0.66200000000000003</v>
      </c>
      <c r="H81" s="7"/>
      <c r="I81" s="8"/>
      <c r="J81" s="7">
        <f t="shared" si="4"/>
        <v>0</v>
      </c>
      <c r="K81" s="7"/>
      <c r="L81" s="7"/>
      <c r="M81" s="8"/>
    </row>
    <row r="82" spans="1:13" ht="15.75" thickBot="1" x14ac:dyDescent="0.3">
      <c r="A82" s="1">
        <v>5</v>
      </c>
      <c r="B82" s="3" t="s">
        <v>67</v>
      </c>
      <c r="C82" s="4"/>
      <c r="D82" s="3"/>
      <c r="E82" s="5"/>
      <c r="F82" s="4"/>
      <c r="G82" s="6">
        <v>0.76</v>
      </c>
      <c r="H82" s="7"/>
      <c r="I82" s="8"/>
      <c r="J82" s="7">
        <f t="shared" si="4"/>
        <v>0</v>
      </c>
      <c r="K82" s="7"/>
      <c r="L82" s="7"/>
      <c r="M82" s="8"/>
    </row>
    <row r="85" spans="1:13" ht="15.75" thickBot="1" x14ac:dyDescent="0.3"/>
    <row r="86" spans="1:13" x14ac:dyDescent="0.25">
      <c r="A86" s="15" t="s">
        <v>69</v>
      </c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7"/>
    </row>
    <row r="87" spans="1:13" ht="15.75" thickBot="1" x14ac:dyDescent="0.3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20"/>
    </row>
    <row r="88" spans="1:13" x14ac:dyDescent="0.25">
      <c r="A88" s="9" t="s">
        <v>70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</row>
    <row r="89" spans="1:13" ht="15.75" thickBot="1" x14ac:dyDescent="0.3">
      <c r="A89" s="12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4"/>
    </row>
    <row r="90" spans="1:13" ht="15.75" thickBot="1" x14ac:dyDescent="0.3">
      <c r="A90" s="1" t="s">
        <v>0</v>
      </c>
      <c r="B90" s="3" t="s">
        <v>1</v>
      </c>
      <c r="C90" s="4"/>
      <c r="D90" s="3" t="s">
        <v>3</v>
      </c>
      <c r="E90" s="5"/>
      <c r="F90" s="4"/>
      <c r="G90" s="6" t="s">
        <v>4</v>
      </c>
      <c r="H90" s="7"/>
      <c r="I90" s="8"/>
      <c r="J90" s="7" t="s">
        <v>5</v>
      </c>
      <c r="K90" s="7"/>
      <c r="L90" s="7"/>
      <c r="M90" s="8"/>
    </row>
    <row r="91" spans="1:13" ht="15.75" thickBot="1" x14ac:dyDescent="0.3">
      <c r="A91" s="1">
        <v>1</v>
      </c>
      <c r="B91" s="3" t="s">
        <v>6</v>
      </c>
      <c r="C91" s="4"/>
      <c r="D91" s="3"/>
      <c r="E91" s="5"/>
      <c r="F91" s="4"/>
      <c r="G91" s="6">
        <v>0.04</v>
      </c>
      <c r="H91" s="7"/>
      <c r="I91" s="8"/>
      <c r="J91" s="7"/>
      <c r="K91" s="7"/>
      <c r="L91" s="7"/>
      <c r="M91" s="8"/>
    </row>
    <row r="92" spans="1:13" ht="15.75" thickBot="1" x14ac:dyDescent="0.3">
      <c r="A92" s="1">
        <v>2</v>
      </c>
      <c r="B92" s="3" t="s">
        <v>7</v>
      </c>
      <c r="C92" s="4"/>
      <c r="D92" s="3"/>
      <c r="E92" s="5"/>
      <c r="F92" s="4"/>
      <c r="G92" s="6">
        <v>0.04</v>
      </c>
      <c r="H92" s="7"/>
      <c r="I92" s="8"/>
      <c r="J92" s="7"/>
      <c r="K92" s="7"/>
      <c r="L92" s="7"/>
      <c r="M92" s="8"/>
    </row>
    <row r="93" spans="1:13" ht="15.75" thickBot="1" x14ac:dyDescent="0.3">
      <c r="A93" s="1">
        <v>3</v>
      </c>
      <c r="B93" s="3" t="s">
        <v>8</v>
      </c>
      <c r="C93" s="4"/>
      <c r="D93" s="3"/>
      <c r="E93" s="5"/>
      <c r="F93" s="4"/>
      <c r="G93" s="6">
        <v>0.12</v>
      </c>
      <c r="H93" s="7"/>
      <c r="I93" s="8"/>
      <c r="J93" s="7"/>
      <c r="K93" s="7"/>
      <c r="L93" s="7"/>
      <c r="M93" s="8"/>
    </row>
    <row r="94" spans="1:13" ht="15.75" thickBot="1" x14ac:dyDescent="0.3">
      <c r="A94" s="1">
        <v>4</v>
      </c>
      <c r="B94" s="3" t="s">
        <v>9</v>
      </c>
      <c r="C94" s="4"/>
      <c r="D94" s="3"/>
      <c r="E94" s="5"/>
      <c r="F94" s="4"/>
      <c r="G94" s="6">
        <v>0.06</v>
      </c>
      <c r="H94" s="7"/>
      <c r="I94" s="8"/>
      <c r="J94" s="7"/>
      <c r="K94" s="7"/>
      <c r="L94" s="7"/>
      <c r="M94" s="8"/>
    </row>
    <row r="95" spans="1:13" ht="15.75" thickBot="1" x14ac:dyDescent="0.3">
      <c r="A95" s="1">
        <v>5</v>
      </c>
      <c r="B95" s="3" t="s">
        <v>10</v>
      </c>
      <c r="C95" s="4"/>
      <c r="D95" s="3"/>
      <c r="E95" s="5"/>
      <c r="F95" s="4"/>
      <c r="G95" s="6">
        <v>0.12</v>
      </c>
      <c r="H95" s="7"/>
      <c r="I95" s="8"/>
      <c r="J95" s="7"/>
      <c r="K95" s="7"/>
      <c r="L95" s="7"/>
      <c r="M95" s="8"/>
    </row>
    <row r="96" spans="1:13" ht="15.75" thickBot="1" x14ac:dyDescent="0.3">
      <c r="A96" s="1">
        <v>6</v>
      </c>
      <c r="B96" s="3" t="s">
        <v>11</v>
      </c>
      <c r="C96" s="4"/>
      <c r="D96" s="3"/>
      <c r="E96" s="5"/>
      <c r="F96" s="4"/>
      <c r="G96" s="6">
        <v>0.12</v>
      </c>
      <c r="H96" s="7"/>
      <c r="I96" s="8"/>
      <c r="J96" s="7"/>
      <c r="K96" s="7"/>
      <c r="L96" s="7"/>
      <c r="M96" s="8"/>
    </row>
    <row r="97" spans="1:13" ht="15.75" thickBot="1" x14ac:dyDescent="0.3">
      <c r="A97" s="1">
        <v>7</v>
      </c>
      <c r="B97" s="3" t="s">
        <v>12</v>
      </c>
      <c r="C97" s="4"/>
      <c r="D97" s="3"/>
      <c r="E97" s="5"/>
      <c r="F97" s="4"/>
      <c r="G97" s="6">
        <v>0.24</v>
      </c>
      <c r="H97" s="7"/>
      <c r="I97" s="8"/>
      <c r="J97" s="7"/>
      <c r="K97" s="7"/>
      <c r="L97" s="7"/>
      <c r="M97" s="8"/>
    </row>
    <row r="98" spans="1:13" ht="15.75" thickBot="1" x14ac:dyDescent="0.3">
      <c r="A98" s="1">
        <v>8</v>
      </c>
      <c r="B98" s="3" t="s">
        <v>13</v>
      </c>
      <c r="C98" s="4"/>
      <c r="D98" s="3"/>
      <c r="E98" s="5"/>
      <c r="F98" s="4"/>
      <c r="G98" s="6">
        <v>0.2</v>
      </c>
      <c r="H98" s="7"/>
      <c r="I98" s="8"/>
      <c r="J98" s="7"/>
      <c r="K98" s="7"/>
      <c r="L98" s="7"/>
      <c r="M98" s="8"/>
    </row>
    <row r="99" spans="1:13" ht="15.75" thickBot="1" x14ac:dyDescent="0.3">
      <c r="A99" s="1">
        <v>9</v>
      </c>
      <c r="B99" s="3" t="s">
        <v>14</v>
      </c>
      <c r="C99" s="4"/>
      <c r="D99" s="3"/>
      <c r="E99" s="5"/>
      <c r="F99" s="4"/>
      <c r="G99" s="6">
        <v>0.18</v>
      </c>
      <c r="H99" s="7"/>
      <c r="I99" s="8"/>
      <c r="J99" s="7"/>
      <c r="K99" s="7"/>
      <c r="L99" s="7"/>
      <c r="M99" s="8"/>
    </row>
    <row r="100" spans="1:13" ht="15.75" thickBot="1" x14ac:dyDescent="0.3">
      <c r="A100" s="1">
        <v>10</v>
      </c>
      <c r="B100" s="3" t="s">
        <v>15</v>
      </c>
      <c r="C100" s="4"/>
      <c r="D100" s="3"/>
      <c r="E100" s="5"/>
      <c r="F100" s="4"/>
      <c r="G100" s="6">
        <v>0.24</v>
      </c>
      <c r="H100" s="7"/>
      <c r="I100" s="8"/>
      <c r="J100" s="7"/>
      <c r="K100" s="7"/>
      <c r="L100" s="7"/>
      <c r="M100" s="8"/>
    </row>
    <row r="101" spans="1:13" ht="15.75" thickBot="1" x14ac:dyDescent="0.3">
      <c r="A101" s="1">
        <v>11</v>
      </c>
      <c r="B101" s="3" t="s">
        <v>16</v>
      </c>
      <c r="C101" s="4"/>
      <c r="D101" s="3"/>
      <c r="E101" s="5"/>
      <c r="F101" s="4"/>
      <c r="G101" s="6">
        <v>0.32</v>
      </c>
      <c r="H101" s="7"/>
      <c r="I101" s="8"/>
      <c r="J101" s="7"/>
      <c r="K101" s="7"/>
      <c r="L101" s="7"/>
      <c r="M101" s="8"/>
    </row>
    <row r="102" spans="1:13" ht="15.75" thickBot="1" x14ac:dyDescent="0.3">
      <c r="A102" s="1">
        <v>12</v>
      </c>
      <c r="B102" s="3" t="s">
        <v>17</v>
      </c>
      <c r="C102" s="4"/>
      <c r="D102" s="3"/>
      <c r="E102" s="5"/>
      <c r="F102" s="4"/>
      <c r="G102" s="6">
        <v>0.08</v>
      </c>
      <c r="H102" s="7"/>
      <c r="I102" s="8"/>
      <c r="J102" s="7"/>
      <c r="K102" s="7"/>
      <c r="L102" s="7"/>
      <c r="M102" s="8"/>
    </row>
    <row r="103" spans="1:13" ht="15.75" thickBot="1" x14ac:dyDescent="0.3">
      <c r="A103" s="1">
        <v>13</v>
      </c>
      <c r="B103" s="3" t="s">
        <v>18</v>
      </c>
      <c r="C103" s="4"/>
      <c r="D103" s="3"/>
      <c r="E103" s="5"/>
      <c r="F103" s="4"/>
      <c r="G103" s="6">
        <v>0.17</v>
      </c>
      <c r="H103" s="7"/>
      <c r="I103" s="8"/>
      <c r="J103" s="7"/>
      <c r="K103" s="7"/>
      <c r="L103" s="7"/>
      <c r="M103" s="8"/>
    </row>
    <row r="104" spans="1:13" ht="15.75" thickBot="1" x14ac:dyDescent="0.3">
      <c r="A104" s="1">
        <v>14</v>
      </c>
      <c r="B104" s="3" t="s">
        <v>19</v>
      </c>
      <c r="C104" s="4"/>
      <c r="D104" s="3"/>
      <c r="E104" s="5"/>
      <c r="F104" s="4"/>
      <c r="G104" s="6">
        <v>0.12</v>
      </c>
      <c r="H104" s="7"/>
      <c r="I104" s="8"/>
      <c r="J104" s="7"/>
      <c r="K104" s="7"/>
      <c r="L104" s="7"/>
      <c r="M104" s="8"/>
    </row>
    <row r="105" spans="1:13" ht="15.75" thickBot="1" x14ac:dyDescent="0.3">
      <c r="A105" s="1">
        <v>15</v>
      </c>
      <c r="B105" s="3" t="s">
        <v>20</v>
      </c>
      <c r="C105" s="4"/>
      <c r="D105" s="3"/>
      <c r="E105" s="5"/>
      <c r="F105" s="4"/>
      <c r="G105" s="6">
        <v>0.24</v>
      </c>
      <c r="H105" s="7"/>
      <c r="I105" s="8"/>
      <c r="J105" s="7"/>
      <c r="K105" s="7"/>
      <c r="L105" s="7"/>
      <c r="M105" s="8"/>
    </row>
    <row r="106" spans="1:13" ht="15.75" thickBot="1" x14ac:dyDescent="0.3">
      <c r="A106" s="1">
        <v>16</v>
      </c>
      <c r="B106" s="3" t="s">
        <v>21</v>
      </c>
      <c r="C106" s="4"/>
      <c r="D106" s="3"/>
      <c r="E106" s="5"/>
      <c r="F106" s="4"/>
      <c r="G106" s="6">
        <v>0.06</v>
      </c>
      <c r="H106" s="7"/>
      <c r="I106" s="8"/>
      <c r="J106" s="7"/>
      <c r="K106" s="7"/>
      <c r="L106" s="7"/>
      <c r="M106" s="8"/>
    </row>
    <row r="107" spans="1:13" ht="15.75" thickBot="1" x14ac:dyDescent="0.3">
      <c r="A107" s="1">
        <v>17</v>
      </c>
      <c r="B107" s="3" t="s">
        <v>2</v>
      </c>
      <c r="C107" s="4"/>
      <c r="D107" s="3"/>
      <c r="E107" s="5"/>
      <c r="F107" s="4"/>
      <c r="G107" s="6">
        <v>0.12</v>
      </c>
      <c r="H107" s="7"/>
      <c r="I107" s="8"/>
      <c r="J107" s="7"/>
      <c r="K107" s="7"/>
      <c r="L107" s="7"/>
      <c r="M107" s="8"/>
    </row>
    <row r="109" spans="1:13" ht="15.75" thickBot="1" x14ac:dyDescent="0.3"/>
    <row r="110" spans="1:13" x14ac:dyDescent="0.25">
      <c r="A110" s="9" t="s">
        <v>71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</row>
    <row r="111" spans="1:13" ht="15.75" thickBot="1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4"/>
    </row>
    <row r="112" spans="1:13" ht="15.75" thickBot="1" x14ac:dyDescent="0.3">
      <c r="A112" s="1" t="s">
        <v>0</v>
      </c>
      <c r="B112" s="3" t="s">
        <v>1</v>
      </c>
      <c r="C112" s="4"/>
      <c r="D112" s="3" t="s">
        <v>26</v>
      </c>
      <c r="E112" s="5"/>
      <c r="F112" s="4"/>
      <c r="G112" s="6" t="s">
        <v>4</v>
      </c>
      <c r="H112" s="7"/>
      <c r="I112" s="8"/>
      <c r="J112" s="7" t="s">
        <v>5</v>
      </c>
      <c r="K112" s="7"/>
      <c r="L112" s="7"/>
      <c r="M112" s="8"/>
    </row>
    <row r="113" spans="1:13" ht="15.75" thickBot="1" x14ac:dyDescent="0.3">
      <c r="A113" s="1">
        <v>1</v>
      </c>
      <c r="B113" s="3" t="s">
        <v>24</v>
      </c>
      <c r="C113" s="4"/>
      <c r="D113" s="3"/>
      <c r="E113" s="5"/>
      <c r="F113" s="4"/>
      <c r="G113" s="6">
        <v>1.21</v>
      </c>
      <c r="H113" s="7"/>
      <c r="I113" s="8"/>
      <c r="J113" s="7"/>
      <c r="K113" s="7"/>
      <c r="L113" s="7"/>
      <c r="M113" s="8"/>
    </row>
    <row r="114" spans="1:13" ht="15.75" thickBot="1" x14ac:dyDescent="0.3">
      <c r="A114" s="1">
        <v>2</v>
      </c>
      <c r="B114" s="3" t="s">
        <v>25</v>
      </c>
      <c r="C114" s="4"/>
      <c r="D114" s="3"/>
      <c r="E114" s="5"/>
      <c r="F114" s="4"/>
      <c r="G114" s="6">
        <v>1.59</v>
      </c>
      <c r="H114" s="7"/>
      <c r="I114" s="8"/>
      <c r="J114" s="7"/>
      <c r="K114" s="7"/>
      <c r="L114" s="7"/>
      <c r="M114" s="8"/>
    </row>
    <row r="115" spans="1:13" ht="15.75" thickBot="1" x14ac:dyDescent="0.3">
      <c r="A115" s="1">
        <v>3</v>
      </c>
      <c r="B115" s="3" t="s">
        <v>27</v>
      </c>
      <c r="C115" s="4"/>
      <c r="D115" s="3"/>
      <c r="E115" s="5"/>
      <c r="F115" s="4"/>
      <c r="G115" s="6">
        <v>1.49</v>
      </c>
      <c r="H115" s="7"/>
      <c r="I115" s="8"/>
      <c r="J115" s="7"/>
      <c r="K115" s="7"/>
      <c r="L115" s="7"/>
      <c r="M115" s="8"/>
    </row>
    <row r="116" spans="1:13" ht="15.75" thickBot="1" x14ac:dyDescent="0.3">
      <c r="A116" s="1">
        <v>4</v>
      </c>
      <c r="B116" s="3" t="s">
        <v>28</v>
      </c>
      <c r="C116" s="4"/>
      <c r="D116" s="3"/>
      <c r="E116" s="5"/>
      <c r="F116" s="4"/>
      <c r="G116" s="6">
        <v>1.94</v>
      </c>
      <c r="H116" s="7"/>
      <c r="I116" s="8"/>
      <c r="J116" s="7"/>
      <c r="K116" s="7"/>
      <c r="L116" s="7"/>
      <c r="M116" s="8"/>
    </row>
    <row r="117" spans="1:13" ht="15.75" thickBot="1" x14ac:dyDescent="0.3">
      <c r="A117" s="1">
        <v>5</v>
      </c>
      <c r="B117" s="3" t="s">
        <v>29</v>
      </c>
      <c r="C117" s="4"/>
      <c r="D117" s="3"/>
      <c r="E117" s="5"/>
      <c r="F117" s="4"/>
      <c r="G117" s="6">
        <v>2.87</v>
      </c>
      <c r="H117" s="7"/>
      <c r="I117" s="8"/>
      <c r="J117" s="7"/>
      <c r="K117" s="7"/>
      <c r="L117" s="7"/>
      <c r="M117" s="8"/>
    </row>
    <row r="118" spans="1:13" ht="15.75" thickBot="1" x14ac:dyDescent="0.3">
      <c r="A118" s="1">
        <v>6</v>
      </c>
      <c r="B118" s="3" t="s">
        <v>30</v>
      </c>
      <c r="C118" s="4"/>
      <c r="D118" s="3"/>
      <c r="E118" s="5"/>
      <c r="F118" s="4"/>
      <c r="G118" s="6">
        <v>1.49</v>
      </c>
      <c r="H118" s="7"/>
      <c r="I118" s="8"/>
      <c r="J118" s="7"/>
      <c r="K118" s="7"/>
      <c r="L118" s="7"/>
      <c r="M118" s="8"/>
    </row>
    <row r="119" spans="1:13" ht="15.75" thickBot="1" x14ac:dyDescent="0.3">
      <c r="A119" s="1">
        <v>7</v>
      </c>
      <c r="B119" s="3" t="s">
        <v>31</v>
      </c>
      <c r="C119" s="4"/>
      <c r="D119" s="3"/>
      <c r="E119" s="5"/>
      <c r="F119" s="4"/>
      <c r="G119" s="6">
        <v>1.94</v>
      </c>
      <c r="H119" s="7"/>
      <c r="I119" s="8"/>
      <c r="J119" s="7"/>
      <c r="K119" s="7"/>
      <c r="L119" s="7"/>
      <c r="M119" s="8"/>
    </row>
    <row r="120" spans="1:13" ht="15.75" thickBot="1" x14ac:dyDescent="0.3">
      <c r="A120" s="1">
        <v>8</v>
      </c>
      <c r="B120" s="3" t="s">
        <v>32</v>
      </c>
      <c r="C120" s="4"/>
      <c r="D120" s="3"/>
      <c r="E120" s="5"/>
      <c r="F120" s="4"/>
      <c r="G120" s="6">
        <v>2.19</v>
      </c>
      <c r="H120" s="7"/>
      <c r="I120" s="8"/>
      <c r="J120" s="7"/>
      <c r="K120" s="7"/>
      <c r="L120" s="7"/>
      <c r="M120" s="8"/>
    </row>
    <row r="121" spans="1:13" ht="15.75" thickBot="1" x14ac:dyDescent="0.3">
      <c r="A121" s="1">
        <v>9</v>
      </c>
      <c r="B121" s="3" t="s">
        <v>33</v>
      </c>
      <c r="C121" s="4"/>
      <c r="D121" s="3"/>
      <c r="E121" s="5"/>
      <c r="F121" s="4"/>
      <c r="G121" s="6">
        <v>2.72</v>
      </c>
      <c r="H121" s="7"/>
      <c r="I121" s="8"/>
      <c r="J121" s="7"/>
      <c r="K121" s="7"/>
      <c r="L121" s="7"/>
      <c r="M121" s="8"/>
    </row>
    <row r="122" spans="1:13" ht="15.75" thickBot="1" x14ac:dyDescent="0.3">
      <c r="A122" s="1">
        <v>10</v>
      </c>
      <c r="B122" s="3" t="s">
        <v>34</v>
      </c>
      <c r="C122" s="4"/>
      <c r="D122" s="3"/>
      <c r="E122" s="5"/>
      <c r="F122" s="4"/>
      <c r="G122" s="6">
        <v>2.19</v>
      </c>
      <c r="H122" s="7"/>
      <c r="I122" s="8"/>
      <c r="J122" s="7"/>
      <c r="K122" s="7"/>
      <c r="L122" s="7"/>
      <c r="M122" s="8"/>
    </row>
    <row r="123" spans="1:13" ht="15.75" thickBot="1" x14ac:dyDescent="0.3">
      <c r="A123" s="1">
        <v>11</v>
      </c>
      <c r="B123" s="3" t="s">
        <v>35</v>
      </c>
      <c r="C123" s="4"/>
      <c r="D123" s="3"/>
      <c r="E123" s="5"/>
      <c r="F123" s="4"/>
      <c r="G123" s="6">
        <v>2.72</v>
      </c>
      <c r="H123" s="7"/>
      <c r="I123" s="8"/>
      <c r="J123" s="7"/>
      <c r="K123" s="7"/>
      <c r="L123" s="7"/>
      <c r="M123" s="8"/>
    </row>
    <row r="124" spans="1:13" ht="15.75" thickBot="1" x14ac:dyDescent="0.3">
      <c r="A124" s="1">
        <v>12</v>
      </c>
      <c r="B124" s="3" t="s">
        <v>36</v>
      </c>
      <c r="C124" s="4"/>
      <c r="D124" s="3"/>
      <c r="E124" s="5"/>
      <c r="F124" s="4"/>
      <c r="G124" s="6">
        <v>2.4700000000000002</v>
      </c>
      <c r="H124" s="7"/>
      <c r="I124" s="8"/>
      <c r="J124" s="7"/>
      <c r="K124" s="7"/>
      <c r="L124" s="7"/>
      <c r="M124" s="8"/>
    </row>
    <row r="125" spans="1:13" ht="15.75" thickBot="1" x14ac:dyDescent="0.3">
      <c r="A125" s="1">
        <v>13</v>
      </c>
      <c r="B125" s="3" t="s">
        <v>37</v>
      </c>
      <c r="C125" s="4"/>
      <c r="D125" s="3"/>
      <c r="E125" s="5"/>
      <c r="F125" s="4"/>
      <c r="G125" s="6">
        <v>3.07</v>
      </c>
      <c r="H125" s="7"/>
      <c r="I125" s="8"/>
      <c r="J125" s="7"/>
      <c r="K125" s="7"/>
      <c r="L125" s="7"/>
      <c r="M125" s="8"/>
    </row>
    <row r="126" spans="1:13" ht="15.75" thickBot="1" x14ac:dyDescent="0.3">
      <c r="A126" s="1">
        <v>14</v>
      </c>
      <c r="B126" s="3" t="s">
        <v>38</v>
      </c>
      <c r="C126" s="4"/>
      <c r="D126" s="3"/>
      <c r="E126" s="5"/>
      <c r="F126" s="4"/>
      <c r="G126" s="6">
        <v>3.16</v>
      </c>
      <c r="H126" s="7"/>
      <c r="I126" s="8"/>
      <c r="J126" s="7"/>
      <c r="K126" s="7"/>
      <c r="L126" s="7"/>
      <c r="M126" s="8"/>
    </row>
    <row r="127" spans="1:13" ht="15.75" thickBot="1" x14ac:dyDescent="0.3">
      <c r="A127" s="1">
        <v>15</v>
      </c>
      <c r="B127" s="3" t="s">
        <v>39</v>
      </c>
      <c r="C127" s="4"/>
      <c r="D127" s="3"/>
      <c r="E127" s="5"/>
      <c r="F127" s="4"/>
      <c r="G127" s="6">
        <v>3.85</v>
      </c>
      <c r="H127" s="7"/>
      <c r="I127" s="8"/>
      <c r="J127" s="7"/>
      <c r="K127" s="7"/>
      <c r="L127" s="7"/>
      <c r="M127" s="8"/>
    </row>
    <row r="128" spans="1:13" ht="15.75" thickBot="1" x14ac:dyDescent="0.3">
      <c r="A128" s="1">
        <v>16</v>
      </c>
      <c r="B128" s="3" t="s">
        <v>40</v>
      </c>
      <c r="C128" s="4"/>
      <c r="D128" s="3"/>
      <c r="E128" s="5"/>
      <c r="F128" s="4"/>
      <c r="G128" s="6">
        <v>3.75</v>
      </c>
      <c r="H128" s="7"/>
      <c r="I128" s="8"/>
      <c r="J128" s="7"/>
      <c r="K128" s="7"/>
      <c r="L128" s="7"/>
      <c r="M128" s="8"/>
    </row>
    <row r="130" spans="1:16" ht="15.75" thickBot="1" x14ac:dyDescent="0.3"/>
    <row r="131" spans="1:16" x14ac:dyDescent="0.25">
      <c r="A131" s="9" t="s">
        <v>72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</row>
    <row r="132" spans="1:16" ht="15.75" thickBot="1" x14ac:dyDescent="0.3">
      <c r="A132" s="12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4"/>
    </row>
    <row r="133" spans="1:16" ht="15.75" thickBot="1" x14ac:dyDescent="0.3">
      <c r="A133" s="1" t="s">
        <v>0</v>
      </c>
      <c r="B133" s="3" t="s">
        <v>1</v>
      </c>
      <c r="C133" s="4"/>
      <c r="D133" s="3" t="s">
        <v>26</v>
      </c>
      <c r="E133" s="5"/>
      <c r="F133" s="4"/>
      <c r="G133" s="6" t="s">
        <v>4</v>
      </c>
      <c r="H133" s="7"/>
      <c r="I133" s="8"/>
      <c r="J133" s="6" t="s">
        <v>5</v>
      </c>
      <c r="K133" s="7"/>
      <c r="L133" s="7"/>
      <c r="M133" s="8"/>
    </row>
    <row r="134" spans="1:16" ht="15.75" thickBot="1" x14ac:dyDescent="0.3">
      <c r="A134" s="1">
        <v>1</v>
      </c>
      <c r="B134" s="3" t="s">
        <v>42</v>
      </c>
      <c r="C134" s="4"/>
      <c r="D134" s="3"/>
      <c r="E134" s="5"/>
      <c r="F134" s="4"/>
      <c r="G134" s="6">
        <v>4.1500000000000004</v>
      </c>
      <c r="H134" s="7"/>
      <c r="I134" s="8"/>
      <c r="J134" s="6"/>
      <c r="K134" s="7"/>
      <c r="L134" s="7"/>
      <c r="M134" s="8"/>
    </row>
    <row r="135" spans="1:16" ht="15.75" thickBot="1" x14ac:dyDescent="0.3">
      <c r="A135" s="1">
        <v>2</v>
      </c>
      <c r="B135" s="3" t="s">
        <v>43</v>
      </c>
      <c r="C135" s="4"/>
      <c r="D135" s="3"/>
      <c r="E135" s="5"/>
      <c r="F135" s="4"/>
      <c r="G135" s="6">
        <v>4.1500000000000004</v>
      </c>
      <c r="H135" s="7"/>
      <c r="I135" s="8"/>
      <c r="J135" s="6"/>
      <c r="K135" s="7"/>
      <c r="L135" s="7"/>
      <c r="M135" s="8"/>
    </row>
    <row r="137" spans="1:16" ht="15.75" thickBot="1" x14ac:dyDescent="0.3"/>
    <row r="138" spans="1:16" x14ac:dyDescent="0.25">
      <c r="A138" s="9" t="s">
        <v>73</v>
      </c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</row>
    <row r="139" spans="1:16" ht="15.75" thickBot="1" x14ac:dyDescent="0.3">
      <c r="A139" s="12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4"/>
    </row>
    <row r="140" spans="1:16" ht="15.75" thickBot="1" x14ac:dyDescent="0.3">
      <c r="A140" s="1" t="s">
        <v>0</v>
      </c>
      <c r="B140" s="3" t="s">
        <v>1</v>
      </c>
      <c r="C140" s="4"/>
      <c r="D140" s="3" t="s">
        <v>46</v>
      </c>
      <c r="E140" s="5"/>
      <c r="F140" s="4"/>
      <c r="G140" s="6" t="s">
        <v>4</v>
      </c>
      <c r="H140" s="7"/>
      <c r="I140" s="8"/>
      <c r="J140" s="7" t="s">
        <v>5</v>
      </c>
      <c r="K140" s="7"/>
      <c r="L140" s="7"/>
      <c r="M140" s="8"/>
      <c r="P140">
        <f>J141+J144</f>
        <v>0</v>
      </c>
    </row>
    <row r="141" spans="1:16" ht="15.75" thickBot="1" x14ac:dyDescent="0.3">
      <c r="A141" s="1">
        <v>1</v>
      </c>
      <c r="B141" s="3" t="s">
        <v>45</v>
      </c>
      <c r="C141" s="4"/>
      <c r="D141" s="3"/>
      <c r="E141" s="5"/>
      <c r="F141" s="4"/>
      <c r="G141" s="6" t="s">
        <v>47</v>
      </c>
      <c r="H141" s="7"/>
      <c r="I141" s="8"/>
      <c r="J141" s="7"/>
      <c r="K141" s="7"/>
      <c r="L141" s="7"/>
      <c r="M141" s="8"/>
    </row>
    <row r="142" spans="1:16" ht="15.75" thickBot="1" x14ac:dyDescent="0.3">
      <c r="A142" s="1">
        <v>2</v>
      </c>
      <c r="B142" s="3" t="s">
        <v>48</v>
      </c>
      <c r="C142" s="4"/>
      <c r="D142" s="3"/>
      <c r="E142" s="5"/>
      <c r="F142" s="4"/>
      <c r="G142" s="6">
        <v>1</v>
      </c>
      <c r="H142" s="7"/>
      <c r="I142" s="8"/>
      <c r="J142" s="7"/>
      <c r="K142" s="7"/>
      <c r="L142" s="7"/>
      <c r="M142" s="8"/>
    </row>
    <row r="143" spans="1:16" ht="15.75" thickBot="1" x14ac:dyDescent="0.3">
      <c r="A143" s="1">
        <v>3</v>
      </c>
      <c r="B143" s="3" t="s">
        <v>49</v>
      </c>
      <c r="C143" s="4"/>
      <c r="D143" s="3"/>
      <c r="E143" s="5"/>
      <c r="F143" s="4"/>
      <c r="G143" s="6">
        <v>0.5</v>
      </c>
      <c r="H143" s="7"/>
      <c r="I143" s="8"/>
      <c r="J143" s="7"/>
      <c r="K143" s="7"/>
      <c r="L143" s="7"/>
      <c r="M143" s="8"/>
    </row>
    <row r="144" spans="1:16" ht="15.75" thickBot="1" x14ac:dyDescent="0.3">
      <c r="A144" s="1">
        <v>4</v>
      </c>
      <c r="B144" s="3" t="s">
        <v>50</v>
      </c>
      <c r="C144" s="4"/>
      <c r="D144" s="3"/>
      <c r="E144" s="5"/>
      <c r="F144" s="4"/>
      <c r="G144" s="6">
        <v>0.26250000000000001</v>
      </c>
      <c r="H144" s="7"/>
      <c r="I144" s="8"/>
      <c r="J144" s="7"/>
      <c r="K144" s="7"/>
      <c r="L144" s="7"/>
      <c r="M144" s="8"/>
    </row>
    <row r="145" spans="1:13" ht="15.75" thickBot="1" x14ac:dyDescent="0.3">
      <c r="A145" s="1">
        <v>5</v>
      </c>
      <c r="B145" s="3" t="s">
        <v>51</v>
      </c>
      <c r="C145" s="4"/>
      <c r="D145" s="3"/>
      <c r="E145" s="5"/>
      <c r="F145" s="4"/>
      <c r="G145" s="6">
        <v>0.375</v>
      </c>
      <c r="H145" s="7"/>
      <c r="I145" s="8"/>
      <c r="J145" s="7"/>
      <c r="K145" s="7"/>
      <c r="L145" s="7"/>
      <c r="M145" s="8"/>
    </row>
    <row r="146" spans="1:13" ht="15.75" thickBot="1" x14ac:dyDescent="0.3">
      <c r="A146" s="1">
        <v>6</v>
      </c>
      <c r="B146" s="3" t="s">
        <v>52</v>
      </c>
      <c r="C146" s="4"/>
      <c r="D146" s="3"/>
      <c r="E146" s="5"/>
      <c r="F146" s="4"/>
      <c r="G146" s="6">
        <v>0.23200000000000001</v>
      </c>
      <c r="H146" s="7"/>
      <c r="I146" s="8"/>
      <c r="J146" s="7"/>
      <c r="K146" s="7"/>
      <c r="L146" s="7"/>
      <c r="M146" s="8"/>
    </row>
    <row r="148" spans="1:13" ht="15.75" thickBot="1" x14ac:dyDescent="0.3"/>
    <row r="149" spans="1:13" x14ac:dyDescent="0.25">
      <c r="A149" s="9" t="s">
        <v>74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</row>
    <row r="150" spans="1:13" ht="15.75" thickBot="1" x14ac:dyDescent="0.3">
      <c r="A150" s="12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4"/>
    </row>
    <row r="151" spans="1:13" ht="15.75" thickBot="1" x14ac:dyDescent="0.3">
      <c r="A151" s="1" t="s">
        <v>0</v>
      </c>
      <c r="B151" s="3" t="s">
        <v>1</v>
      </c>
      <c r="C151" s="4"/>
      <c r="D151" s="3" t="s">
        <v>59</v>
      </c>
      <c r="E151" s="5"/>
      <c r="F151" s="4"/>
      <c r="G151" s="6" t="s">
        <v>4</v>
      </c>
      <c r="H151" s="7"/>
      <c r="I151" s="8"/>
      <c r="J151" s="7" t="s">
        <v>5</v>
      </c>
      <c r="K151" s="7"/>
      <c r="L151" s="7"/>
      <c r="M151" s="8"/>
    </row>
    <row r="152" spans="1:13" ht="15.75" thickBot="1" x14ac:dyDescent="0.3">
      <c r="A152" s="1">
        <v>1</v>
      </c>
      <c r="B152" s="3" t="s">
        <v>54</v>
      </c>
      <c r="C152" s="4"/>
      <c r="D152" s="3"/>
      <c r="E152" s="5"/>
      <c r="F152" s="4"/>
      <c r="G152" s="6">
        <v>1.325</v>
      </c>
      <c r="H152" s="7"/>
      <c r="I152" s="8"/>
      <c r="J152" s="7"/>
      <c r="K152" s="7"/>
      <c r="L152" s="7"/>
      <c r="M152" s="8"/>
    </row>
    <row r="153" spans="1:13" ht="15.75" thickBot="1" x14ac:dyDescent="0.3">
      <c r="A153" s="1">
        <v>2</v>
      </c>
      <c r="B153" s="3" t="s">
        <v>55</v>
      </c>
      <c r="C153" s="4"/>
      <c r="D153" s="3"/>
      <c r="E153" s="5"/>
      <c r="F153" s="4"/>
      <c r="G153" s="6">
        <v>3.423</v>
      </c>
      <c r="H153" s="7"/>
      <c r="I153" s="8"/>
      <c r="J153" s="7"/>
      <c r="K153" s="7"/>
      <c r="L153" s="7"/>
      <c r="M153" s="8"/>
    </row>
    <row r="154" spans="1:13" ht="15.75" thickBot="1" x14ac:dyDescent="0.3">
      <c r="A154" s="1">
        <v>3</v>
      </c>
      <c r="B154" s="3" t="s">
        <v>56</v>
      </c>
      <c r="C154" s="4"/>
      <c r="D154" s="3"/>
      <c r="E154" s="5"/>
      <c r="F154" s="4"/>
      <c r="G154" s="6">
        <v>1.23</v>
      </c>
      <c r="H154" s="7"/>
      <c r="I154" s="8"/>
      <c r="J154" s="7"/>
      <c r="K154" s="7"/>
      <c r="L154" s="7"/>
      <c r="M154" s="8"/>
    </row>
    <row r="155" spans="1:13" ht="15.75" thickBot="1" x14ac:dyDescent="0.3">
      <c r="A155" s="1">
        <v>4</v>
      </c>
      <c r="B155" s="3" t="s">
        <v>57</v>
      </c>
      <c r="C155" s="4"/>
      <c r="D155" s="3"/>
      <c r="E155" s="5"/>
      <c r="F155" s="4"/>
      <c r="G155" s="6">
        <v>3.1</v>
      </c>
      <c r="H155" s="7"/>
      <c r="I155" s="8"/>
      <c r="J155" s="7"/>
      <c r="K155" s="7"/>
      <c r="L155" s="7"/>
      <c r="M155" s="8"/>
    </row>
    <row r="156" spans="1:13" ht="15.75" thickBot="1" x14ac:dyDescent="0.3">
      <c r="A156" s="1">
        <v>5</v>
      </c>
      <c r="B156" s="3" t="s">
        <v>58</v>
      </c>
      <c r="C156" s="4"/>
      <c r="D156" s="3"/>
      <c r="E156" s="5"/>
      <c r="F156" s="4"/>
      <c r="G156" s="6" t="s">
        <v>60</v>
      </c>
      <c r="H156" s="7"/>
      <c r="I156" s="8"/>
      <c r="J156" s="7"/>
      <c r="K156" s="7"/>
      <c r="L156" s="7"/>
      <c r="M156" s="8"/>
    </row>
    <row r="157" spans="1:13" ht="15.75" thickBot="1" x14ac:dyDescent="0.3">
      <c r="A157" s="1">
        <v>6</v>
      </c>
      <c r="B157" s="3" t="s">
        <v>61</v>
      </c>
      <c r="C157" s="4"/>
      <c r="D157" s="3"/>
      <c r="E157" s="5"/>
      <c r="F157" s="4"/>
      <c r="G157" s="6">
        <v>0.12</v>
      </c>
      <c r="H157" s="7"/>
      <c r="I157" s="8"/>
      <c r="J157" s="7"/>
      <c r="K157" s="7"/>
      <c r="L157" s="7"/>
      <c r="M157" s="8"/>
    </row>
    <row r="159" spans="1:13" ht="15.75" thickBot="1" x14ac:dyDescent="0.3"/>
    <row r="160" spans="1:13" x14ac:dyDescent="0.25">
      <c r="A160" s="9" t="s">
        <v>75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</row>
    <row r="161" spans="1:13" ht="15.75" thickBot="1" x14ac:dyDescent="0.3">
      <c r="A161" s="12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4"/>
    </row>
    <row r="162" spans="1:13" ht="15.75" thickBot="1" x14ac:dyDescent="0.3">
      <c r="A162" s="1" t="s">
        <v>0</v>
      </c>
      <c r="B162" s="3" t="s">
        <v>1</v>
      </c>
      <c r="C162" s="4"/>
      <c r="D162" s="3" t="s">
        <v>26</v>
      </c>
      <c r="E162" s="5"/>
      <c r="F162" s="4"/>
      <c r="G162" s="6" t="s">
        <v>4</v>
      </c>
      <c r="H162" s="7"/>
      <c r="I162" s="8"/>
      <c r="J162" s="7" t="s">
        <v>5</v>
      </c>
      <c r="K162" s="7"/>
      <c r="L162" s="7"/>
      <c r="M162" s="8"/>
    </row>
    <row r="163" spans="1:13" ht="15.75" thickBot="1" x14ac:dyDescent="0.3">
      <c r="A163" s="1">
        <v>1</v>
      </c>
      <c r="B163" s="3" t="s">
        <v>63</v>
      </c>
      <c r="C163" s="4"/>
      <c r="D163" s="3"/>
      <c r="E163" s="5"/>
      <c r="F163" s="4"/>
      <c r="G163" s="6">
        <v>0.38</v>
      </c>
      <c r="H163" s="7"/>
      <c r="I163" s="8"/>
      <c r="J163" s="7"/>
      <c r="K163" s="7"/>
      <c r="L163" s="7"/>
      <c r="M163" s="8"/>
    </row>
    <row r="164" spans="1:13" ht="15.75" thickBot="1" x14ac:dyDescent="0.3">
      <c r="A164" s="1">
        <v>2</v>
      </c>
      <c r="B164" s="3" t="s">
        <v>64</v>
      </c>
      <c r="C164" s="4"/>
      <c r="D164" s="3"/>
      <c r="E164" s="5"/>
      <c r="F164" s="4"/>
      <c r="G164" s="6">
        <v>1.1000000000000001</v>
      </c>
      <c r="H164" s="7"/>
      <c r="I164" s="8"/>
      <c r="J164" s="7"/>
      <c r="K164" s="7"/>
      <c r="L164" s="7"/>
      <c r="M164" s="8"/>
    </row>
    <row r="165" spans="1:13" ht="15.75" thickBot="1" x14ac:dyDescent="0.3">
      <c r="A165" s="1">
        <v>3</v>
      </c>
      <c r="B165" s="3" t="s">
        <v>65</v>
      </c>
      <c r="C165" s="4"/>
      <c r="D165" s="3"/>
      <c r="E165" s="5"/>
      <c r="F165" s="4"/>
      <c r="G165" s="6">
        <v>2.8</v>
      </c>
      <c r="H165" s="7"/>
      <c r="I165" s="8"/>
      <c r="J165" s="7"/>
      <c r="K165" s="7"/>
      <c r="L165" s="7"/>
      <c r="M165" s="8"/>
    </row>
    <row r="166" spans="1:13" ht="15.75" thickBot="1" x14ac:dyDescent="0.3">
      <c r="A166" s="1">
        <v>4</v>
      </c>
      <c r="B166" s="3" t="s">
        <v>66</v>
      </c>
      <c r="C166" s="4"/>
      <c r="D166" s="3"/>
      <c r="E166" s="5"/>
      <c r="F166" s="4"/>
      <c r="G166" s="6">
        <v>0.66200000000000003</v>
      </c>
      <c r="H166" s="7"/>
      <c r="I166" s="8"/>
      <c r="J166" s="7"/>
      <c r="K166" s="7"/>
      <c r="L166" s="7"/>
      <c r="M166" s="8"/>
    </row>
    <row r="167" spans="1:13" ht="15.75" thickBot="1" x14ac:dyDescent="0.3">
      <c r="A167" s="1">
        <v>5</v>
      </c>
      <c r="B167" s="3" t="s">
        <v>67</v>
      </c>
      <c r="C167" s="4"/>
      <c r="D167" s="3"/>
      <c r="E167" s="5"/>
      <c r="F167" s="4"/>
      <c r="G167" s="6">
        <v>0.76</v>
      </c>
      <c r="H167" s="7"/>
      <c r="I167" s="8"/>
      <c r="J167" s="7"/>
      <c r="K167" s="7"/>
      <c r="L167" s="7"/>
      <c r="M167" s="8"/>
    </row>
  </sheetData>
  <mergeCells count="487">
    <mergeCell ref="A3:M4"/>
    <mergeCell ref="B5:C5"/>
    <mergeCell ref="D5:F5"/>
    <mergeCell ref="G5:I5"/>
    <mergeCell ref="A1:M2"/>
    <mergeCell ref="P9:R9"/>
    <mergeCell ref="S9:T9"/>
    <mergeCell ref="J7:M7"/>
    <mergeCell ref="J8:M8"/>
    <mergeCell ref="J9:M9"/>
    <mergeCell ref="S6:T6"/>
    <mergeCell ref="S7:T7"/>
    <mergeCell ref="S8:T8"/>
    <mergeCell ref="P5:T5"/>
    <mergeCell ref="B11:C11"/>
    <mergeCell ref="D11:F11"/>
    <mergeCell ref="G11:I11"/>
    <mergeCell ref="J11:M11"/>
    <mergeCell ref="J5:M5"/>
    <mergeCell ref="D6:F6"/>
    <mergeCell ref="D7:F7"/>
    <mergeCell ref="D8:F8"/>
    <mergeCell ref="D9:F9"/>
    <mergeCell ref="D10:F10"/>
    <mergeCell ref="G6:I6"/>
    <mergeCell ref="G7:I7"/>
    <mergeCell ref="G8:I8"/>
    <mergeCell ref="G9:I9"/>
    <mergeCell ref="G10:I10"/>
    <mergeCell ref="J6:M6"/>
    <mergeCell ref="B6:C6"/>
    <mergeCell ref="B7:C7"/>
    <mergeCell ref="B8:C8"/>
    <mergeCell ref="B9:C9"/>
    <mergeCell ref="B10:C10"/>
    <mergeCell ref="J10:M10"/>
    <mergeCell ref="B14:C14"/>
    <mergeCell ref="D14:F14"/>
    <mergeCell ref="G14:I14"/>
    <mergeCell ref="J14:M14"/>
    <mergeCell ref="B15:C15"/>
    <mergeCell ref="D15:F15"/>
    <mergeCell ref="G15:I15"/>
    <mergeCell ref="J15:M15"/>
    <mergeCell ref="B12:C12"/>
    <mergeCell ref="D12:F12"/>
    <mergeCell ref="G12:I12"/>
    <mergeCell ref="J12:M12"/>
    <mergeCell ref="B13:C13"/>
    <mergeCell ref="D13:F13"/>
    <mergeCell ref="G13:I13"/>
    <mergeCell ref="J13:M13"/>
    <mergeCell ref="B18:C18"/>
    <mergeCell ref="D18:F18"/>
    <mergeCell ref="G18:I18"/>
    <mergeCell ref="J18:M18"/>
    <mergeCell ref="B19:C19"/>
    <mergeCell ref="D19:F19"/>
    <mergeCell ref="G19:I19"/>
    <mergeCell ref="J19:M19"/>
    <mergeCell ref="B16:C16"/>
    <mergeCell ref="D16:F16"/>
    <mergeCell ref="G16:I16"/>
    <mergeCell ref="J16:M16"/>
    <mergeCell ref="B17:C17"/>
    <mergeCell ref="D17:F17"/>
    <mergeCell ref="G17:I17"/>
    <mergeCell ref="J17:M17"/>
    <mergeCell ref="B22:C22"/>
    <mergeCell ref="D22:F22"/>
    <mergeCell ref="G22:I22"/>
    <mergeCell ref="J22:M22"/>
    <mergeCell ref="B20:C20"/>
    <mergeCell ref="D20:F20"/>
    <mergeCell ref="G20:I20"/>
    <mergeCell ref="J20:M20"/>
    <mergeCell ref="B21:C21"/>
    <mergeCell ref="D21:F21"/>
    <mergeCell ref="G21:I21"/>
    <mergeCell ref="J21:M21"/>
    <mergeCell ref="B28:C28"/>
    <mergeCell ref="D28:F28"/>
    <mergeCell ref="G28:I28"/>
    <mergeCell ref="J28:M28"/>
    <mergeCell ref="B29:C29"/>
    <mergeCell ref="D29:F29"/>
    <mergeCell ref="G29:I29"/>
    <mergeCell ref="J29:M29"/>
    <mergeCell ref="A25:M26"/>
    <mergeCell ref="B27:C27"/>
    <mergeCell ref="D27:F27"/>
    <mergeCell ref="G27:I27"/>
    <mergeCell ref="J27:M27"/>
    <mergeCell ref="B32:C32"/>
    <mergeCell ref="D32:F32"/>
    <mergeCell ref="G32:I32"/>
    <mergeCell ref="J32:M32"/>
    <mergeCell ref="B33:C33"/>
    <mergeCell ref="D33:F33"/>
    <mergeCell ref="G33:I33"/>
    <mergeCell ref="J33:M33"/>
    <mergeCell ref="B30:C30"/>
    <mergeCell ref="D30:F30"/>
    <mergeCell ref="G30:I30"/>
    <mergeCell ref="J30:M30"/>
    <mergeCell ref="B31:C31"/>
    <mergeCell ref="D31:F31"/>
    <mergeCell ref="G31:I31"/>
    <mergeCell ref="J31:M31"/>
    <mergeCell ref="B36:C36"/>
    <mergeCell ref="D36:F36"/>
    <mergeCell ref="G36:I36"/>
    <mergeCell ref="J36:M36"/>
    <mergeCell ref="B37:C37"/>
    <mergeCell ref="D37:F37"/>
    <mergeCell ref="G37:I37"/>
    <mergeCell ref="J37:M37"/>
    <mergeCell ref="B34:C34"/>
    <mergeCell ref="D34:F34"/>
    <mergeCell ref="G34:I34"/>
    <mergeCell ref="J34:M34"/>
    <mergeCell ref="B35:C35"/>
    <mergeCell ref="D35:F35"/>
    <mergeCell ref="G35:I35"/>
    <mergeCell ref="J35:M35"/>
    <mergeCell ref="B40:C40"/>
    <mergeCell ref="D40:F40"/>
    <mergeCell ref="G40:I40"/>
    <mergeCell ref="J40:M40"/>
    <mergeCell ref="B41:C41"/>
    <mergeCell ref="D41:F41"/>
    <mergeCell ref="G41:I41"/>
    <mergeCell ref="J41:M41"/>
    <mergeCell ref="B38:C38"/>
    <mergeCell ref="D38:F38"/>
    <mergeCell ref="G38:I38"/>
    <mergeCell ref="J38:M38"/>
    <mergeCell ref="B39:C39"/>
    <mergeCell ref="D39:F39"/>
    <mergeCell ref="G39:I39"/>
    <mergeCell ref="J39:M39"/>
    <mergeCell ref="A46:M47"/>
    <mergeCell ref="B48:C48"/>
    <mergeCell ref="D48:F48"/>
    <mergeCell ref="G48:I48"/>
    <mergeCell ref="J48:M48"/>
    <mergeCell ref="B42:C42"/>
    <mergeCell ref="D42:F42"/>
    <mergeCell ref="G42:I42"/>
    <mergeCell ref="J42:M42"/>
    <mergeCell ref="B43:C43"/>
    <mergeCell ref="D43:F43"/>
    <mergeCell ref="G43:I43"/>
    <mergeCell ref="J43:M43"/>
    <mergeCell ref="B49:C49"/>
    <mergeCell ref="D49:F49"/>
    <mergeCell ref="G49:I49"/>
    <mergeCell ref="J49:M49"/>
    <mergeCell ref="B50:C50"/>
    <mergeCell ref="D50:F50"/>
    <mergeCell ref="G50:I50"/>
    <mergeCell ref="J50:M50"/>
    <mergeCell ref="A53:M54"/>
    <mergeCell ref="G69:I69"/>
    <mergeCell ref="J69:M69"/>
    <mergeCell ref="B66:C66"/>
    <mergeCell ref="D66:F66"/>
    <mergeCell ref="D55:F55"/>
    <mergeCell ref="G55:I55"/>
    <mergeCell ref="J55:M55"/>
    <mergeCell ref="B56:C56"/>
    <mergeCell ref="D56:F56"/>
    <mergeCell ref="G56:I56"/>
    <mergeCell ref="J56:M56"/>
    <mergeCell ref="A64:M65"/>
    <mergeCell ref="B61:C61"/>
    <mergeCell ref="D61:F61"/>
    <mergeCell ref="G61:I61"/>
    <mergeCell ref="J61:M61"/>
    <mergeCell ref="B59:C59"/>
    <mergeCell ref="D59:F59"/>
    <mergeCell ref="G59:I59"/>
    <mergeCell ref="J59:M59"/>
    <mergeCell ref="B60:C60"/>
    <mergeCell ref="D60:F60"/>
    <mergeCell ref="G60:I60"/>
    <mergeCell ref="J60:M60"/>
    <mergeCell ref="B57:C57"/>
    <mergeCell ref="D57:F57"/>
    <mergeCell ref="G57:I57"/>
    <mergeCell ref="J57:M57"/>
    <mergeCell ref="B58:C58"/>
    <mergeCell ref="D58:F58"/>
    <mergeCell ref="G58:I58"/>
    <mergeCell ref="J58:M58"/>
    <mergeCell ref="B55:C55"/>
    <mergeCell ref="G66:I66"/>
    <mergeCell ref="J66:M66"/>
    <mergeCell ref="B67:C67"/>
    <mergeCell ref="D67:F67"/>
    <mergeCell ref="G67:I67"/>
    <mergeCell ref="J67:M67"/>
    <mergeCell ref="B72:C72"/>
    <mergeCell ref="D72:F72"/>
    <mergeCell ref="G72:I72"/>
    <mergeCell ref="J72:M72"/>
    <mergeCell ref="B70:C70"/>
    <mergeCell ref="D70:F70"/>
    <mergeCell ref="G70:I70"/>
    <mergeCell ref="J70:M70"/>
    <mergeCell ref="B71:C71"/>
    <mergeCell ref="D71:F71"/>
    <mergeCell ref="G71:I71"/>
    <mergeCell ref="J71:M71"/>
    <mergeCell ref="B68:C68"/>
    <mergeCell ref="D68:F68"/>
    <mergeCell ref="G68:I68"/>
    <mergeCell ref="J68:M68"/>
    <mergeCell ref="B69:C69"/>
    <mergeCell ref="D69:F69"/>
    <mergeCell ref="B92:C92"/>
    <mergeCell ref="D92:F92"/>
    <mergeCell ref="G92:I92"/>
    <mergeCell ref="J92:M92"/>
    <mergeCell ref="B93:C93"/>
    <mergeCell ref="D93:F93"/>
    <mergeCell ref="G93:I93"/>
    <mergeCell ref="J93:M93"/>
    <mergeCell ref="B82:C82"/>
    <mergeCell ref="D82:F82"/>
    <mergeCell ref="G82:I82"/>
    <mergeCell ref="J82:M82"/>
    <mergeCell ref="D90:F90"/>
    <mergeCell ref="G90:I90"/>
    <mergeCell ref="J90:M90"/>
    <mergeCell ref="B91:C91"/>
    <mergeCell ref="D91:F91"/>
    <mergeCell ref="G91:I91"/>
    <mergeCell ref="J91:M91"/>
    <mergeCell ref="A86:M87"/>
    <mergeCell ref="A88:M89"/>
    <mergeCell ref="B90:C90"/>
    <mergeCell ref="A75:M76"/>
    <mergeCell ref="B80:C80"/>
    <mergeCell ref="D80:F80"/>
    <mergeCell ref="G80:I80"/>
    <mergeCell ref="J80:M80"/>
    <mergeCell ref="B81:C81"/>
    <mergeCell ref="D81:F81"/>
    <mergeCell ref="G81:I81"/>
    <mergeCell ref="J81:M81"/>
    <mergeCell ref="B78:C78"/>
    <mergeCell ref="D78:F78"/>
    <mergeCell ref="G78:I78"/>
    <mergeCell ref="J78:M78"/>
    <mergeCell ref="B79:C79"/>
    <mergeCell ref="D79:F79"/>
    <mergeCell ref="G79:I79"/>
    <mergeCell ref="J79:M79"/>
    <mergeCell ref="B77:C77"/>
    <mergeCell ref="D77:F77"/>
    <mergeCell ref="G77:I77"/>
    <mergeCell ref="J77:M77"/>
    <mergeCell ref="B116:C116"/>
    <mergeCell ref="D116:F116"/>
    <mergeCell ref="G116:I116"/>
    <mergeCell ref="J116:M116"/>
    <mergeCell ref="B113:C113"/>
    <mergeCell ref="D113:F113"/>
    <mergeCell ref="G113:I113"/>
    <mergeCell ref="J113:M113"/>
    <mergeCell ref="B114:C114"/>
    <mergeCell ref="D114:F114"/>
    <mergeCell ref="G114:I114"/>
    <mergeCell ref="J114:M114"/>
    <mergeCell ref="B115:C115"/>
    <mergeCell ref="D115:F115"/>
    <mergeCell ref="G115:I115"/>
    <mergeCell ref="J115:M115"/>
    <mergeCell ref="B94:C94"/>
    <mergeCell ref="D94:F94"/>
    <mergeCell ref="G94:I94"/>
    <mergeCell ref="J94:M94"/>
    <mergeCell ref="B95:C95"/>
    <mergeCell ref="D95:F95"/>
    <mergeCell ref="G95:I95"/>
    <mergeCell ref="J95:M95"/>
    <mergeCell ref="B112:C112"/>
    <mergeCell ref="D112:F112"/>
    <mergeCell ref="G112:I112"/>
    <mergeCell ref="J112:M112"/>
    <mergeCell ref="A110:M111"/>
    <mergeCell ref="B107:C107"/>
    <mergeCell ref="D107:F107"/>
    <mergeCell ref="G107:I107"/>
    <mergeCell ref="J107:M107"/>
    <mergeCell ref="B97:C97"/>
    <mergeCell ref="D97:F97"/>
    <mergeCell ref="G97:I97"/>
    <mergeCell ref="J97:M97"/>
    <mergeCell ref="B98:C98"/>
    <mergeCell ref="D98:F98"/>
    <mergeCell ref="G98:I98"/>
    <mergeCell ref="B102:C102"/>
    <mergeCell ref="D102:F102"/>
    <mergeCell ref="G102:I102"/>
    <mergeCell ref="J102:M102"/>
    <mergeCell ref="B96:C96"/>
    <mergeCell ref="D96:F96"/>
    <mergeCell ref="G96:I96"/>
    <mergeCell ref="J96:M96"/>
    <mergeCell ref="B100:C100"/>
    <mergeCell ref="D100:F100"/>
    <mergeCell ref="G100:I100"/>
    <mergeCell ref="J100:M100"/>
    <mergeCell ref="B101:C101"/>
    <mergeCell ref="D101:F101"/>
    <mergeCell ref="G101:I101"/>
    <mergeCell ref="J101:M101"/>
    <mergeCell ref="B99:C99"/>
    <mergeCell ref="D99:F99"/>
    <mergeCell ref="G99:I99"/>
    <mergeCell ref="J99:M99"/>
    <mergeCell ref="J98:M98"/>
    <mergeCell ref="B105:C105"/>
    <mergeCell ref="D105:F105"/>
    <mergeCell ref="G105:I105"/>
    <mergeCell ref="J105:M105"/>
    <mergeCell ref="B106:C106"/>
    <mergeCell ref="D106:F106"/>
    <mergeCell ref="G106:I106"/>
    <mergeCell ref="J106:M106"/>
    <mergeCell ref="B103:C103"/>
    <mergeCell ref="D103:F103"/>
    <mergeCell ref="G103:I103"/>
    <mergeCell ref="J103:M103"/>
    <mergeCell ref="B104:C104"/>
    <mergeCell ref="D104:F104"/>
    <mergeCell ref="G104:I104"/>
    <mergeCell ref="J104:M104"/>
    <mergeCell ref="B119:C119"/>
    <mergeCell ref="D119:F119"/>
    <mergeCell ref="G119:I119"/>
    <mergeCell ref="J119:M119"/>
    <mergeCell ref="B120:C120"/>
    <mergeCell ref="D120:F120"/>
    <mergeCell ref="G120:I120"/>
    <mergeCell ref="J120:M120"/>
    <mergeCell ref="B117:C117"/>
    <mergeCell ref="D117:F117"/>
    <mergeCell ref="G117:I117"/>
    <mergeCell ref="J117:M117"/>
    <mergeCell ref="B118:C118"/>
    <mergeCell ref="D118:F118"/>
    <mergeCell ref="G118:I118"/>
    <mergeCell ref="J118:M118"/>
    <mergeCell ref="B123:C123"/>
    <mergeCell ref="D123:F123"/>
    <mergeCell ref="G123:I123"/>
    <mergeCell ref="J123:M123"/>
    <mergeCell ref="B124:C124"/>
    <mergeCell ref="D124:F124"/>
    <mergeCell ref="G124:I124"/>
    <mergeCell ref="J124:M124"/>
    <mergeCell ref="B121:C121"/>
    <mergeCell ref="D121:F121"/>
    <mergeCell ref="G121:I121"/>
    <mergeCell ref="J121:M121"/>
    <mergeCell ref="B122:C122"/>
    <mergeCell ref="D122:F122"/>
    <mergeCell ref="G122:I122"/>
    <mergeCell ref="J122:M122"/>
    <mergeCell ref="B127:C127"/>
    <mergeCell ref="D127:F127"/>
    <mergeCell ref="G127:I127"/>
    <mergeCell ref="J127:M127"/>
    <mergeCell ref="B128:C128"/>
    <mergeCell ref="D128:F128"/>
    <mergeCell ref="G128:I128"/>
    <mergeCell ref="J128:M128"/>
    <mergeCell ref="B125:C125"/>
    <mergeCell ref="D125:F125"/>
    <mergeCell ref="G125:I125"/>
    <mergeCell ref="J125:M125"/>
    <mergeCell ref="B126:C126"/>
    <mergeCell ref="D126:F126"/>
    <mergeCell ref="G126:I126"/>
    <mergeCell ref="J126:M126"/>
    <mergeCell ref="A131:M132"/>
    <mergeCell ref="B133:C133"/>
    <mergeCell ref="D133:F133"/>
    <mergeCell ref="G133:I133"/>
    <mergeCell ref="J133:M133"/>
    <mergeCell ref="B134:C134"/>
    <mergeCell ref="D134:F134"/>
    <mergeCell ref="G134:I134"/>
    <mergeCell ref="J134:M134"/>
    <mergeCell ref="B141:C141"/>
    <mergeCell ref="D141:F141"/>
    <mergeCell ref="G141:I141"/>
    <mergeCell ref="J141:M141"/>
    <mergeCell ref="B142:C142"/>
    <mergeCell ref="D142:F142"/>
    <mergeCell ref="G142:I142"/>
    <mergeCell ref="J142:M142"/>
    <mergeCell ref="B135:C135"/>
    <mergeCell ref="D135:F135"/>
    <mergeCell ref="G135:I135"/>
    <mergeCell ref="J135:M135"/>
    <mergeCell ref="A138:M139"/>
    <mergeCell ref="B140:C140"/>
    <mergeCell ref="D140:F140"/>
    <mergeCell ref="G140:I140"/>
    <mergeCell ref="J140:M140"/>
    <mergeCell ref="B145:C145"/>
    <mergeCell ref="D145:F145"/>
    <mergeCell ref="G145:I145"/>
    <mergeCell ref="J145:M145"/>
    <mergeCell ref="B146:C146"/>
    <mergeCell ref="D146:F146"/>
    <mergeCell ref="G146:I146"/>
    <mergeCell ref="J146:M146"/>
    <mergeCell ref="B143:C143"/>
    <mergeCell ref="D143:F143"/>
    <mergeCell ref="G143:I143"/>
    <mergeCell ref="J143:M143"/>
    <mergeCell ref="B144:C144"/>
    <mergeCell ref="D144:F144"/>
    <mergeCell ref="G144:I144"/>
    <mergeCell ref="J144:M144"/>
    <mergeCell ref="B153:C153"/>
    <mergeCell ref="D153:F153"/>
    <mergeCell ref="G153:I153"/>
    <mergeCell ref="J153:M153"/>
    <mergeCell ref="B154:C154"/>
    <mergeCell ref="D154:F154"/>
    <mergeCell ref="G154:I154"/>
    <mergeCell ref="J154:M154"/>
    <mergeCell ref="A149:M150"/>
    <mergeCell ref="B151:C151"/>
    <mergeCell ref="D151:F151"/>
    <mergeCell ref="G151:I151"/>
    <mergeCell ref="J151:M151"/>
    <mergeCell ref="B152:C152"/>
    <mergeCell ref="D152:F152"/>
    <mergeCell ref="G152:I152"/>
    <mergeCell ref="J152:M152"/>
    <mergeCell ref="D157:F157"/>
    <mergeCell ref="G157:I157"/>
    <mergeCell ref="J157:M157"/>
    <mergeCell ref="A160:M161"/>
    <mergeCell ref="B162:C162"/>
    <mergeCell ref="D162:F162"/>
    <mergeCell ref="G162:I162"/>
    <mergeCell ref="J162:M162"/>
    <mergeCell ref="B155:C155"/>
    <mergeCell ref="D155:F155"/>
    <mergeCell ref="G155:I155"/>
    <mergeCell ref="J155:M155"/>
    <mergeCell ref="B156:C156"/>
    <mergeCell ref="D156:F156"/>
    <mergeCell ref="G156:I156"/>
    <mergeCell ref="J156:M156"/>
    <mergeCell ref="B167:C167"/>
    <mergeCell ref="D167:F167"/>
    <mergeCell ref="G167:I167"/>
    <mergeCell ref="J167:M167"/>
    <mergeCell ref="P6:R6"/>
    <mergeCell ref="P7:R7"/>
    <mergeCell ref="P8:R8"/>
    <mergeCell ref="B165:C165"/>
    <mergeCell ref="D165:F165"/>
    <mergeCell ref="G165:I165"/>
    <mergeCell ref="J165:M165"/>
    <mergeCell ref="B166:C166"/>
    <mergeCell ref="D166:F166"/>
    <mergeCell ref="G166:I166"/>
    <mergeCell ref="J166:M166"/>
    <mergeCell ref="B163:C163"/>
    <mergeCell ref="D163:F163"/>
    <mergeCell ref="G163:I163"/>
    <mergeCell ref="J163:M163"/>
    <mergeCell ref="B164:C164"/>
    <mergeCell ref="D164:F164"/>
    <mergeCell ref="G164:I164"/>
    <mergeCell ref="J164:M164"/>
    <mergeCell ref="B157:C157"/>
  </mergeCells>
  <pageMargins left="0.7" right="0.7" top="0.75" bottom="0.75" header="0.3" footer="0.3"/>
  <pageSetup paperSize="9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Łukasz</cp:lastModifiedBy>
  <cp:lastPrinted>2020-01-27T09:35:21Z</cp:lastPrinted>
  <dcterms:created xsi:type="dcterms:W3CDTF">2019-05-31T07:46:59Z</dcterms:created>
  <dcterms:modified xsi:type="dcterms:W3CDTF">2020-07-15T17:48:13Z</dcterms:modified>
</cp:coreProperties>
</file>