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ZETARGI 2024 ROK\POSTĘPOWANIA\ZAPYTANIE OFERTOWE\7-ZO-24 DOSTAWA MATERIAŁÓW OPATRUNKOWYCH I RĘKAWIC DO APTEKI\OGŁOSZENIE\"/>
    </mc:Choice>
  </mc:AlternateContent>
  <xr:revisionPtr revIDLastSave="0" documentId="13_ncr:1_{6EC5AB83-70CA-4900-925D-8CC21308743C}" xr6:coauthVersionLast="47" xr6:coauthVersionMax="47" xr10:uidLastSave="{00000000-0000-0000-0000-000000000000}"/>
  <bookViews>
    <workbookView xWindow="3195" yWindow="3375" windowWidth="21600" windowHeight="11295" tabRatio="500" xr2:uid="{00000000-000D-0000-FFFF-FFFF00000000}"/>
  </bookViews>
  <sheets>
    <sheet name="Załcznik nr 1A" sheetId="1" r:id="rId1"/>
  </sheets>
  <definedNames>
    <definedName name="_xlnm._FilterDatabase" localSheetId="0" hidden="1">'Załcznik nr 1A'!$B$10:$I$117</definedName>
    <definedName name="_xlnm.Print_Area" localSheetId="0">'Załcznik nr 1A'!$B$1:$I$123</definedName>
    <definedName name="_xlnm.Print_Titles" localSheetId="0">'Załcznik nr 1A'!$10:$10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" i="1"/>
  <c r="G117" i="1" l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97" i="1"/>
  <c r="I92" i="1"/>
  <c r="I93" i="1"/>
  <c r="I94" i="1"/>
  <c r="I95" i="1"/>
  <c r="I96" i="1"/>
  <c r="I9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11" i="1"/>
  <c r="I116" i="1"/>
  <c r="I117" i="1"/>
</calcChain>
</file>

<file path=xl/sharedStrings.xml><?xml version="1.0" encoding="utf-8"?>
<sst xmlns="http://schemas.openxmlformats.org/spreadsheetml/2006/main" count="226" uniqueCount="122">
  <si>
    <t xml:space="preserve">  Lp.</t>
  </si>
  <si>
    <t>Ilość</t>
  </si>
  <si>
    <t>JM</t>
  </si>
  <si>
    <t>Cena netto</t>
  </si>
  <si>
    <t>Wartość netto</t>
  </si>
  <si>
    <t>VAT</t>
  </si>
  <si>
    <t>Wartość brutto</t>
  </si>
  <si>
    <t>Chusta trójkątna bawełniana o wymiarach 105cmx105cmx147cm (+/- 15%) x 1szt.</t>
  </si>
  <si>
    <t>op.</t>
  </si>
  <si>
    <t>GAZA bawełniana wyjałowiona 1 m2 17nitek KLASA IIa</t>
  </si>
  <si>
    <t>szt.</t>
  </si>
  <si>
    <t>GAZA bawełniana wyjałowiona 17 nitek 1/2 m2 KLASA IIa</t>
  </si>
  <si>
    <t>Igła 30g x 8 mm x 100 szt</t>
  </si>
  <si>
    <t xml:space="preserve">Igła j.u 0,5 x 25 x 100 szt </t>
  </si>
  <si>
    <t xml:space="preserve">Igła j.u 0,6 x 30 x 100 szt </t>
  </si>
  <si>
    <t xml:space="preserve">Igła j.u 0,7 x 40 x 100 szt </t>
  </si>
  <si>
    <t xml:space="preserve">Igła j.u 0,8 x 40 x 100 szt </t>
  </si>
  <si>
    <t xml:space="preserve">Igła j.u 0,9 x 40 x 100 szt </t>
  </si>
  <si>
    <t xml:space="preserve">Igła j.u 1,2 x 40 x 100 szt </t>
  </si>
  <si>
    <t>Igły PEN -  igły do podawania insuliny, jednorazowego użytku, nietoksyczne, wolne od pirogenów, wysterylizowane za pomocą tlenku etylenu (EO), oznaczone kolorystycznie  0,3x6mm - 30G; 0,25x8mm - 30G; 0,25x5mm - 31G; 0,25x6mm - 31G; 0,25x8mm - 31G; 0,33x12mm - 29GG; 0,33x12mm - 29G, op. 100 szt. op.  100 szt.</t>
  </si>
  <si>
    <t>Kaniula 18 G dł. 45 mm (zielony) x 1szt
Kaniula do długotrwałego podawania płynów i leków, wykonana z poliuretanu z dodatkowym portem do iniekcji, z 4 wtopionymi paskami kontrastującymi w promieniach RTG, posiadająca komorę z hydrofobową membraną hemostatyczną zintegrowaną z koreczkiem luer-lock, gdzie trzpień zamykający światło kaniuli znajduje się poniżej krawędzi koreczka, skrzydełka zapewniające dobrą stabilizację kaniuli, port boczny umiejscowiony bezpośrednio nad skrzydełkami, mechanizm zabezpieczający przed przypadkowym otwarciem koreczka po obrocie o 180° aktywowany ruchem obrotowym, nazwa producenta umieszczona bezpośrednio na kaniuli, muszą posiadać badania laboratoryjne potwierdzające biokompatybilność materiału z którego są wykonane, sterylizowana EO, międzynarodowy kod kolorów, sterylna</t>
  </si>
  <si>
    <t>Kaniula 20 G dł. 32 mm (różowy) x 1szt
Kaniula do długotrwałego podawania płynów i leków, wykonana z poliuretanu z dodatkowym portem do iniekcji, z 4 wtopionymi paskami kontrastującymi w promieniach RTG, posiadająca komorę z hydrofobową membraną hemostatyczną zintegrowaną z koreczkiem luer-lock, gdzie trzpień zamykający światło kaniuli znajduje się poniżej krawędzi koreczka, skrzydełka zapewniające dobrą stabilizację kaniuli, port boczny umiejscowiony bezpośrednio nad skrzydełkami, mechanizm zabezpieczający przed przypadkowym otwarciem koreczka po obrocie o 180° aktywowany ruchem obrotowym, nazwa producenta umieszczona bezpośrednio na kaniuli, muszą posiadać badania laboratoryjne potwierdzające biokompatybilność materiału z którego są wykonane, sterylizowana EO, międzynarodowy kod kolorów, sterylna</t>
  </si>
  <si>
    <t>Kaniula 22 G dł. 25 mm (niebieski) x 1szt
Kaniula do długotrwałego podawania płynów i leków, wykonana z poliuretanu z dodatkowym portem do iniekcji, z 4 wtopionymi paskami kontrastującymi w promieniach RTG, posiadająca komorę z hydrofobową membraną hemostatyczną zintegrowaną z koreczkiem luer-lock, gdzie trzpień zamykający światło kaniuli znajduje się poniżej krawędzi koreczka, skrzydełka zapewniające dobrą stabilizację kaniuli, port boczny umiejscowiony bezpośrednio nad skrzydełkami, mechanizm zabezpieczający przed przypadkowym otwarciem koreczka po obrocie o 180° aktywowany ruchem obrotowym, nazwa producenta umieszczona bezpośrednio na kaniuli, muszą posiadać badania laboratoryjne potwierdzające biokompatybilność materiału z którego są wykonane, sterylizowana EO, międzynarodowy kod kolorów, sterylna</t>
  </si>
  <si>
    <t>Kaniula 24 G dł. 19 mm (żółty) x 1szt
Kaniula do długotrwałego podawania płynów i leków, wykonana z poliuretanu z dodatkowym portem do iniekcji, z 4 wtopionymi paskami kontrastującymi w promieniach RTG, posiadająca komorę z hydrofobową membraną hemostatyczną zintegrowaną z koreczkiem luer-lock, gdzie trzpień zamykający światło kaniuli znajduje się poniżej krawędzi koreczka, skrzydełka zapewniające dobrą stabilizację kaniuli, port boczny umiejscowiony bezpośrednio nad skrzydełkami, mechanizm zabezpieczający przed przypadkowym otwarciem koreczka po obrocie o 180° aktywowany ruchem obrotowym, nazwa producenta umieszczona bezpośrednio na kaniuli, muszą posiadać badania laboratoryjne potwierdzające biokompatybilność materiału z którego są wykonane, sterylizowana EO, międzynarodowy kod kolorów, sterylna</t>
  </si>
  <si>
    <t>Kieliszki do podawania  leków białe j.uż x 90  szt.</t>
  </si>
  <si>
    <t>Kompres żelowy zimno-ciepły  11 cm x 26 cm x 1 szt</t>
  </si>
  <si>
    <t>Kompres żelowy zimno-ciepły  11 cm x 12 cm x 1 szt</t>
  </si>
  <si>
    <t>KOMPRESY nj.17nit.8W 10X10 *100szt. min. kl.I reg.IV</t>
  </si>
  <si>
    <t>KOMPRESY nj.17nit.8W 5X5 *100szt. min. kl.I reg.IV</t>
  </si>
  <si>
    <t>KOMPRESY nj.17nit.8W 7,5X7,5 *100szt. min. kl.I reg.IV</t>
  </si>
  <si>
    <t>KOMPRESY STERYL.12 warstw. 17 nitkowe 10X10 * 3 szt kl.IIa</t>
  </si>
  <si>
    <t>KOMPRESY STERYL.12 warstw. 17 nitkowe 5X5 * 3szt kl.IIa</t>
  </si>
  <si>
    <t>KOMPRESY STERYL.12warstw. 17 nitkowe 7.5X7.5 * 3szt kl.IIa</t>
  </si>
  <si>
    <t>KOMPRESY WŁÓK. 6W NJ. 7.5X7.5 * 100 szt  kl.IIa</t>
  </si>
  <si>
    <t>KOMPRESY Z WŁÓKNINY NASĄCZONE ALKOHOLEM X 100 SZT. 30X60mm typ SOFT-ZELIN C</t>
  </si>
  <si>
    <t>Nakłuwacze automatyczne do palca, wyposażony w  2 sprężynowy mechanizm, długość szlifu igły 3,14mm (+/- 0,05mm), całkowite cofanie się igły po użyciu.  Na wezwanie Zamawiającego Wykonawca przedstawi badania kliniczne potwierdzające ilość krwi oraz odczucie bólu pacjenta. Rozmiar 21G, głębokość nakłucia 2,4mm; 1 opak. = 200 szt.</t>
  </si>
  <si>
    <t>Nakłuwacze automatyczne do palca, wyposażony w  2 sprężynowy mechanizm, długość szlifu igły 3,14mm (+/- 0,05mm), całkowite cofanie się igły po użyciu.  Na wezwanie Zamawiającego Wykonawca przedstawi badania kliniczne potwierdzające ilość krwi oraz odczucie bólu pacjenta. Rozmiar 21G, głębokość nakłucia 1,8 mm; 1 opak. = 200 szt.</t>
  </si>
  <si>
    <t>OP. z roztworem Ringera 10x10 cm a 1 szt.</t>
  </si>
  <si>
    <t>OP.hydroaktywny przyspieszajace zamknięcie rany  10X10 CM x 10szt typ. Hydrotac</t>
  </si>
  <si>
    <t>OP.HYDROCOLLOIDOWY NA RANY Z WYSIĘKIEM 10*10CM  a 10 SZT.</t>
  </si>
  <si>
    <t>OP.HYDROZELOWY  12.5 X 12.5 CM  A  10 szt.</t>
  </si>
  <si>
    <t>OP.HYDROZELOWY  GEL 15G  A 10 STRZYK.</t>
  </si>
  <si>
    <t>OP.Z ALGINIANOW JAŁ. 10X10 CM  A 10 SZT.</t>
  </si>
  <si>
    <t>OPASKA elastyczna tkana 5m*10cm z zapinką pakowana pojedynczo z pełną identyfikacją produktu</t>
  </si>
  <si>
    <t>OPASKA elastyczna tkana 5m*12cm z zapinką pakowana pojedynczo z pełną identyfikacją produktu</t>
  </si>
  <si>
    <t>OPASKA elastyczna tkana 5m*15cm z zapinką pakowana pojedynczo z pełną identyfikacja produktu</t>
  </si>
  <si>
    <t>OPASKA elastyczna tkana 5m*8cm z zapinką pakowana pojedynczo z pełną identyfikacja produktu</t>
  </si>
  <si>
    <t>OPASKA PEHA-HAFT PODTRZYM. 10CM X 4 M /ELASTYCZNA/</t>
  </si>
  <si>
    <t>OPASKA podtrzymująca dziana 4 * 5cm pakow.pojedyn.</t>
  </si>
  <si>
    <t>OPASKA podtrzymująca dziana 4 *10cm pakow.pojedyn.</t>
  </si>
  <si>
    <t>OPASKA podtrzymująca dziana 4 *15cm pakow.pojedyn.</t>
  </si>
  <si>
    <t>Opatrunek oczny 1 szt</t>
  </si>
  <si>
    <t>Opatrunek typu Actilite z miod.Manuka 10x20 cm a 10 szt.</t>
  </si>
  <si>
    <t>Opatrunek typu Aquacel AG 22x28 cm x 1 szt.</t>
  </si>
  <si>
    <t>Opatrunek typu Aquacel AG 10x10 cm x 1 szt.</t>
  </si>
  <si>
    <t>Opatrunek typu Aquacel AG Foam  10X10 cm a 10szt</t>
  </si>
  <si>
    <t>Opatrunek typu Aquacel-gel  12x 12 cm a 1 szt</t>
  </si>
  <si>
    <t>Opatrunek typu ATRAUMAN AG 10X10 CM ZE SREBREM  a 10szt</t>
  </si>
  <si>
    <t>Opatrunek typu Bactigras 10X10 CM  a 10szt</t>
  </si>
  <si>
    <t>Opatrunek typu Granuflex 10X10 cm a 1 szt</t>
  </si>
  <si>
    <t>OPATRUNEK TYPU STULPA  ZAWIERAJĄCY BAWEŁNĘ MIN. 50% FIX NR.1 ROLKA 1 M-(palce dorosłego)</t>
  </si>
  <si>
    <t>OPATRUNEK TYPU STULPA  ZAWIERAJĄCY BAWEŁNĘ MIN. 50% FIX NR.2 ROLKA 1 M (duże palce)</t>
  </si>
  <si>
    <t>OPATRUNEK TYPU STULPA  ZAWIERAJĄCY BAWEŁNĘ MIN. 50% FIX NR.3 ROLKA 1 M (dłoń, ręka)</t>
  </si>
  <si>
    <t>OPATRUNEK TYPU STULPA  ZAWIERAJĄCY BAWEŁNĘ MIN. 50% FIX NR.6 ROLKA 1 M (tułów)</t>
  </si>
  <si>
    <t>OPATRUNEK TYPU STULPA FIX NR.4 ROLKA 1 M ZAWIERAJĄCY BAWEŁNĘ MIN. 50% (noga, stopa)</t>
  </si>
  <si>
    <t>OPATRUNEK TYPU STULPA FIX NR.5 ROLKA 1 M ZAWIERAJĄCY BAWEŁNĘ MIN. 50% (głowa)</t>
  </si>
  <si>
    <t>Pałeczka do wymazów jałowa z podłożem x 1 szt</t>
  </si>
  <si>
    <t>PLASTER DO VENFLONOW 6X8CM A 50 SZT.</t>
  </si>
  <si>
    <t>Plaster hipoalergiczny, oddychający przylepiec chirurgiczny z wkładem absorpcyjnym z duża przylepnośćią  do skóry, wykonany z tkaniny bawełnianej. Zabezpiecza drobne urazy skóry, skaleczenia , zadrapania , rozcięć, otarć, miejsc po kaniulacji itd.Charakteryzuje go bardzo wysoka przylepność do skóry,duża wytrzymałość mechaniczna, jest hipoalergiczny, nie zawiera lateksu,wkład absorpcyjny wchłania wysięk chroniąc ranę przed wpływem czynników zewnętrznych i kontaminacją. Rozmiar 1 m x 8 cm x 1 szt.</t>
  </si>
  <si>
    <t>Plaster hipoalergiczny, oddychający przylepiec chirurgiczny z wkładem absorpcyjnym z duża przylepnośćią  do skóry, wykonany z tkaniny bawełnianej. Zabezpiecza drobne urazy skóry, skaleczenia , zadrapania , rozcięć, otarć, miejsc po kaniulacji itd.Charakteryzuje go bardzo wysoka przylepność do skóry,duża wytrzymałość mechaniczna, jest hipoalergiczny, nie zawiera lateksu,wkład absorpcyjny wchłania wysięk chroniąc ranę przed wpływem czynników zewnętrznych i kontaminacją. Rozmiar 1 m x6 cm x 1 szt.</t>
  </si>
  <si>
    <t>PLASTER HYDROKOLOID.NA PĘCHERZE A 6 SZT.</t>
  </si>
  <si>
    <t>PLASTER NA ODCISKI X 8 SZT.</t>
  </si>
  <si>
    <t>PLASTER TYPU  HYDROFILM  10X15CM PRZEZR.OPATR. X 10 SZT.</t>
  </si>
  <si>
    <t>PLASTER TYPU  OMNISTRIP 6*76 MM X 50 SZT.</t>
  </si>
  <si>
    <t xml:space="preserve">PLASTER TYPU COSMOPOR E STERIL 20x10 CM X 25 szt. </t>
  </si>
  <si>
    <t xml:space="preserve">PLASTER TYPU COSMOPOR E STERIL 10 x 6 CM X 25 szt. </t>
  </si>
  <si>
    <t xml:space="preserve">PLASTER TYPU COSMOPOR E STERIL 7,2*5 CM X 50 szt. </t>
  </si>
  <si>
    <t xml:space="preserve">PLASTER TYPU COSMOPOR E STERIL 10 x 8 CM X 25 szt. </t>
  </si>
  <si>
    <t xml:space="preserve">PLASTER TYPU COSMOPOR E STERIL 15 x 8  CM X 25 szt. </t>
  </si>
  <si>
    <t>PLASTER TYPU OMNIFIX E 10CM X 10M powinien posiadać wydrukowana skalę w celu ułatwienia odcięcia odpowiedniej długości</t>
  </si>
  <si>
    <t>PLASTER TYPU OMNIPLAST BIAŁY 1.25CM X 5 M nawinięte na szpulę z ogranicznikami, na bazie hypoalergicznego kleju z syntetycznego kałczuku</t>
  </si>
  <si>
    <t>PLASTER TYPU OMNIPLAST BIAŁY 2.5CM X 5 M nawinięte na szpulę z ogranicznikami, na bazie hypoalergicznego kleju z syntetycznego kałczuku</t>
  </si>
  <si>
    <t>PLASTER TYPU OMNIPOR 1.25CM X 5 M nawinięte na szpulę z ogranicznikami, na bazie hypoalergicznego kleju z syntetycznego kałczuku</t>
  </si>
  <si>
    <t>PLASTER TYPU OMNIPOR 2.5CM X 5 M nawinięte na szpulę z ogranicznikami, na bazie hypoalergicznego kleju z syntetycznego kałczuku</t>
  </si>
  <si>
    <t>PŁATKI Z WŁÓKNINY NASĄCZONE ALKOHOLEM X 100 SZT.</t>
  </si>
  <si>
    <t>Podkład medyczny jednorazowy w rolce o szerokości 60 cm, wykonany z wysokiej jakości, niejałowej, miękkiej i chłonnej włókniny podfoliowany. Na rolce nawinięte jest 50 m materiału. Wygodna perforacja co 50 cm umożliwia łatwe odrywanie odcinków. W pojedynczej rolce jest 100 odcinków po 50 cm. 1 szt</t>
  </si>
  <si>
    <t xml:space="preserve">Pojemnik  do dobowej zbiórki moczu wykonany z  polipropylenu w kolorze mlecznym. Pojemność 2,5 l, na ściance widoczna jest podziałka co 100 ml aby odmierzać zebrany mocz. Pojemnik do dobowej zbiórki moczu Tulipan wykonany został z materiału, który jest łatwy w utrzymaniu czystości, zatem nie jest produktem jednorazowym. Produkt można sterylizować w atmosferze suchego powietrza o temperaturze 130 °C, oraz w autoklawie w atmosferze sprężonej pary wodnej w temperaturze 126°C.  1 szt </t>
  </si>
  <si>
    <t>Pojemnik na kał z łopatką</t>
  </si>
  <si>
    <t>Pojemnik na mocz 120 ml jałowy pojedynczo pakowany 1 szt.</t>
  </si>
  <si>
    <t>Pojemnik na odpady medyczne 0,7L, wys. 121mm, podstawa dolna 80mm, górna 109mm, otwór wrzutowy 80x55 mm, pojemnik wykonany w technologii wtrysku pod wysokim ciśnieniem, z polipropylenu-tworzywa, które nie może ulec przekłuciu, wygodne, poręczne zamykanie i otwieranie wieczka, pojemnik szczelny po zamknięciu, oznakowany  "Materiał skażony", kolor czerwony, pakowany zbiorczo w sztywne kartony (nie dopuszcza się opakowania foliowego) x 1 szt.</t>
  </si>
  <si>
    <t>Pojemnik na odpady medyczne 1 L wys. 140 mm, średnica  dolna 92,5 mm, górna 109 mm, średnica  otwóru  wrzutowy 6,5 cm, pojemnik wykonany w technologii wtrysku pod wysokim ciśnieniem, z polipropylenu-tworzywa, które nie może ulec przekłuciu,  wygodne, poręczne zamykanie i otwieranie wieczka, pojemnik szczelny po zamknięciu, oznakowany  "Materiał skażony", kolor czerwony, pakowany zbiorczo w sztywne kartony (nie dopuszcza się opakowania foliowego) x 1 szt.</t>
  </si>
  <si>
    <t>Pojemnik na odpady medyczne 10 L, wys. 245 mm, podstawa dolna 235 mm, górna 280 mm, otwór wrzutow do 90  mm, pojemnik wykonany w technologii wtrysku pod wysokim ciśnieniem, z polipropylenu-tworzywa, które nie może ulec przekłuciu, wygodne, poręczne zamykanie i otwieranie wieczka, pojemnik szczelny po zamknięciu, oznakowany  "Materiał skażony", kolor czerwony, pakowany zbiorczo w sztywne kartony (nie dopuszcza się opakowania foliowego) x 1 szt.</t>
  </si>
  <si>
    <t>Pojemnik na odpady medyczne 2L wys. 210mm, podstawa dolna 110mm, górna 130mm, otwór wrzutowy 100x70 mm, pojemnik wykonany w technologii wtrysku pod wysokim ciśnieniem, z polipropylenu-tworzywa, które nie może ulec przekłuciu,  wygodne, poręczne zamykanie i otwieranie wieczka, pojemnik szczelny po zamknięciu, oznakowany  "Materiał skażony", kolor czerwony, pakowany zbiorczo w sztywne kartony (nie dopuszcza się opakowania foliowego) x 1 szt.</t>
  </si>
  <si>
    <t>Pojemnik na odpady medyczne 3,5 L, wys. 130 mm, podstawa dolna 200 mm, górna 230 mm, otwór wrzutowy do 90  mm, pojemnik wykonany w technologii wtrysku pod wysokim ciśnieniem, z polipropylenu-tworzywa, które nie może ulec przekłuciu, wygodne, poręczne zamykanie i otwieranie wieczka, pojemnik szczelny po zamknięciu, oznakowany  "Materiał skażony", kolor czerwony, pakowany zbiorczo w sztywne kartony (nie dopuszcza się opakowania foliowego) x 1 szt.</t>
  </si>
  <si>
    <t>Pojemnik na odpady medyczne 5,0 L, wys. 190 mm, podstawa dolna 200 mm, górna 230 mm, otwór wrzutowy do 90 mm, pojemnik wykonany w technologii wtrysku pod wysokim ciśnieniem, z polipropylenu-tworzywa, które nie może ulec przekłuciu, wygodne, poręczne zamykanie i otwieranie wieczka, pojemnik szczelny po zamknięciu, oznakowany  "Materiał skażony", kolor czerwony, pakowany zbiorczo w sztywne kartony (nie dopuszcza się opakowania foliowego) x 1 szt.</t>
  </si>
  <si>
    <t>Przecinacz do tabletek x 1 szt.</t>
  </si>
  <si>
    <t>Przyrząd do przetaczania płynów infuzyjnych, komora kroplowa wykonana z PVC o długości 55mm (w części przezroczystej), odpowietrznik zaopatrzony w filtr powietrza o min. skuteczności filtracji BFE 99,999994%, VFE 99,9996% stanowiący system zamknięty zgodnie z definicją NIOSH (potwierdzone oświadczeniem producenta), całość wolna od ftalanów (informacja na opakowaniu jednostkowym), igła biorcza ostra, zacisk rolkowy wyposażony w uchwyt na dren oraz możliwość zabezpieczenia igły biorczej po użyciu, filtr płynu o średnicy oczek 15 µm, dren zakończony przezroczystym łącznikiem Luer-Lock, opakowanie kolorystyczne folia-papier z nadrukowaną nazwą producenta i nr katalogowym, sterylny.</t>
  </si>
  <si>
    <t>Skalpel chirurgiczny nr 10 x 100 szt</t>
  </si>
  <si>
    <t>Skalpel chirurgiczny nr 11 x 100 szt</t>
  </si>
  <si>
    <t>Staza -opaska uciskowa automatyczna z rozpinanym zapięciem wyposażona w szeroki rozciągliwy pasek, klips umożliwia otworzenie opaski jednym palcem., pozwala na stopniowe uwalnianie ucisku, łatwa w użyciu 1 szt.</t>
  </si>
  <si>
    <t>Strzykawka 10ml 2-częściowa jałowa, (skala do 12ml) x 100szt
Strzykawka 2-częściowa j.uż. jałowa - strzykawki dwuczęściowe, końcówka Luer, posiadająca biały tłok oraz czarną podwójną rozszerzoną skalę pomiarową, musi posiadać podwójne zabezpieczenie przed wypadnięciem tłoka, Oznaczenie na korpusie strzykawki w postaci piktogramów: jednorazowego użytku, brak lateksu. Logo/nazwa producenta i typ strzykawki nadrukowane na cylindrze, op. 100 szt., sterylna. Kolorystyczne oznakowanie rozmiaru strzykawki na pojedynczym opakowaniu każdej sztuki oraz informacja o braku ftalanów. Strzykawki  muszą pochodzić od jednego producenta (skalowanie rozszerzone: strzykawka 10ml skala do 12ml).</t>
  </si>
  <si>
    <t>Strzykawka 20ml 2-częściowa jałowa, (skala do 24ml) x 50szt
Strzykawka 2-częściowa j.uż. jałowa - strzykawki dwuczęściowe, końcówka Luer, posiadająca biały tłok oraz czarną podwójną rozszerzoną skalę pomiarową, musi posiadać podwójne zabezpieczenie przed wypadnięciem tłoka, Oznaczenie na korpusie strzykawki w postaci piktogramów: jednorazowego użytku, brak lateksu. Logo/nazwa producenta i typ strzykawki nadrukowane na cylindrze, op. 50szt., sterylna. Kolorystyczne oznakowanie rozmiaru strzykawki na pojedynczym opakowaniu każdej sztuki oraz informacja o braku ftalanów. Strzykawki muszą pochodzić od jednego producenta (skalowanie rozszerzone: strzykawka 20ml skala do 24ml).</t>
  </si>
  <si>
    <t>Strzykawka 2ml 2-częściowa jałowa (skala do 3ml) x 100szt
Strzykawka 2-częściowa j.uż. jałowa - strzykawki dwuczęściowe, końcówka Luer, posiadająca biały tłok oraz czarną podwójną rozszerzoną skalę pomiarową, musi posiadać podwójne zabezpieczenie przed wypadnięciem tłoka, Oznaczenie na korpusie strzykawki w postaci piktogramów: jednorazowego użytku, brak lateksu. Logo/nazwa producenta i typ strzykawki nadrukowane na cylindrze, op. 100 szt., sterylna. Kolorystyczne oznakowanie rozmiaru strzykawki na pojedynczym opakowaniu każdej sztuki oraz informacja o braku ftalanów. Strzykawki muszą pochodzić od jednego producenta (skalowanie rozszerzone: strzykawka 2ml skala do 3ml).</t>
  </si>
  <si>
    <t>Strzykawka 5ml 2-częściowa jałowa, (skala do 6ml) x 100szt
Strzykawka 2-częściowa j.uż. jałowa - strzykawki dwuczęściowe, końcówka Luer, posiadająca biały tłok oraz czarną podwójną rozszerzoną skalę pomiarową, musi posiadać podwójne zabezpieczenie przed wypadnięciem tłoka, Oznaczenie na korpusie strzykawki w postaci piktogramów: jednorazowego użytku, brak lateksu. Logo/nazwa producenta i typ strzykawki nadrukowane na cylindrze, op. 100 szt., sterylna. Kolorystyczne oznakowanie rozmiaru strzykawki na pojedynczym opakowaniu każdej sztuki oraz informacja o braku ftalanów. Strzykawki muszą pochodzić od jednego producenta (skalowanie rozszerzone: strzykawka 5ml skala do 6ml).</t>
  </si>
  <si>
    <t>Strzykawka j.uż. 100ml typu Luer - Lock  (JANETA) z końcówką cewnikową, wyposażona w łącznik redukcyjny Luer umożliwiający płukanie ucha (długość 28,8mm, średnica podstawy 10,8mm) łącznik musi być w kształcie stożka, zwężający się równomiernie w stronę ujścia (średnica mierzona na środku łącznika nie większa niż 7mm), sterylna, opakowanie folia-papier, sterylna</t>
  </si>
  <si>
    <t xml:space="preserve">Szpatułki drewniane  jałowe x 100 szt </t>
  </si>
  <si>
    <t>Test ciążowy płytkowy 1 szt.</t>
  </si>
  <si>
    <t>Wata celulozowa bielona, równomiernie marszczona, niepyląca, miękka, w rolce a’ 150g</t>
  </si>
  <si>
    <t>WATA opatrunkowa bawełniano-wiskozowa 200g</t>
  </si>
  <si>
    <t>Worki do zbiórki moczu 2l jałowe</t>
  </si>
  <si>
    <t xml:space="preserve">Zestaw do zakładania szwów skład min: 1 x kleszczyki plastikowe  typu Kocher 14cm, 1 x pęseta metalowa chirurg. typu Adson 12cm, 6 x tampony z gazy bawełnianej wielkości śliwki (Pagasling nr 3), 1 x igłotrzymacz 12 cm, 1 x nożyczki metalowe ostre/ostre 11cm,  1 x strzykawka typu Luer-Lock 10ml (zapakowana),    1 x igła 1,2 x 40mm 18 G różowa (zapakowana) 1 x igła 0,8 x 40mm 21 G zielona (zapakowana) 1 x serweta włóknikowa 50x50cm z przylepnym otworem 5x10cm 1 x serweta włóknikowa 60x60cm nieprzylepna </t>
  </si>
  <si>
    <t>Zestaw do zdejmowania szwów x 1 szt.</t>
  </si>
  <si>
    <t>Cewnik urologiczny typu Foley 16 CH x 1 szt.</t>
  </si>
  <si>
    <t>Cewnik urologiczny typu Foley 18 CH x 1 szt.</t>
  </si>
  <si>
    <t>Żel do USG/EKG 500 ML</t>
  </si>
  <si>
    <t>SUMA:</t>
  </si>
  <si>
    <t>x</t>
  </si>
  <si>
    <t xml:space="preserve">     Przedmiot zamówienia</t>
  </si>
  <si>
    <t xml:space="preserve">Nr sprawy: 2233/7/ZO/24                                                                                                                                                           Załącznik nr 1A do zapytania ofertowego/umowy		     </t>
  </si>
  <si>
    <t>ZADANIE I - DOSTAWY MATERIAŁÓW OPATRUNKOWYCH I SPRZĘTU MEDYCZNEGO</t>
  </si>
  <si>
    <t>FORMULARZ CENOWY
DOSTAWY MATERIAŁÓW OPATRUNKOWYCH I SPRZĘTU MEDYCZNEGO ORAZ RĘKAWICZEK JEDNORAZOWYCH DO APTEKI OKRĘGOWEJ PRZY ZAKŁADZIE KARNYM                                          W RZESZOWIE</t>
  </si>
  <si>
    <t>Informacja dla Wykonawcy:
Formularz cenowy należy złożyć wraz z ofertą.
Dokument musi być złożony w formie elektronicznej lub postaci elektronicznej opatrzonej podpisem zaufanych lub podpisem osobistym osoby lub osób uprawnionych do reprezentowania Wykonawcy.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</si>
</sst>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B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</cellXfs>
  <cellStyles count="3">
    <cellStyle name="Normalny" xfId="0" builtinId="0"/>
    <cellStyle name="Normalny 2" xfId="1" xr:uid="{00000000-0005-0000-0000-000001000000}"/>
    <cellStyle name="Normalny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121"/>
  <sheetViews>
    <sheetView tabSelected="1" view="pageBreakPreview" zoomScale="70" zoomScaleNormal="80" zoomScaleSheetLayoutView="70" workbookViewId="0">
      <pane ySplit="9" topLeftCell="A121" activePane="bottomLeft" state="frozen"/>
      <selection activeCell="B1" sqref="B1"/>
      <selection pane="bottomLeft" activeCell="M121" sqref="M121"/>
    </sheetView>
  </sheetViews>
  <sheetFormatPr defaultColWidth="11.7109375" defaultRowHeight="12.75" x14ac:dyDescent="0.2"/>
  <cols>
    <col min="1" max="1" width="7" customWidth="1"/>
    <col min="2" max="2" width="5.28515625" customWidth="1"/>
    <col min="3" max="3" width="93.28515625" customWidth="1"/>
    <col min="4" max="4" width="8.140625" customWidth="1"/>
    <col min="5" max="5" width="6.7109375" customWidth="1"/>
    <col min="6" max="6" width="12.140625" customWidth="1"/>
    <col min="7" max="7" width="15.85546875" customWidth="1"/>
    <col min="8" max="8" width="6.42578125" customWidth="1"/>
    <col min="9" max="9" width="17" customWidth="1"/>
    <col min="10" max="10" width="6.42578125" customWidth="1"/>
  </cols>
  <sheetData>
    <row r="3" spans="2:9" x14ac:dyDescent="0.2">
      <c r="B3" s="13" t="s">
        <v>118</v>
      </c>
      <c r="C3" s="13"/>
      <c r="D3" s="13"/>
      <c r="E3" s="13"/>
      <c r="F3" s="13"/>
      <c r="G3" s="13"/>
      <c r="H3" s="13"/>
      <c r="I3" s="13"/>
    </row>
    <row r="6" spans="2:9" ht="36" customHeight="1" x14ac:dyDescent="0.2">
      <c r="B6" s="14" t="s">
        <v>120</v>
      </c>
      <c r="C6" s="15"/>
      <c r="D6" s="15"/>
      <c r="E6" s="15"/>
      <c r="F6" s="15"/>
      <c r="G6" s="15"/>
      <c r="H6" s="15"/>
      <c r="I6" s="15"/>
    </row>
    <row r="7" spans="2:9" ht="14.25" customHeight="1" x14ac:dyDescent="0.2">
      <c r="B7" s="10"/>
      <c r="C7" s="11"/>
      <c r="D7" s="11"/>
      <c r="E7" s="11"/>
      <c r="F7" s="11"/>
      <c r="G7" s="11"/>
      <c r="H7" s="11"/>
      <c r="I7" s="11"/>
    </row>
    <row r="8" spans="2:9" ht="16.5" customHeight="1" x14ac:dyDescent="0.2">
      <c r="B8" s="14" t="s">
        <v>119</v>
      </c>
      <c r="C8" s="14"/>
      <c r="D8" s="14"/>
      <c r="E8" s="14"/>
      <c r="F8" s="14"/>
      <c r="G8" s="14"/>
      <c r="H8" s="14"/>
      <c r="I8" s="14"/>
    </row>
    <row r="9" spans="2:9" ht="21" customHeight="1" x14ac:dyDescent="0.2"/>
    <row r="10" spans="2:9" s="2" customFormat="1" ht="42" customHeight="1" x14ac:dyDescent="0.2">
      <c r="B10" s="1" t="s">
        <v>0</v>
      </c>
      <c r="C10" s="1" t="s">
        <v>117</v>
      </c>
      <c r="D10" s="1" t="s">
        <v>1</v>
      </c>
      <c r="E10" s="1" t="s">
        <v>2</v>
      </c>
      <c r="F10" s="1" t="s">
        <v>3</v>
      </c>
      <c r="G10" s="1" t="s">
        <v>4</v>
      </c>
      <c r="H10" s="1" t="s">
        <v>5</v>
      </c>
      <c r="I10" s="1" t="s">
        <v>6</v>
      </c>
    </row>
    <row r="11" spans="2:9" x14ac:dyDescent="0.2">
      <c r="B11" s="3">
        <v>1</v>
      </c>
      <c r="C11" s="3" t="s">
        <v>7</v>
      </c>
      <c r="D11" s="5">
        <v>50</v>
      </c>
      <c r="E11" s="5" t="s">
        <v>8</v>
      </c>
      <c r="F11" s="6"/>
      <c r="G11" s="9">
        <f t="shared" ref="G11:G42" si="0">SUM(D11*F11)</f>
        <v>0</v>
      </c>
      <c r="H11" s="8"/>
      <c r="I11" s="6">
        <f>SUM(G11*1.08)</f>
        <v>0</v>
      </c>
    </row>
    <row r="12" spans="2:9" x14ac:dyDescent="0.2">
      <c r="B12" s="3">
        <v>2</v>
      </c>
      <c r="C12" s="3" t="s">
        <v>9</v>
      </c>
      <c r="D12" s="5">
        <v>3000</v>
      </c>
      <c r="E12" s="5" t="s">
        <v>10</v>
      </c>
      <c r="F12" s="6"/>
      <c r="G12" s="9">
        <f t="shared" si="0"/>
        <v>0</v>
      </c>
      <c r="H12" s="8"/>
      <c r="I12" s="6">
        <f t="shared" ref="I12:I75" si="1">SUM(G12*1.08)</f>
        <v>0</v>
      </c>
    </row>
    <row r="13" spans="2:9" x14ac:dyDescent="0.2">
      <c r="B13" s="3">
        <v>3</v>
      </c>
      <c r="C13" s="3" t="s">
        <v>11</v>
      </c>
      <c r="D13" s="5">
        <v>500</v>
      </c>
      <c r="E13" s="5" t="s">
        <v>10</v>
      </c>
      <c r="F13" s="6"/>
      <c r="G13" s="9">
        <f t="shared" si="0"/>
        <v>0</v>
      </c>
      <c r="H13" s="8"/>
      <c r="I13" s="6">
        <f t="shared" si="1"/>
        <v>0</v>
      </c>
    </row>
    <row r="14" spans="2:9" x14ac:dyDescent="0.2">
      <c r="B14" s="3">
        <v>4</v>
      </c>
      <c r="C14" s="3" t="s">
        <v>12</v>
      </c>
      <c r="D14" s="5">
        <v>30</v>
      </c>
      <c r="E14" s="5" t="s">
        <v>8</v>
      </c>
      <c r="F14" s="6"/>
      <c r="G14" s="9">
        <f t="shared" si="0"/>
        <v>0</v>
      </c>
      <c r="H14" s="8"/>
      <c r="I14" s="6">
        <f t="shared" si="1"/>
        <v>0</v>
      </c>
    </row>
    <row r="15" spans="2:9" x14ac:dyDescent="0.2">
      <c r="B15" s="3">
        <v>5</v>
      </c>
      <c r="C15" s="3" t="s">
        <v>13</v>
      </c>
      <c r="D15" s="5">
        <v>30</v>
      </c>
      <c r="E15" s="5" t="s">
        <v>8</v>
      </c>
      <c r="F15" s="6"/>
      <c r="G15" s="9">
        <f t="shared" si="0"/>
        <v>0</v>
      </c>
      <c r="H15" s="8"/>
      <c r="I15" s="6">
        <f t="shared" si="1"/>
        <v>0</v>
      </c>
    </row>
    <row r="16" spans="2:9" x14ac:dyDescent="0.2">
      <c r="B16" s="3">
        <v>6</v>
      </c>
      <c r="C16" s="3" t="s">
        <v>14</v>
      </c>
      <c r="D16" s="5">
        <v>10</v>
      </c>
      <c r="E16" s="5" t="s">
        <v>8</v>
      </c>
      <c r="F16" s="6"/>
      <c r="G16" s="9">
        <f t="shared" si="0"/>
        <v>0</v>
      </c>
      <c r="H16" s="8"/>
      <c r="I16" s="6">
        <f t="shared" si="1"/>
        <v>0</v>
      </c>
    </row>
    <row r="17" spans="2:9" x14ac:dyDescent="0.2">
      <c r="B17" s="3">
        <v>7</v>
      </c>
      <c r="C17" s="3" t="s">
        <v>15</v>
      </c>
      <c r="D17" s="5">
        <v>20</v>
      </c>
      <c r="E17" s="5" t="s">
        <v>8</v>
      </c>
      <c r="F17" s="6"/>
      <c r="G17" s="9">
        <f t="shared" si="0"/>
        <v>0</v>
      </c>
      <c r="H17" s="8"/>
      <c r="I17" s="6">
        <f t="shared" si="1"/>
        <v>0</v>
      </c>
    </row>
    <row r="18" spans="2:9" x14ac:dyDescent="0.2">
      <c r="B18" s="3">
        <v>8</v>
      </c>
      <c r="C18" s="3" t="s">
        <v>16</v>
      </c>
      <c r="D18" s="5">
        <v>50</v>
      </c>
      <c r="E18" s="5" t="s">
        <v>8</v>
      </c>
      <c r="F18" s="6"/>
      <c r="G18" s="9">
        <f t="shared" si="0"/>
        <v>0</v>
      </c>
      <c r="H18" s="8"/>
      <c r="I18" s="6">
        <f t="shared" si="1"/>
        <v>0</v>
      </c>
    </row>
    <row r="19" spans="2:9" x14ac:dyDescent="0.2">
      <c r="B19" s="3">
        <v>9</v>
      </c>
      <c r="C19" s="3" t="s">
        <v>17</v>
      </c>
      <c r="D19" s="5">
        <v>10</v>
      </c>
      <c r="E19" s="5" t="s">
        <v>8</v>
      </c>
      <c r="F19" s="6"/>
      <c r="G19" s="9">
        <f t="shared" si="0"/>
        <v>0</v>
      </c>
      <c r="H19" s="8"/>
      <c r="I19" s="6">
        <f t="shared" si="1"/>
        <v>0</v>
      </c>
    </row>
    <row r="20" spans="2:9" x14ac:dyDescent="0.2">
      <c r="B20" s="3">
        <v>10</v>
      </c>
      <c r="C20" s="3" t="s">
        <v>18</v>
      </c>
      <c r="D20" s="5">
        <v>10</v>
      </c>
      <c r="E20" s="5" t="s">
        <v>8</v>
      </c>
      <c r="F20" s="6"/>
      <c r="G20" s="9">
        <f t="shared" si="0"/>
        <v>0</v>
      </c>
      <c r="H20" s="8"/>
      <c r="I20" s="6">
        <f t="shared" si="1"/>
        <v>0</v>
      </c>
    </row>
    <row r="21" spans="2:9" ht="57.75" customHeight="1" x14ac:dyDescent="0.2">
      <c r="B21" s="3">
        <v>11</v>
      </c>
      <c r="C21" s="3" t="s">
        <v>19</v>
      </c>
      <c r="D21" s="5">
        <v>30</v>
      </c>
      <c r="E21" s="5" t="s">
        <v>8</v>
      </c>
      <c r="F21" s="6"/>
      <c r="G21" s="9">
        <f t="shared" si="0"/>
        <v>0</v>
      </c>
      <c r="H21" s="8"/>
      <c r="I21" s="6">
        <f t="shared" si="1"/>
        <v>0</v>
      </c>
    </row>
    <row r="22" spans="2:9" ht="123" customHeight="1" x14ac:dyDescent="0.2">
      <c r="B22" s="3">
        <v>12</v>
      </c>
      <c r="C22" s="3" t="s">
        <v>20</v>
      </c>
      <c r="D22" s="5">
        <v>150</v>
      </c>
      <c r="E22" s="5" t="s">
        <v>8</v>
      </c>
      <c r="F22" s="6"/>
      <c r="G22" s="9">
        <f t="shared" si="0"/>
        <v>0</v>
      </c>
      <c r="H22" s="8"/>
      <c r="I22" s="6">
        <f t="shared" si="1"/>
        <v>0</v>
      </c>
    </row>
    <row r="23" spans="2:9" ht="123" customHeight="1" x14ac:dyDescent="0.2">
      <c r="B23" s="3">
        <v>13</v>
      </c>
      <c r="C23" s="3" t="s">
        <v>21</v>
      </c>
      <c r="D23" s="5">
        <v>400</v>
      </c>
      <c r="E23" s="5" t="s">
        <v>8</v>
      </c>
      <c r="F23" s="6"/>
      <c r="G23" s="9">
        <f t="shared" si="0"/>
        <v>0</v>
      </c>
      <c r="H23" s="8"/>
      <c r="I23" s="6">
        <f t="shared" si="1"/>
        <v>0</v>
      </c>
    </row>
    <row r="24" spans="2:9" ht="121.5" customHeight="1" x14ac:dyDescent="0.2">
      <c r="B24" s="3">
        <v>14</v>
      </c>
      <c r="C24" s="3" t="s">
        <v>22</v>
      </c>
      <c r="D24" s="5">
        <v>300</v>
      </c>
      <c r="E24" s="5" t="s">
        <v>8</v>
      </c>
      <c r="F24" s="6"/>
      <c r="G24" s="9">
        <f t="shared" si="0"/>
        <v>0</v>
      </c>
      <c r="H24" s="8"/>
      <c r="I24" s="6">
        <f t="shared" si="1"/>
        <v>0</v>
      </c>
    </row>
    <row r="25" spans="2:9" ht="126.75" customHeight="1" x14ac:dyDescent="0.2">
      <c r="B25" s="3">
        <v>15</v>
      </c>
      <c r="C25" s="3" t="s">
        <v>23</v>
      </c>
      <c r="D25" s="5">
        <v>50</v>
      </c>
      <c r="E25" s="5" t="s">
        <v>8</v>
      </c>
      <c r="F25" s="6"/>
      <c r="G25" s="9">
        <f t="shared" si="0"/>
        <v>0</v>
      </c>
      <c r="H25" s="8"/>
      <c r="I25" s="6">
        <f t="shared" si="1"/>
        <v>0</v>
      </c>
    </row>
    <row r="26" spans="2:9" x14ac:dyDescent="0.2">
      <c r="B26" s="3">
        <v>16</v>
      </c>
      <c r="C26" s="3" t="s">
        <v>24</v>
      </c>
      <c r="D26" s="5">
        <v>30</v>
      </c>
      <c r="E26" s="5" t="s">
        <v>8</v>
      </c>
      <c r="F26" s="6"/>
      <c r="G26" s="9">
        <f t="shared" si="0"/>
        <v>0</v>
      </c>
      <c r="H26" s="8"/>
      <c r="I26" s="6">
        <f t="shared" si="1"/>
        <v>0</v>
      </c>
    </row>
    <row r="27" spans="2:9" x14ac:dyDescent="0.2">
      <c r="B27" s="3">
        <v>17</v>
      </c>
      <c r="C27" s="3" t="s">
        <v>25</v>
      </c>
      <c r="D27" s="5">
        <v>10</v>
      </c>
      <c r="E27" s="5" t="s">
        <v>8</v>
      </c>
      <c r="F27" s="6"/>
      <c r="G27" s="9">
        <f t="shared" si="0"/>
        <v>0</v>
      </c>
      <c r="H27" s="8"/>
      <c r="I27" s="6">
        <f t="shared" si="1"/>
        <v>0</v>
      </c>
    </row>
    <row r="28" spans="2:9" x14ac:dyDescent="0.2">
      <c r="B28" s="3">
        <v>18</v>
      </c>
      <c r="C28" s="3" t="s">
        <v>26</v>
      </c>
      <c r="D28" s="5">
        <v>10</v>
      </c>
      <c r="E28" s="5" t="s">
        <v>8</v>
      </c>
      <c r="F28" s="6"/>
      <c r="G28" s="9">
        <f t="shared" si="0"/>
        <v>0</v>
      </c>
      <c r="H28" s="8"/>
      <c r="I28" s="6">
        <f t="shared" si="1"/>
        <v>0</v>
      </c>
    </row>
    <row r="29" spans="2:9" x14ac:dyDescent="0.2">
      <c r="B29" s="3">
        <v>19</v>
      </c>
      <c r="C29" s="3" t="s">
        <v>27</v>
      </c>
      <c r="D29" s="5">
        <v>1000</v>
      </c>
      <c r="E29" s="5" t="s">
        <v>8</v>
      </c>
      <c r="F29" s="6"/>
      <c r="G29" s="9">
        <f t="shared" si="0"/>
        <v>0</v>
      </c>
      <c r="H29" s="8"/>
      <c r="I29" s="6">
        <f t="shared" si="1"/>
        <v>0</v>
      </c>
    </row>
    <row r="30" spans="2:9" x14ac:dyDescent="0.2">
      <c r="B30" s="3">
        <v>20</v>
      </c>
      <c r="C30" s="3" t="s">
        <v>28</v>
      </c>
      <c r="D30" s="5">
        <v>300</v>
      </c>
      <c r="E30" s="5" t="s">
        <v>8</v>
      </c>
      <c r="F30" s="6"/>
      <c r="G30" s="9">
        <f t="shared" si="0"/>
        <v>0</v>
      </c>
      <c r="H30" s="8"/>
      <c r="I30" s="6">
        <f t="shared" si="1"/>
        <v>0</v>
      </c>
    </row>
    <row r="31" spans="2:9" x14ac:dyDescent="0.2">
      <c r="B31" s="3">
        <v>21</v>
      </c>
      <c r="C31" s="3" t="s">
        <v>29</v>
      </c>
      <c r="D31" s="5">
        <v>700</v>
      </c>
      <c r="E31" s="5" t="s">
        <v>8</v>
      </c>
      <c r="F31" s="6"/>
      <c r="G31" s="9">
        <f t="shared" si="0"/>
        <v>0</v>
      </c>
      <c r="H31" s="8"/>
      <c r="I31" s="6">
        <f t="shared" si="1"/>
        <v>0</v>
      </c>
    </row>
    <row r="32" spans="2:9" x14ac:dyDescent="0.2">
      <c r="B32" s="3">
        <v>22</v>
      </c>
      <c r="C32" s="3" t="s">
        <v>30</v>
      </c>
      <c r="D32" s="5">
        <v>1000</v>
      </c>
      <c r="E32" s="5" t="s">
        <v>8</v>
      </c>
      <c r="F32" s="6"/>
      <c r="G32" s="9">
        <f t="shared" si="0"/>
        <v>0</v>
      </c>
      <c r="H32" s="8"/>
      <c r="I32" s="6">
        <f t="shared" si="1"/>
        <v>0</v>
      </c>
    </row>
    <row r="33" spans="2:9" x14ac:dyDescent="0.2">
      <c r="B33" s="3">
        <v>23</v>
      </c>
      <c r="C33" s="3" t="s">
        <v>31</v>
      </c>
      <c r="D33" s="5">
        <v>2000</v>
      </c>
      <c r="E33" s="5" t="s">
        <v>8</v>
      </c>
      <c r="F33" s="6"/>
      <c r="G33" s="9">
        <f t="shared" si="0"/>
        <v>0</v>
      </c>
      <c r="H33" s="8"/>
      <c r="I33" s="6">
        <f t="shared" si="1"/>
        <v>0</v>
      </c>
    </row>
    <row r="34" spans="2:9" x14ac:dyDescent="0.2">
      <c r="B34" s="3">
        <v>24</v>
      </c>
      <c r="C34" s="3" t="s">
        <v>32</v>
      </c>
      <c r="D34" s="5">
        <v>3000</v>
      </c>
      <c r="E34" s="5" t="s">
        <v>8</v>
      </c>
      <c r="F34" s="6"/>
      <c r="G34" s="9">
        <f t="shared" si="0"/>
        <v>0</v>
      </c>
      <c r="H34" s="8"/>
      <c r="I34" s="6">
        <f t="shared" si="1"/>
        <v>0</v>
      </c>
    </row>
    <row r="35" spans="2:9" x14ac:dyDescent="0.2">
      <c r="B35" s="3">
        <v>25</v>
      </c>
      <c r="C35" s="3" t="s">
        <v>33</v>
      </c>
      <c r="D35" s="5">
        <v>30</v>
      </c>
      <c r="E35" s="5" t="s">
        <v>8</v>
      </c>
      <c r="F35" s="6"/>
      <c r="G35" s="9">
        <f t="shared" si="0"/>
        <v>0</v>
      </c>
      <c r="H35" s="8"/>
      <c r="I35" s="6">
        <f t="shared" si="1"/>
        <v>0</v>
      </c>
    </row>
    <row r="36" spans="2:9" x14ac:dyDescent="0.2">
      <c r="B36" s="3">
        <v>26</v>
      </c>
      <c r="C36" s="3" t="s">
        <v>34</v>
      </c>
      <c r="D36" s="5">
        <v>100</v>
      </c>
      <c r="E36" s="5" t="s">
        <v>8</v>
      </c>
      <c r="F36" s="6"/>
      <c r="G36" s="9">
        <f t="shared" si="0"/>
        <v>0</v>
      </c>
      <c r="H36" s="8"/>
      <c r="I36" s="6">
        <f t="shared" si="1"/>
        <v>0</v>
      </c>
    </row>
    <row r="37" spans="2:9" ht="58.5" customHeight="1" x14ac:dyDescent="0.2">
      <c r="B37" s="3">
        <v>27</v>
      </c>
      <c r="C37" s="3" t="s">
        <v>35</v>
      </c>
      <c r="D37" s="5">
        <v>10</v>
      </c>
      <c r="E37" s="5" t="s">
        <v>8</v>
      </c>
      <c r="F37" s="6"/>
      <c r="G37" s="9">
        <f t="shared" si="0"/>
        <v>0</v>
      </c>
      <c r="H37" s="8"/>
      <c r="I37" s="6">
        <f t="shared" si="1"/>
        <v>0</v>
      </c>
    </row>
    <row r="38" spans="2:9" ht="62.25" customHeight="1" x14ac:dyDescent="0.2">
      <c r="B38" s="3">
        <v>28</v>
      </c>
      <c r="C38" s="3" t="s">
        <v>36</v>
      </c>
      <c r="D38" s="5">
        <v>10</v>
      </c>
      <c r="E38" s="5" t="s">
        <v>8</v>
      </c>
      <c r="F38" s="6"/>
      <c r="G38" s="9">
        <f t="shared" si="0"/>
        <v>0</v>
      </c>
      <c r="H38" s="8"/>
      <c r="I38" s="6">
        <f t="shared" si="1"/>
        <v>0</v>
      </c>
    </row>
    <row r="39" spans="2:9" x14ac:dyDescent="0.2">
      <c r="B39" s="3">
        <v>29</v>
      </c>
      <c r="C39" s="3" t="s">
        <v>37</v>
      </c>
      <c r="D39" s="5">
        <v>20</v>
      </c>
      <c r="E39" s="5" t="s">
        <v>10</v>
      </c>
      <c r="F39" s="6"/>
      <c r="G39" s="9">
        <f t="shared" si="0"/>
        <v>0</v>
      </c>
      <c r="H39" s="8"/>
      <c r="I39" s="6">
        <f t="shared" si="1"/>
        <v>0</v>
      </c>
    </row>
    <row r="40" spans="2:9" x14ac:dyDescent="0.2">
      <c r="B40" s="3">
        <v>30</v>
      </c>
      <c r="C40" s="3" t="s">
        <v>38</v>
      </c>
      <c r="D40" s="5">
        <v>25</v>
      </c>
      <c r="E40" s="5" t="s">
        <v>8</v>
      </c>
      <c r="F40" s="6"/>
      <c r="G40" s="9">
        <f t="shared" si="0"/>
        <v>0</v>
      </c>
      <c r="H40" s="8"/>
      <c r="I40" s="6">
        <f t="shared" si="1"/>
        <v>0</v>
      </c>
    </row>
    <row r="41" spans="2:9" x14ac:dyDescent="0.2">
      <c r="B41" s="3">
        <v>31</v>
      </c>
      <c r="C41" s="3" t="s">
        <v>39</v>
      </c>
      <c r="D41" s="5">
        <v>5</v>
      </c>
      <c r="E41" s="5" t="s">
        <v>8</v>
      </c>
      <c r="F41" s="6"/>
      <c r="G41" s="9">
        <f t="shared" si="0"/>
        <v>0</v>
      </c>
      <c r="H41" s="8"/>
      <c r="I41" s="6">
        <f t="shared" si="1"/>
        <v>0</v>
      </c>
    </row>
    <row r="42" spans="2:9" x14ac:dyDescent="0.2">
      <c r="B42" s="3">
        <v>32</v>
      </c>
      <c r="C42" s="3" t="s">
        <v>40</v>
      </c>
      <c r="D42" s="5">
        <v>10</v>
      </c>
      <c r="E42" s="5" t="s">
        <v>8</v>
      </c>
      <c r="F42" s="6"/>
      <c r="G42" s="9">
        <f t="shared" si="0"/>
        <v>0</v>
      </c>
      <c r="H42" s="8"/>
      <c r="I42" s="6">
        <f t="shared" si="1"/>
        <v>0</v>
      </c>
    </row>
    <row r="43" spans="2:9" x14ac:dyDescent="0.2">
      <c r="B43" s="3">
        <v>33</v>
      </c>
      <c r="C43" s="3" t="s">
        <v>41</v>
      </c>
      <c r="D43" s="5">
        <v>5</v>
      </c>
      <c r="E43" s="5" t="s">
        <v>8</v>
      </c>
      <c r="F43" s="6"/>
      <c r="G43" s="9">
        <f t="shared" ref="G43:G74" si="2">SUM(D43*F43)</f>
        <v>0</v>
      </c>
      <c r="H43" s="8"/>
      <c r="I43" s="6">
        <f t="shared" si="1"/>
        <v>0</v>
      </c>
    </row>
    <row r="44" spans="2:9" x14ac:dyDescent="0.2">
      <c r="B44" s="3">
        <v>34</v>
      </c>
      <c r="C44" s="3" t="s">
        <v>42</v>
      </c>
      <c r="D44" s="5">
        <v>5</v>
      </c>
      <c r="E44" s="5" t="s">
        <v>8</v>
      </c>
      <c r="F44" s="6"/>
      <c r="G44" s="9">
        <f t="shared" si="2"/>
        <v>0</v>
      </c>
      <c r="H44" s="8"/>
      <c r="I44" s="6">
        <f t="shared" si="1"/>
        <v>0</v>
      </c>
    </row>
    <row r="45" spans="2:9" x14ac:dyDescent="0.2">
      <c r="B45" s="3">
        <v>35</v>
      </c>
      <c r="C45" s="3" t="s">
        <v>43</v>
      </c>
      <c r="D45" s="5">
        <v>300</v>
      </c>
      <c r="E45" s="5" t="s">
        <v>10</v>
      </c>
      <c r="F45" s="6"/>
      <c r="G45" s="9">
        <f t="shared" si="2"/>
        <v>0</v>
      </c>
      <c r="H45" s="8"/>
      <c r="I45" s="6">
        <f t="shared" si="1"/>
        <v>0</v>
      </c>
    </row>
    <row r="46" spans="2:9" x14ac:dyDescent="0.2">
      <c r="B46" s="3">
        <v>36</v>
      </c>
      <c r="C46" s="3" t="s">
        <v>44</v>
      </c>
      <c r="D46" s="5">
        <v>700</v>
      </c>
      <c r="E46" s="5" t="s">
        <v>10</v>
      </c>
      <c r="F46" s="6"/>
      <c r="G46" s="9">
        <f t="shared" si="2"/>
        <v>0</v>
      </c>
      <c r="H46" s="8"/>
      <c r="I46" s="6">
        <f t="shared" si="1"/>
        <v>0</v>
      </c>
    </row>
    <row r="47" spans="2:9" x14ac:dyDescent="0.2">
      <c r="B47" s="3">
        <v>37</v>
      </c>
      <c r="C47" s="3" t="s">
        <v>45</v>
      </c>
      <c r="D47" s="5">
        <v>500</v>
      </c>
      <c r="E47" s="5" t="s">
        <v>10</v>
      </c>
      <c r="F47" s="6"/>
      <c r="G47" s="9">
        <f t="shared" si="2"/>
        <v>0</v>
      </c>
      <c r="H47" s="8"/>
      <c r="I47" s="6">
        <f t="shared" si="1"/>
        <v>0</v>
      </c>
    </row>
    <row r="48" spans="2:9" x14ac:dyDescent="0.2">
      <c r="B48" s="3">
        <v>38</v>
      </c>
      <c r="C48" s="3" t="s">
        <v>46</v>
      </c>
      <c r="D48" s="5">
        <v>300</v>
      </c>
      <c r="E48" s="5" t="s">
        <v>10</v>
      </c>
      <c r="F48" s="6"/>
      <c r="G48" s="9">
        <f t="shared" si="2"/>
        <v>0</v>
      </c>
      <c r="H48" s="8"/>
      <c r="I48" s="6">
        <f t="shared" si="1"/>
        <v>0</v>
      </c>
    </row>
    <row r="49" spans="2:9" x14ac:dyDescent="0.2">
      <c r="B49" s="3">
        <v>39</v>
      </c>
      <c r="C49" s="3" t="s">
        <v>47</v>
      </c>
      <c r="D49" s="5">
        <v>40</v>
      </c>
      <c r="E49" s="5" t="s">
        <v>10</v>
      </c>
      <c r="F49" s="6"/>
      <c r="G49" s="9">
        <f t="shared" si="2"/>
        <v>0</v>
      </c>
      <c r="H49" s="8"/>
      <c r="I49" s="6">
        <f t="shared" si="1"/>
        <v>0</v>
      </c>
    </row>
    <row r="50" spans="2:9" x14ac:dyDescent="0.2">
      <c r="B50" s="3">
        <v>40</v>
      </c>
      <c r="C50" s="3" t="s">
        <v>48</v>
      </c>
      <c r="D50" s="5">
        <v>700</v>
      </c>
      <c r="E50" s="5" t="s">
        <v>10</v>
      </c>
      <c r="F50" s="6"/>
      <c r="G50" s="9">
        <f t="shared" si="2"/>
        <v>0</v>
      </c>
      <c r="H50" s="8"/>
      <c r="I50" s="6">
        <f t="shared" si="1"/>
        <v>0</v>
      </c>
    </row>
    <row r="51" spans="2:9" x14ac:dyDescent="0.2">
      <c r="B51" s="3">
        <v>41</v>
      </c>
      <c r="C51" s="3" t="s">
        <v>49</v>
      </c>
      <c r="D51" s="5">
        <v>2000</v>
      </c>
      <c r="E51" s="5" t="s">
        <v>10</v>
      </c>
      <c r="F51" s="6"/>
      <c r="G51" s="9">
        <f t="shared" si="2"/>
        <v>0</v>
      </c>
      <c r="H51" s="8"/>
      <c r="I51" s="6">
        <f t="shared" si="1"/>
        <v>0</v>
      </c>
    </row>
    <row r="52" spans="2:9" x14ac:dyDescent="0.2">
      <c r="B52" s="3">
        <v>42</v>
      </c>
      <c r="C52" s="3" t="s">
        <v>50</v>
      </c>
      <c r="D52" s="5">
        <v>1000</v>
      </c>
      <c r="E52" s="5" t="s">
        <v>8</v>
      </c>
      <c r="F52" s="6"/>
      <c r="G52" s="9">
        <f t="shared" si="2"/>
        <v>0</v>
      </c>
      <c r="H52" s="8"/>
      <c r="I52" s="6">
        <f t="shared" si="1"/>
        <v>0</v>
      </c>
    </row>
    <row r="53" spans="2:9" x14ac:dyDescent="0.2">
      <c r="B53" s="3">
        <v>43</v>
      </c>
      <c r="C53" s="3" t="s">
        <v>51</v>
      </c>
      <c r="D53" s="5">
        <v>20</v>
      </c>
      <c r="E53" s="5" t="s">
        <v>8</v>
      </c>
      <c r="F53" s="6"/>
      <c r="G53" s="9">
        <f t="shared" si="2"/>
        <v>0</v>
      </c>
      <c r="H53" s="8"/>
      <c r="I53" s="6">
        <f t="shared" si="1"/>
        <v>0</v>
      </c>
    </row>
    <row r="54" spans="2:9" x14ac:dyDescent="0.2">
      <c r="B54" s="3">
        <v>44</v>
      </c>
      <c r="C54" s="3" t="s">
        <v>52</v>
      </c>
      <c r="D54" s="5">
        <v>5</v>
      </c>
      <c r="E54" s="5" t="s">
        <v>8</v>
      </c>
      <c r="F54" s="6"/>
      <c r="G54" s="9">
        <f t="shared" si="2"/>
        <v>0</v>
      </c>
      <c r="H54" s="8"/>
      <c r="I54" s="6">
        <f t="shared" si="1"/>
        <v>0</v>
      </c>
    </row>
    <row r="55" spans="2:9" x14ac:dyDescent="0.2">
      <c r="B55" s="3">
        <v>45</v>
      </c>
      <c r="C55" s="3" t="s">
        <v>53</v>
      </c>
      <c r="D55" s="5">
        <v>5</v>
      </c>
      <c r="E55" s="5" t="s">
        <v>8</v>
      </c>
      <c r="F55" s="6"/>
      <c r="G55" s="9">
        <f t="shared" si="2"/>
        <v>0</v>
      </c>
      <c r="H55" s="8"/>
      <c r="I55" s="6">
        <f t="shared" si="1"/>
        <v>0</v>
      </c>
    </row>
    <row r="56" spans="2:9" x14ac:dyDescent="0.2">
      <c r="B56" s="3">
        <v>46</v>
      </c>
      <c r="C56" s="3" t="s">
        <v>54</v>
      </c>
      <c r="D56" s="5">
        <v>50</v>
      </c>
      <c r="E56" s="5" t="s">
        <v>8</v>
      </c>
      <c r="F56" s="6"/>
      <c r="G56" s="9">
        <f t="shared" si="2"/>
        <v>0</v>
      </c>
      <c r="H56" s="8"/>
      <c r="I56" s="6">
        <f t="shared" si="1"/>
        <v>0</v>
      </c>
    </row>
    <row r="57" spans="2:9" x14ac:dyDescent="0.2">
      <c r="B57" s="3">
        <v>47</v>
      </c>
      <c r="C57" s="3" t="s">
        <v>55</v>
      </c>
      <c r="D57" s="5">
        <v>5</v>
      </c>
      <c r="E57" s="5" t="s">
        <v>8</v>
      </c>
      <c r="F57" s="6"/>
      <c r="G57" s="9">
        <f t="shared" si="2"/>
        <v>0</v>
      </c>
      <c r="H57" s="8"/>
      <c r="I57" s="6">
        <f t="shared" si="1"/>
        <v>0</v>
      </c>
    </row>
    <row r="58" spans="2:9" x14ac:dyDescent="0.2">
      <c r="B58" s="3">
        <v>48</v>
      </c>
      <c r="C58" s="3" t="s">
        <v>56</v>
      </c>
      <c r="D58" s="5">
        <v>20</v>
      </c>
      <c r="E58" s="5" t="s">
        <v>8</v>
      </c>
      <c r="F58" s="6"/>
      <c r="G58" s="9">
        <f t="shared" si="2"/>
        <v>0</v>
      </c>
      <c r="H58" s="8"/>
      <c r="I58" s="6">
        <f t="shared" si="1"/>
        <v>0</v>
      </c>
    </row>
    <row r="59" spans="2:9" x14ac:dyDescent="0.2">
      <c r="B59" s="3">
        <v>49</v>
      </c>
      <c r="C59" s="3" t="s">
        <v>57</v>
      </c>
      <c r="D59" s="5">
        <v>100</v>
      </c>
      <c r="E59" s="5" t="s">
        <v>8</v>
      </c>
      <c r="F59" s="6"/>
      <c r="G59" s="9">
        <f t="shared" si="2"/>
        <v>0</v>
      </c>
      <c r="H59" s="8"/>
      <c r="I59" s="6">
        <f t="shared" si="1"/>
        <v>0</v>
      </c>
    </row>
    <row r="60" spans="2:9" x14ac:dyDescent="0.2">
      <c r="B60" s="3">
        <v>50</v>
      </c>
      <c r="C60" s="3" t="s">
        <v>58</v>
      </c>
      <c r="D60" s="5">
        <v>100</v>
      </c>
      <c r="E60" s="5" t="s">
        <v>8</v>
      </c>
      <c r="F60" s="6"/>
      <c r="G60" s="9">
        <f t="shared" si="2"/>
        <v>0</v>
      </c>
      <c r="H60" s="8"/>
      <c r="I60" s="6">
        <f t="shared" si="1"/>
        <v>0</v>
      </c>
    </row>
    <row r="61" spans="2:9" x14ac:dyDescent="0.2">
      <c r="B61" s="3">
        <v>51</v>
      </c>
      <c r="C61" s="3" t="s">
        <v>59</v>
      </c>
      <c r="D61" s="5">
        <v>10</v>
      </c>
      <c r="E61" s="5" t="s">
        <v>8</v>
      </c>
      <c r="F61" s="6"/>
      <c r="G61" s="9">
        <f t="shared" si="2"/>
        <v>0</v>
      </c>
      <c r="H61" s="8"/>
      <c r="I61" s="6">
        <f t="shared" si="1"/>
        <v>0</v>
      </c>
    </row>
    <row r="62" spans="2:9" ht="25.5" x14ac:dyDescent="0.2">
      <c r="B62" s="3">
        <v>52</v>
      </c>
      <c r="C62" s="3" t="s">
        <v>60</v>
      </c>
      <c r="D62" s="5">
        <v>5</v>
      </c>
      <c r="E62" s="5" t="s">
        <v>8</v>
      </c>
      <c r="F62" s="6"/>
      <c r="G62" s="9">
        <f t="shared" si="2"/>
        <v>0</v>
      </c>
      <c r="H62" s="8"/>
      <c r="I62" s="6">
        <f t="shared" si="1"/>
        <v>0</v>
      </c>
    </row>
    <row r="63" spans="2:9" x14ac:dyDescent="0.2">
      <c r="B63" s="3">
        <v>53</v>
      </c>
      <c r="C63" s="3" t="s">
        <v>61</v>
      </c>
      <c r="D63" s="5">
        <v>20</v>
      </c>
      <c r="E63" s="5" t="s">
        <v>8</v>
      </c>
      <c r="F63" s="6"/>
      <c r="G63" s="9">
        <f t="shared" si="2"/>
        <v>0</v>
      </c>
      <c r="H63" s="8"/>
      <c r="I63" s="6">
        <f t="shared" si="1"/>
        <v>0</v>
      </c>
    </row>
    <row r="64" spans="2:9" x14ac:dyDescent="0.2">
      <c r="B64" s="3">
        <v>54</v>
      </c>
      <c r="C64" s="3" t="s">
        <v>62</v>
      </c>
      <c r="D64" s="5">
        <v>20</v>
      </c>
      <c r="E64" s="5" t="s">
        <v>8</v>
      </c>
      <c r="F64" s="6"/>
      <c r="G64" s="9">
        <f t="shared" si="2"/>
        <v>0</v>
      </c>
      <c r="H64" s="8"/>
      <c r="I64" s="6">
        <f t="shared" si="1"/>
        <v>0</v>
      </c>
    </row>
    <row r="65" spans="2:9" x14ac:dyDescent="0.2">
      <c r="B65" s="3">
        <v>55</v>
      </c>
      <c r="C65" s="3" t="s">
        <v>63</v>
      </c>
      <c r="D65" s="5">
        <v>20</v>
      </c>
      <c r="E65" s="5" t="s">
        <v>8</v>
      </c>
      <c r="F65" s="6"/>
      <c r="G65" s="9">
        <f t="shared" si="2"/>
        <v>0</v>
      </c>
      <c r="H65" s="8"/>
      <c r="I65" s="6">
        <f t="shared" si="1"/>
        <v>0</v>
      </c>
    </row>
    <row r="66" spans="2:9" x14ac:dyDescent="0.2">
      <c r="B66" s="3">
        <v>56</v>
      </c>
      <c r="C66" s="3" t="s">
        <v>64</v>
      </c>
      <c r="D66" s="5">
        <v>30</v>
      </c>
      <c r="E66" s="5" t="s">
        <v>8</v>
      </c>
      <c r="F66" s="6"/>
      <c r="G66" s="9">
        <f t="shared" si="2"/>
        <v>0</v>
      </c>
      <c r="H66" s="8"/>
      <c r="I66" s="6">
        <f t="shared" si="1"/>
        <v>0</v>
      </c>
    </row>
    <row r="67" spans="2:9" x14ac:dyDescent="0.2">
      <c r="B67" s="3">
        <v>57</v>
      </c>
      <c r="C67" s="3" t="s">
        <v>65</v>
      </c>
      <c r="D67" s="5">
        <v>10</v>
      </c>
      <c r="E67" s="5" t="s">
        <v>8</v>
      </c>
      <c r="F67" s="6"/>
      <c r="G67" s="9">
        <f t="shared" si="2"/>
        <v>0</v>
      </c>
      <c r="H67" s="8"/>
      <c r="I67" s="6">
        <f t="shared" si="1"/>
        <v>0</v>
      </c>
    </row>
    <row r="68" spans="2:9" x14ac:dyDescent="0.2">
      <c r="B68" s="3">
        <v>58</v>
      </c>
      <c r="C68" s="3" t="s">
        <v>66</v>
      </c>
      <c r="D68" s="5">
        <v>500</v>
      </c>
      <c r="E68" s="5" t="s">
        <v>8</v>
      </c>
      <c r="F68" s="6"/>
      <c r="G68" s="9">
        <f t="shared" si="2"/>
        <v>0</v>
      </c>
      <c r="H68" s="8"/>
      <c r="I68" s="6">
        <f t="shared" si="1"/>
        <v>0</v>
      </c>
    </row>
    <row r="69" spans="2:9" x14ac:dyDescent="0.2">
      <c r="B69" s="3">
        <v>59</v>
      </c>
      <c r="C69" s="3" t="s">
        <v>67</v>
      </c>
      <c r="D69" s="5">
        <v>50</v>
      </c>
      <c r="E69" s="5" t="s">
        <v>8</v>
      </c>
      <c r="F69" s="6"/>
      <c r="G69" s="9">
        <f t="shared" si="2"/>
        <v>0</v>
      </c>
      <c r="H69" s="8"/>
      <c r="I69" s="6">
        <f t="shared" si="1"/>
        <v>0</v>
      </c>
    </row>
    <row r="70" spans="2:9" ht="86.25" customHeight="1" x14ac:dyDescent="0.2">
      <c r="B70" s="3">
        <v>60</v>
      </c>
      <c r="C70" s="3" t="s">
        <v>68</v>
      </c>
      <c r="D70" s="5">
        <v>400</v>
      </c>
      <c r="E70" s="5" t="s">
        <v>8</v>
      </c>
      <c r="F70" s="6"/>
      <c r="G70" s="9">
        <f t="shared" si="2"/>
        <v>0</v>
      </c>
      <c r="H70" s="8"/>
      <c r="I70" s="6">
        <f t="shared" si="1"/>
        <v>0</v>
      </c>
    </row>
    <row r="71" spans="2:9" ht="85.5" customHeight="1" x14ac:dyDescent="0.2">
      <c r="B71" s="3">
        <v>61</v>
      </c>
      <c r="C71" s="3" t="s">
        <v>69</v>
      </c>
      <c r="D71" s="5">
        <v>500</v>
      </c>
      <c r="E71" s="5" t="s">
        <v>8</v>
      </c>
      <c r="F71" s="6"/>
      <c r="G71" s="9">
        <f t="shared" si="2"/>
        <v>0</v>
      </c>
      <c r="H71" s="8"/>
      <c r="I71" s="6">
        <f t="shared" si="1"/>
        <v>0</v>
      </c>
    </row>
    <row r="72" spans="2:9" x14ac:dyDescent="0.2">
      <c r="B72" s="3">
        <v>62</v>
      </c>
      <c r="C72" s="3" t="s">
        <v>70</v>
      </c>
      <c r="D72" s="5">
        <v>10</v>
      </c>
      <c r="E72" s="5" t="s">
        <v>8</v>
      </c>
      <c r="F72" s="6"/>
      <c r="G72" s="9">
        <f t="shared" si="2"/>
        <v>0</v>
      </c>
      <c r="H72" s="8"/>
      <c r="I72" s="6">
        <f t="shared" si="1"/>
        <v>0</v>
      </c>
    </row>
    <row r="73" spans="2:9" x14ac:dyDescent="0.2">
      <c r="B73" s="3">
        <v>63</v>
      </c>
      <c r="C73" s="3" t="s">
        <v>71</v>
      </c>
      <c r="D73" s="5">
        <v>20</v>
      </c>
      <c r="E73" s="5" t="s">
        <v>8</v>
      </c>
      <c r="F73" s="6"/>
      <c r="G73" s="9">
        <f t="shared" si="2"/>
        <v>0</v>
      </c>
      <c r="H73" s="8"/>
      <c r="I73" s="6">
        <f t="shared" si="1"/>
        <v>0</v>
      </c>
    </row>
    <row r="74" spans="2:9" x14ac:dyDescent="0.2">
      <c r="B74" s="3">
        <v>64</v>
      </c>
      <c r="C74" s="3" t="s">
        <v>72</v>
      </c>
      <c r="D74" s="5">
        <v>1</v>
      </c>
      <c r="E74" s="5" t="s">
        <v>8</v>
      </c>
      <c r="F74" s="6"/>
      <c r="G74" s="9">
        <f t="shared" si="2"/>
        <v>0</v>
      </c>
      <c r="H74" s="8"/>
      <c r="I74" s="6">
        <f t="shared" si="1"/>
        <v>0</v>
      </c>
    </row>
    <row r="75" spans="2:9" x14ac:dyDescent="0.2">
      <c r="B75" s="3">
        <v>65</v>
      </c>
      <c r="C75" s="3" t="s">
        <v>73</v>
      </c>
      <c r="D75" s="5">
        <v>30</v>
      </c>
      <c r="E75" s="5" t="s">
        <v>8</v>
      </c>
      <c r="F75" s="6"/>
      <c r="G75" s="9">
        <f t="shared" ref="G75:G106" si="3">SUM(D75*F75)</f>
        <v>0</v>
      </c>
      <c r="H75" s="8"/>
      <c r="I75" s="6">
        <f t="shared" si="1"/>
        <v>0</v>
      </c>
    </row>
    <row r="76" spans="2:9" x14ac:dyDescent="0.2">
      <c r="B76" s="3">
        <v>66</v>
      </c>
      <c r="C76" s="3" t="s">
        <v>74</v>
      </c>
      <c r="D76" s="5">
        <v>10</v>
      </c>
      <c r="E76" s="5" t="s">
        <v>8</v>
      </c>
      <c r="F76" s="6"/>
      <c r="G76" s="9">
        <f t="shared" si="3"/>
        <v>0</v>
      </c>
      <c r="H76" s="8"/>
      <c r="I76" s="6">
        <f t="shared" ref="I76:I90" si="4">SUM(G76*1.08)</f>
        <v>0</v>
      </c>
    </row>
    <row r="77" spans="2:9" x14ac:dyDescent="0.2">
      <c r="B77" s="3">
        <v>67</v>
      </c>
      <c r="C77" s="3" t="s">
        <v>75</v>
      </c>
      <c r="D77" s="5">
        <v>20</v>
      </c>
      <c r="E77" s="5" t="s">
        <v>8</v>
      </c>
      <c r="F77" s="6"/>
      <c r="G77" s="9">
        <f t="shared" si="3"/>
        <v>0</v>
      </c>
      <c r="H77" s="8"/>
      <c r="I77" s="6">
        <f t="shared" si="4"/>
        <v>0</v>
      </c>
    </row>
    <row r="78" spans="2:9" x14ac:dyDescent="0.2">
      <c r="B78" s="3">
        <v>68</v>
      </c>
      <c r="C78" s="3" t="s">
        <v>76</v>
      </c>
      <c r="D78" s="5">
        <v>10</v>
      </c>
      <c r="E78" s="5" t="s">
        <v>8</v>
      </c>
      <c r="F78" s="6"/>
      <c r="G78" s="9">
        <f t="shared" si="3"/>
        <v>0</v>
      </c>
      <c r="H78" s="8"/>
      <c r="I78" s="6">
        <f t="shared" si="4"/>
        <v>0</v>
      </c>
    </row>
    <row r="79" spans="2:9" x14ac:dyDescent="0.2">
      <c r="B79" s="3">
        <v>69</v>
      </c>
      <c r="C79" s="3" t="s">
        <v>77</v>
      </c>
      <c r="D79" s="5">
        <v>20</v>
      </c>
      <c r="E79" s="5" t="s">
        <v>8</v>
      </c>
      <c r="F79" s="6"/>
      <c r="G79" s="9">
        <f t="shared" si="3"/>
        <v>0</v>
      </c>
      <c r="H79" s="8"/>
      <c r="I79" s="6">
        <f t="shared" si="4"/>
        <v>0</v>
      </c>
    </row>
    <row r="80" spans="2:9" x14ac:dyDescent="0.2">
      <c r="B80" s="3">
        <v>70</v>
      </c>
      <c r="C80" s="3" t="s">
        <v>78</v>
      </c>
      <c r="D80" s="5">
        <v>20</v>
      </c>
      <c r="E80" s="5" t="s">
        <v>8</v>
      </c>
      <c r="F80" s="6"/>
      <c r="G80" s="9">
        <f t="shared" si="3"/>
        <v>0</v>
      </c>
      <c r="H80" s="8"/>
      <c r="I80" s="6">
        <f t="shared" si="4"/>
        <v>0</v>
      </c>
    </row>
    <row r="81" spans="2:9" ht="32.25" customHeight="1" x14ac:dyDescent="0.2">
      <c r="B81" s="3">
        <v>71</v>
      </c>
      <c r="C81" s="3" t="s">
        <v>79</v>
      </c>
      <c r="D81" s="5">
        <v>50</v>
      </c>
      <c r="E81" s="5" t="s">
        <v>10</v>
      </c>
      <c r="F81" s="6"/>
      <c r="G81" s="9">
        <f t="shared" si="3"/>
        <v>0</v>
      </c>
      <c r="H81" s="8"/>
      <c r="I81" s="6">
        <f t="shared" si="4"/>
        <v>0</v>
      </c>
    </row>
    <row r="82" spans="2:9" ht="33" customHeight="1" x14ac:dyDescent="0.2">
      <c r="B82" s="3">
        <v>72</v>
      </c>
      <c r="C82" s="3" t="s">
        <v>80</v>
      </c>
      <c r="D82" s="5">
        <v>200</v>
      </c>
      <c r="E82" s="5" t="s">
        <v>8</v>
      </c>
      <c r="F82" s="6"/>
      <c r="G82" s="9">
        <f t="shared" si="3"/>
        <v>0</v>
      </c>
      <c r="H82" s="8"/>
      <c r="I82" s="6">
        <f t="shared" si="4"/>
        <v>0</v>
      </c>
    </row>
    <row r="83" spans="2:9" ht="33" customHeight="1" x14ac:dyDescent="0.2">
      <c r="B83" s="3">
        <v>73</v>
      </c>
      <c r="C83" s="3" t="s">
        <v>81</v>
      </c>
      <c r="D83" s="5">
        <v>500</v>
      </c>
      <c r="E83" s="5" t="s">
        <v>8</v>
      </c>
      <c r="F83" s="6"/>
      <c r="G83" s="9">
        <f t="shared" si="3"/>
        <v>0</v>
      </c>
      <c r="H83" s="8"/>
      <c r="I83" s="6">
        <f t="shared" si="4"/>
        <v>0</v>
      </c>
    </row>
    <row r="84" spans="2:9" ht="32.25" customHeight="1" x14ac:dyDescent="0.2">
      <c r="B84" s="3">
        <v>74</v>
      </c>
      <c r="C84" s="3" t="s">
        <v>82</v>
      </c>
      <c r="D84" s="5">
        <v>200</v>
      </c>
      <c r="E84" s="5" t="s">
        <v>8</v>
      </c>
      <c r="F84" s="6"/>
      <c r="G84" s="9">
        <f t="shared" si="3"/>
        <v>0</v>
      </c>
      <c r="H84" s="8"/>
      <c r="I84" s="6">
        <f t="shared" si="4"/>
        <v>0</v>
      </c>
    </row>
    <row r="85" spans="2:9" ht="33" customHeight="1" x14ac:dyDescent="0.2">
      <c r="B85" s="3">
        <v>75</v>
      </c>
      <c r="C85" s="3" t="s">
        <v>83</v>
      </c>
      <c r="D85" s="5">
        <v>700</v>
      </c>
      <c r="E85" s="5" t="s">
        <v>8</v>
      </c>
      <c r="F85" s="6"/>
      <c r="G85" s="9">
        <f t="shared" si="3"/>
        <v>0</v>
      </c>
      <c r="H85" s="8"/>
      <c r="I85" s="6">
        <f t="shared" si="4"/>
        <v>0</v>
      </c>
    </row>
    <row r="86" spans="2:9" ht="25.5" customHeight="1" x14ac:dyDescent="0.2">
      <c r="B86" s="3">
        <v>76</v>
      </c>
      <c r="C86" s="3" t="s">
        <v>84</v>
      </c>
      <c r="D86" s="5">
        <v>50</v>
      </c>
      <c r="E86" s="5" t="s">
        <v>8</v>
      </c>
      <c r="F86" s="6"/>
      <c r="G86" s="9">
        <f t="shared" si="3"/>
        <v>0</v>
      </c>
      <c r="H86" s="8"/>
      <c r="I86" s="6">
        <f t="shared" si="4"/>
        <v>0</v>
      </c>
    </row>
    <row r="87" spans="2:9" ht="45.75" customHeight="1" x14ac:dyDescent="0.2">
      <c r="B87" s="3">
        <v>77</v>
      </c>
      <c r="C87" s="3" t="s">
        <v>85</v>
      </c>
      <c r="D87" s="5">
        <v>70</v>
      </c>
      <c r="E87" s="5" t="s">
        <v>8</v>
      </c>
      <c r="F87" s="6"/>
      <c r="G87" s="9">
        <f t="shared" si="3"/>
        <v>0</v>
      </c>
      <c r="H87" s="8"/>
      <c r="I87" s="6">
        <f t="shared" si="4"/>
        <v>0</v>
      </c>
    </row>
    <row r="88" spans="2:9" ht="74.25" customHeight="1" x14ac:dyDescent="0.2">
      <c r="B88" s="3">
        <v>78</v>
      </c>
      <c r="C88" s="3" t="s">
        <v>86</v>
      </c>
      <c r="D88" s="5">
        <v>10</v>
      </c>
      <c r="E88" s="5" t="s">
        <v>8</v>
      </c>
      <c r="F88" s="6"/>
      <c r="G88" s="9">
        <f t="shared" si="3"/>
        <v>0</v>
      </c>
      <c r="H88" s="8"/>
      <c r="I88" s="6">
        <f t="shared" si="4"/>
        <v>0</v>
      </c>
    </row>
    <row r="89" spans="2:9" x14ac:dyDescent="0.2">
      <c r="B89" s="3">
        <v>79</v>
      </c>
      <c r="C89" s="3" t="s">
        <v>87</v>
      </c>
      <c r="D89" s="5">
        <v>200</v>
      </c>
      <c r="E89" s="5" t="s">
        <v>8</v>
      </c>
      <c r="F89" s="6"/>
      <c r="G89" s="9">
        <f t="shared" si="3"/>
        <v>0</v>
      </c>
      <c r="H89" s="8"/>
      <c r="I89" s="6">
        <f t="shared" si="4"/>
        <v>0</v>
      </c>
    </row>
    <row r="90" spans="2:9" x14ac:dyDescent="0.2">
      <c r="B90" s="3">
        <v>80</v>
      </c>
      <c r="C90" s="3" t="s">
        <v>88</v>
      </c>
      <c r="D90" s="5">
        <v>2000</v>
      </c>
      <c r="E90" s="5" t="s">
        <v>8</v>
      </c>
      <c r="F90" s="6"/>
      <c r="G90" s="9">
        <f t="shared" si="3"/>
        <v>0</v>
      </c>
      <c r="H90" s="8"/>
      <c r="I90" s="6">
        <f t="shared" si="4"/>
        <v>0</v>
      </c>
    </row>
    <row r="91" spans="2:9" ht="75.75" customHeight="1" x14ac:dyDescent="0.2">
      <c r="B91" s="3">
        <v>81</v>
      </c>
      <c r="C91" s="3" t="s">
        <v>89</v>
      </c>
      <c r="D91" s="5">
        <v>100</v>
      </c>
      <c r="E91" s="5" t="s">
        <v>8</v>
      </c>
      <c r="F91" s="6"/>
      <c r="G91" s="9">
        <f t="shared" si="3"/>
        <v>0</v>
      </c>
      <c r="H91" s="8"/>
      <c r="I91" s="6">
        <f>SUM(G91*1.23)</f>
        <v>0</v>
      </c>
    </row>
    <row r="92" spans="2:9" ht="75" customHeight="1" x14ac:dyDescent="0.2">
      <c r="B92" s="3">
        <v>82</v>
      </c>
      <c r="C92" s="3" t="s">
        <v>90</v>
      </c>
      <c r="D92" s="5">
        <v>200</v>
      </c>
      <c r="E92" s="5" t="s">
        <v>8</v>
      </c>
      <c r="F92" s="6"/>
      <c r="G92" s="9">
        <f t="shared" si="3"/>
        <v>0</v>
      </c>
      <c r="H92" s="8"/>
      <c r="I92" s="6">
        <f t="shared" ref="I92:I96" si="5">SUM(G92*1.23)</f>
        <v>0</v>
      </c>
    </row>
    <row r="93" spans="2:9" ht="74.25" customHeight="1" x14ac:dyDescent="0.2">
      <c r="B93" s="3">
        <v>83</v>
      </c>
      <c r="C93" s="3" t="s">
        <v>91</v>
      </c>
      <c r="D93" s="5">
        <v>50</v>
      </c>
      <c r="E93" s="5" t="s">
        <v>8</v>
      </c>
      <c r="F93" s="6"/>
      <c r="G93" s="9">
        <f t="shared" si="3"/>
        <v>0</v>
      </c>
      <c r="H93" s="8"/>
      <c r="I93" s="6">
        <f t="shared" si="5"/>
        <v>0</v>
      </c>
    </row>
    <row r="94" spans="2:9" ht="73.5" customHeight="1" x14ac:dyDescent="0.2">
      <c r="B94" s="3">
        <v>84</v>
      </c>
      <c r="C94" s="3" t="s">
        <v>92</v>
      </c>
      <c r="D94" s="5">
        <v>300</v>
      </c>
      <c r="E94" s="5" t="s">
        <v>8</v>
      </c>
      <c r="F94" s="6"/>
      <c r="G94" s="9">
        <f t="shared" si="3"/>
        <v>0</v>
      </c>
      <c r="H94" s="8"/>
      <c r="I94" s="6">
        <f t="shared" si="5"/>
        <v>0</v>
      </c>
    </row>
    <row r="95" spans="2:9" ht="75.75" customHeight="1" x14ac:dyDescent="0.2">
      <c r="B95" s="3">
        <v>85</v>
      </c>
      <c r="C95" s="3" t="s">
        <v>93</v>
      </c>
      <c r="D95" s="5">
        <v>500</v>
      </c>
      <c r="E95" s="5" t="s">
        <v>8</v>
      </c>
      <c r="F95" s="6"/>
      <c r="G95" s="9">
        <f t="shared" si="3"/>
        <v>0</v>
      </c>
      <c r="H95" s="8"/>
      <c r="I95" s="6">
        <f t="shared" si="5"/>
        <v>0</v>
      </c>
    </row>
    <row r="96" spans="2:9" ht="75" customHeight="1" x14ac:dyDescent="0.2">
      <c r="B96" s="3">
        <v>86</v>
      </c>
      <c r="C96" s="3" t="s">
        <v>94</v>
      </c>
      <c r="D96" s="5">
        <v>50</v>
      </c>
      <c r="E96" s="5" t="s">
        <v>8</v>
      </c>
      <c r="F96" s="6"/>
      <c r="G96" s="9">
        <f t="shared" si="3"/>
        <v>0</v>
      </c>
      <c r="H96" s="8"/>
      <c r="I96" s="6">
        <f t="shared" si="5"/>
        <v>0</v>
      </c>
    </row>
    <row r="97" spans="2:9" ht="24" customHeight="1" x14ac:dyDescent="0.2">
      <c r="B97" s="3">
        <v>87</v>
      </c>
      <c r="C97" s="3" t="s">
        <v>95</v>
      </c>
      <c r="D97" s="5">
        <v>50</v>
      </c>
      <c r="E97" s="5" t="s">
        <v>8</v>
      </c>
      <c r="F97" s="6"/>
      <c r="G97" s="9">
        <f t="shared" si="3"/>
        <v>0</v>
      </c>
      <c r="H97" s="8"/>
      <c r="I97" s="6">
        <f>SUM(G97*1.08)</f>
        <v>0</v>
      </c>
    </row>
    <row r="98" spans="2:9" ht="111" customHeight="1" x14ac:dyDescent="0.2">
      <c r="B98" s="3">
        <v>88</v>
      </c>
      <c r="C98" s="3" t="s">
        <v>96</v>
      </c>
      <c r="D98" s="5">
        <v>500</v>
      </c>
      <c r="E98" s="5" t="s">
        <v>8</v>
      </c>
      <c r="F98" s="6"/>
      <c r="G98" s="9">
        <f t="shared" si="3"/>
        <v>0</v>
      </c>
      <c r="H98" s="8"/>
      <c r="I98" s="6">
        <f t="shared" ref="I98:I115" si="6">SUM(G98*1.08)</f>
        <v>0</v>
      </c>
    </row>
    <row r="99" spans="2:9" x14ac:dyDescent="0.2">
      <c r="B99" s="3">
        <v>89</v>
      </c>
      <c r="C99" s="3" t="s">
        <v>97</v>
      </c>
      <c r="D99" s="5">
        <v>5</v>
      </c>
      <c r="E99" s="5" t="s">
        <v>8</v>
      </c>
      <c r="F99" s="6"/>
      <c r="G99" s="9">
        <f t="shared" si="3"/>
        <v>0</v>
      </c>
      <c r="H99" s="8"/>
      <c r="I99" s="6">
        <f t="shared" si="6"/>
        <v>0</v>
      </c>
    </row>
    <row r="100" spans="2:9" x14ac:dyDescent="0.2">
      <c r="B100" s="3">
        <v>90</v>
      </c>
      <c r="C100" s="3" t="s">
        <v>98</v>
      </c>
      <c r="D100" s="5">
        <v>5</v>
      </c>
      <c r="E100" s="5" t="s">
        <v>8</v>
      </c>
      <c r="F100" s="6"/>
      <c r="G100" s="9">
        <f t="shared" si="3"/>
        <v>0</v>
      </c>
      <c r="H100" s="8"/>
      <c r="I100" s="6">
        <f t="shared" si="6"/>
        <v>0</v>
      </c>
    </row>
    <row r="101" spans="2:9" ht="55.5" customHeight="1" x14ac:dyDescent="0.2">
      <c r="B101" s="3">
        <v>92</v>
      </c>
      <c r="C101" s="3" t="s">
        <v>99</v>
      </c>
      <c r="D101" s="5">
        <v>50</v>
      </c>
      <c r="E101" s="5" t="s">
        <v>8</v>
      </c>
      <c r="F101" s="6"/>
      <c r="G101" s="9">
        <f t="shared" si="3"/>
        <v>0</v>
      </c>
      <c r="H101" s="8"/>
      <c r="I101" s="6">
        <f t="shared" si="6"/>
        <v>0</v>
      </c>
    </row>
    <row r="102" spans="2:9" ht="118.5" customHeight="1" x14ac:dyDescent="0.2">
      <c r="B102" s="3">
        <v>93</v>
      </c>
      <c r="C102" s="3" t="s">
        <v>100</v>
      </c>
      <c r="D102" s="5">
        <v>10</v>
      </c>
      <c r="E102" s="5" t="s">
        <v>8</v>
      </c>
      <c r="F102" s="6"/>
      <c r="G102" s="9">
        <f t="shared" si="3"/>
        <v>0</v>
      </c>
      <c r="H102" s="8"/>
      <c r="I102" s="6">
        <f t="shared" si="6"/>
        <v>0</v>
      </c>
    </row>
    <row r="103" spans="2:9" ht="102" x14ac:dyDescent="0.2">
      <c r="B103" s="3">
        <v>94</v>
      </c>
      <c r="C103" s="3" t="s">
        <v>101</v>
      </c>
      <c r="D103" s="5">
        <v>2</v>
      </c>
      <c r="E103" s="5" t="s">
        <v>8</v>
      </c>
      <c r="F103" s="6"/>
      <c r="G103" s="9">
        <f t="shared" si="3"/>
        <v>0</v>
      </c>
      <c r="H103" s="8"/>
      <c r="I103" s="6">
        <f t="shared" si="6"/>
        <v>0</v>
      </c>
    </row>
    <row r="104" spans="2:9" ht="110.25" customHeight="1" x14ac:dyDescent="0.2">
      <c r="B104" s="3">
        <v>95</v>
      </c>
      <c r="C104" s="3" t="s">
        <v>102</v>
      </c>
      <c r="D104" s="5">
        <v>30</v>
      </c>
      <c r="E104" s="5" t="s">
        <v>8</v>
      </c>
      <c r="F104" s="6"/>
      <c r="G104" s="9">
        <f t="shared" si="3"/>
        <v>0</v>
      </c>
      <c r="H104" s="8"/>
      <c r="I104" s="6">
        <f t="shared" si="6"/>
        <v>0</v>
      </c>
    </row>
    <row r="105" spans="2:9" ht="117.75" customHeight="1" x14ac:dyDescent="0.2">
      <c r="B105" s="3">
        <v>96</v>
      </c>
      <c r="C105" s="3" t="s">
        <v>103</v>
      </c>
      <c r="D105" s="5">
        <v>25</v>
      </c>
      <c r="E105" s="5" t="s">
        <v>8</v>
      </c>
      <c r="F105" s="6"/>
      <c r="G105" s="9">
        <f t="shared" si="3"/>
        <v>0</v>
      </c>
      <c r="H105" s="8"/>
      <c r="I105" s="6">
        <f t="shared" si="6"/>
        <v>0</v>
      </c>
    </row>
    <row r="106" spans="2:9" ht="66.75" customHeight="1" x14ac:dyDescent="0.2">
      <c r="B106" s="3">
        <v>97</v>
      </c>
      <c r="C106" s="3" t="s">
        <v>104</v>
      </c>
      <c r="D106" s="5">
        <v>50</v>
      </c>
      <c r="E106" s="5" t="s">
        <v>8</v>
      </c>
      <c r="F106" s="6"/>
      <c r="G106" s="9">
        <f t="shared" si="3"/>
        <v>0</v>
      </c>
      <c r="H106" s="8"/>
      <c r="I106" s="6">
        <f t="shared" si="6"/>
        <v>0</v>
      </c>
    </row>
    <row r="107" spans="2:9" x14ac:dyDescent="0.2">
      <c r="B107" s="3">
        <v>98</v>
      </c>
      <c r="C107" s="3" t="s">
        <v>105</v>
      </c>
      <c r="D107" s="5">
        <v>20</v>
      </c>
      <c r="E107" s="5" t="s">
        <v>8</v>
      </c>
      <c r="F107" s="6"/>
      <c r="G107" s="9">
        <f t="shared" ref="G107:G116" si="7">SUM(D107*F107)</f>
        <v>0</v>
      </c>
      <c r="H107" s="8"/>
      <c r="I107" s="6">
        <f t="shared" si="6"/>
        <v>0</v>
      </c>
    </row>
    <row r="108" spans="2:9" x14ac:dyDescent="0.2">
      <c r="B108" s="3">
        <v>99</v>
      </c>
      <c r="C108" s="3" t="s">
        <v>106</v>
      </c>
      <c r="D108" s="5">
        <v>100</v>
      </c>
      <c r="E108" s="5" t="s">
        <v>8</v>
      </c>
      <c r="F108" s="6"/>
      <c r="G108" s="9">
        <f t="shared" si="7"/>
        <v>0</v>
      </c>
      <c r="H108" s="8"/>
      <c r="I108" s="6">
        <f t="shared" si="6"/>
        <v>0</v>
      </c>
    </row>
    <row r="109" spans="2:9" x14ac:dyDescent="0.2">
      <c r="B109" s="3">
        <v>100</v>
      </c>
      <c r="C109" s="3" t="s">
        <v>107</v>
      </c>
      <c r="D109" s="5">
        <v>40</v>
      </c>
      <c r="E109" s="5" t="s">
        <v>8</v>
      </c>
      <c r="F109" s="6"/>
      <c r="G109" s="9">
        <f t="shared" si="7"/>
        <v>0</v>
      </c>
      <c r="H109" s="8"/>
      <c r="I109" s="6">
        <f t="shared" si="6"/>
        <v>0</v>
      </c>
    </row>
    <row r="110" spans="2:9" x14ac:dyDescent="0.2">
      <c r="B110" s="3">
        <v>101</v>
      </c>
      <c r="C110" s="3" t="s">
        <v>108</v>
      </c>
      <c r="D110" s="5">
        <v>20</v>
      </c>
      <c r="E110" s="5" t="s">
        <v>8</v>
      </c>
      <c r="F110" s="6"/>
      <c r="G110" s="9">
        <f t="shared" si="7"/>
        <v>0</v>
      </c>
      <c r="H110" s="8"/>
      <c r="I110" s="6">
        <f t="shared" si="6"/>
        <v>0</v>
      </c>
    </row>
    <row r="111" spans="2:9" x14ac:dyDescent="0.2">
      <c r="B111" s="3">
        <v>102</v>
      </c>
      <c r="C111" s="3" t="s">
        <v>109</v>
      </c>
      <c r="D111" s="5">
        <v>100</v>
      </c>
      <c r="E111" s="5" t="s">
        <v>8</v>
      </c>
      <c r="F111" s="6"/>
      <c r="G111" s="9">
        <f t="shared" si="7"/>
        <v>0</v>
      </c>
      <c r="H111" s="8"/>
      <c r="I111" s="6">
        <f t="shared" si="6"/>
        <v>0</v>
      </c>
    </row>
    <row r="112" spans="2:9" ht="90" customHeight="1" x14ac:dyDescent="0.2">
      <c r="B112" s="3">
        <v>103</v>
      </c>
      <c r="C112" s="3" t="s">
        <v>110</v>
      </c>
      <c r="D112" s="5">
        <v>30</v>
      </c>
      <c r="E112" s="5" t="s">
        <v>8</v>
      </c>
      <c r="F112" s="6"/>
      <c r="G112" s="9">
        <f t="shared" si="7"/>
        <v>0</v>
      </c>
      <c r="H112" s="8"/>
      <c r="I112" s="6">
        <f t="shared" si="6"/>
        <v>0</v>
      </c>
    </row>
    <row r="113" spans="2:9" x14ac:dyDescent="0.2">
      <c r="B113" s="3">
        <v>104</v>
      </c>
      <c r="C113" s="3" t="s">
        <v>111</v>
      </c>
      <c r="D113" s="5">
        <v>30</v>
      </c>
      <c r="E113" s="5" t="s">
        <v>8</v>
      </c>
      <c r="F113" s="6"/>
      <c r="G113" s="9">
        <f t="shared" si="7"/>
        <v>0</v>
      </c>
      <c r="H113" s="8"/>
      <c r="I113" s="6">
        <f t="shared" si="6"/>
        <v>0</v>
      </c>
    </row>
    <row r="114" spans="2:9" x14ac:dyDescent="0.2">
      <c r="B114" s="3">
        <v>105</v>
      </c>
      <c r="C114" s="3" t="s">
        <v>112</v>
      </c>
      <c r="D114" s="5">
        <v>20</v>
      </c>
      <c r="E114" s="5" t="s">
        <v>8</v>
      </c>
      <c r="F114" s="6"/>
      <c r="G114" s="9">
        <f t="shared" si="7"/>
        <v>0</v>
      </c>
      <c r="H114" s="8"/>
      <c r="I114" s="6">
        <f t="shared" si="6"/>
        <v>0</v>
      </c>
    </row>
    <row r="115" spans="2:9" x14ac:dyDescent="0.2">
      <c r="B115" s="3">
        <v>106</v>
      </c>
      <c r="C115" s="3" t="s">
        <v>113</v>
      </c>
      <c r="D115" s="5">
        <v>20</v>
      </c>
      <c r="E115" s="5" t="s">
        <v>8</v>
      </c>
      <c r="F115" s="6"/>
      <c r="G115" s="9">
        <f t="shared" si="7"/>
        <v>0</v>
      </c>
      <c r="H115" s="8"/>
      <c r="I115" s="6">
        <f t="shared" si="6"/>
        <v>0</v>
      </c>
    </row>
    <row r="116" spans="2:9" x14ac:dyDescent="0.2">
      <c r="B116" s="3">
        <v>107</v>
      </c>
      <c r="C116" s="3" t="s">
        <v>114</v>
      </c>
      <c r="D116" s="5">
        <v>20</v>
      </c>
      <c r="E116" s="5" t="s">
        <v>8</v>
      </c>
      <c r="F116" s="6"/>
      <c r="G116" s="9">
        <f t="shared" si="7"/>
        <v>0</v>
      </c>
      <c r="H116" s="8"/>
      <c r="I116" s="6">
        <f ca="1">+H115+G9:I116+G9:I10+G11:I116</f>
        <v>0</v>
      </c>
    </row>
    <row r="117" spans="2:9" ht="27.75" customHeight="1" x14ac:dyDescent="0.2">
      <c r="B117" s="12" t="s">
        <v>115</v>
      </c>
      <c r="C117" s="12"/>
      <c r="D117" s="12"/>
      <c r="E117" s="12"/>
      <c r="F117" s="12"/>
      <c r="G117" s="7">
        <f>SUM(G11:G116)</f>
        <v>0</v>
      </c>
      <c r="H117" s="4" t="s">
        <v>116</v>
      </c>
      <c r="I117" s="7">
        <f ca="1">SUM(I11:I116)</f>
        <v>0</v>
      </c>
    </row>
    <row r="121" spans="2:9" ht="66" customHeight="1" x14ac:dyDescent="0.2">
      <c r="B121" s="17"/>
      <c r="C121" s="16" t="s">
        <v>121</v>
      </c>
      <c r="D121" s="16"/>
      <c r="E121" s="16"/>
      <c r="F121" s="16"/>
      <c r="G121" s="16"/>
      <c r="H121" s="16"/>
      <c r="I121" s="17"/>
    </row>
  </sheetData>
  <autoFilter ref="B10:I117" xr:uid="{00000000-0009-0000-0000-000000000000}"/>
  <mergeCells count="5">
    <mergeCell ref="B117:F117"/>
    <mergeCell ref="B3:I3"/>
    <mergeCell ref="B6:I6"/>
    <mergeCell ref="B8:I8"/>
    <mergeCell ref="C121:H121"/>
  </mergeCells>
  <pageMargins left="0.39374999999999999" right="0.39374999999999999" top="0.39374999999999999" bottom="0.39374999999999999" header="0.511811023622047" footer="0.196527777777778"/>
  <pageSetup paperSize="9" scale="42" orientation="portrait" useFirstPageNumber="1" r:id="rId1"/>
  <headerFooter>
    <oddFooter>&amp;C&amp;"Times New Roman,Normalny"&amp;12Strona &amp;P</oddFooter>
  </headerFooter>
  <rowBreaks count="1" manualBreakCount="1">
    <brk id="81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Załcznik nr 1A</vt:lpstr>
      <vt:lpstr>'Załcznik nr 1A'!Obszar_wydruku</vt:lpstr>
      <vt:lpstr>'Załcznik nr 1A'!Tytuły_wydruku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Joanna Wołoszyn</cp:lastModifiedBy>
  <cp:revision>7</cp:revision>
  <cp:lastPrinted>2024-08-21T08:58:36Z</cp:lastPrinted>
  <dcterms:created xsi:type="dcterms:W3CDTF">2023-04-11T09:19:08Z</dcterms:created>
  <dcterms:modified xsi:type="dcterms:W3CDTF">2024-08-21T11:04:13Z</dcterms:modified>
  <dc:language>pl-PL</dc:language>
</cp:coreProperties>
</file>