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1 Usługi leśne 2024 - trzeci\Załączniki SWZ\Zał. 1 Formularz ofertowy\"/>
    </mc:Choice>
  </mc:AlternateContent>
  <bookViews>
    <workbookView xWindow="-120" yWindow="-120" windowWidth="29040" windowHeight="15840"/>
  </bookViews>
  <sheets>
    <sheet name="Formularz ofertowy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4" i="4" l="1"/>
  <c r="F145" i="4" l="1"/>
  <c r="I142" i="4" l="1"/>
  <c r="I141" i="4"/>
  <c r="L141" i="4" s="1"/>
  <c r="K141" i="4" s="1"/>
  <c r="I140" i="4"/>
  <c r="L140" i="4" s="1"/>
  <c r="K140" i="4" s="1"/>
  <c r="I139" i="4"/>
  <c r="L139" i="4" s="1"/>
  <c r="K139" i="4" s="1"/>
  <c r="I138" i="4"/>
  <c r="L138" i="4" s="1"/>
  <c r="K138" i="4" s="1"/>
  <c r="I137" i="4"/>
  <c r="L137" i="4" s="1"/>
  <c r="K137" i="4" s="1"/>
  <c r="I136" i="4"/>
  <c r="L136" i="4" s="1"/>
  <c r="K136" i="4" s="1"/>
  <c r="I135" i="4"/>
  <c r="L135" i="4" s="1"/>
  <c r="K135" i="4" s="1"/>
  <c r="I134" i="4"/>
  <c r="L134" i="4" s="1"/>
  <c r="K134" i="4" s="1"/>
  <c r="L133" i="4"/>
  <c r="K133" i="4"/>
  <c r="I133" i="4"/>
  <c r="I132" i="4"/>
  <c r="L132" i="4" s="1"/>
  <c r="K132" i="4" s="1"/>
  <c r="I131" i="4"/>
  <c r="L131" i="4" s="1"/>
  <c r="K131" i="4" s="1"/>
  <c r="I130" i="4"/>
  <c r="L130" i="4" s="1"/>
  <c r="K130" i="4" s="1"/>
  <c r="I129" i="4"/>
  <c r="L129" i="4" s="1"/>
  <c r="K129" i="4" s="1"/>
  <c r="I128" i="4"/>
  <c r="L128" i="4" s="1"/>
  <c r="K128" i="4" s="1"/>
  <c r="L127" i="4"/>
  <c r="K127" i="4" s="1"/>
  <c r="I127" i="4"/>
  <c r="I126" i="4"/>
  <c r="L126" i="4" s="1"/>
  <c r="K126" i="4" s="1"/>
  <c r="I125" i="4"/>
  <c r="L125" i="4" s="1"/>
  <c r="K125" i="4" s="1"/>
  <c r="I124" i="4"/>
  <c r="L124" i="4" s="1"/>
  <c r="K124" i="4" s="1"/>
  <c r="I123" i="4"/>
  <c r="L123" i="4" s="1"/>
  <c r="K123" i="4" s="1"/>
  <c r="I122" i="4"/>
  <c r="L122" i="4" s="1"/>
  <c r="K122" i="4" s="1"/>
  <c r="I121" i="4"/>
  <c r="L121" i="4" s="1"/>
  <c r="K121" i="4" s="1"/>
  <c r="I120" i="4"/>
  <c r="L120" i="4" s="1"/>
  <c r="K120" i="4" s="1"/>
  <c r="I119" i="4"/>
  <c r="L119" i="4" s="1"/>
  <c r="K119" i="4" s="1"/>
  <c r="I118" i="4"/>
  <c r="L118" i="4" s="1"/>
  <c r="K118" i="4" s="1"/>
  <c r="I117" i="4"/>
  <c r="L117" i="4" s="1"/>
  <c r="K117" i="4" s="1"/>
  <c r="I116" i="4"/>
  <c r="L116" i="4" s="1"/>
  <c r="K116" i="4" s="1"/>
  <c r="I115" i="4"/>
  <c r="L115" i="4" s="1"/>
  <c r="K115" i="4" s="1"/>
  <c r="I114" i="4"/>
  <c r="L114" i="4" s="1"/>
  <c r="K114" i="4" s="1"/>
  <c r="I113" i="4"/>
  <c r="L113" i="4" s="1"/>
  <c r="K113" i="4" s="1"/>
  <c r="I112" i="4"/>
  <c r="L112" i="4" s="1"/>
  <c r="K112" i="4" s="1"/>
  <c r="L111" i="4"/>
  <c r="K111" i="4" s="1"/>
  <c r="I111" i="4"/>
  <c r="I110" i="4"/>
  <c r="L110" i="4" s="1"/>
  <c r="K110" i="4" s="1"/>
  <c r="I109" i="4"/>
  <c r="L109" i="4" s="1"/>
  <c r="K109" i="4" s="1"/>
  <c r="I108" i="4"/>
  <c r="L108" i="4" s="1"/>
  <c r="K108" i="4" s="1"/>
  <c r="I107" i="4"/>
  <c r="L107" i="4" s="1"/>
  <c r="K107" i="4" s="1"/>
  <c r="I106" i="4"/>
  <c r="L106" i="4" s="1"/>
  <c r="K106" i="4" s="1"/>
  <c r="I105" i="4"/>
  <c r="L105" i="4" s="1"/>
  <c r="K105" i="4" s="1"/>
  <c r="I104" i="4"/>
  <c r="L104" i="4" s="1"/>
  <c r="K104" i="4" s="1"/>
  <c r="L103" i="4"/>
  <c r="K103" i="4" s="1"/>
  <c r="I103" i="4"/>
  <c r="I102" i="4"/>
  <c r="L102" i="4" s="1"/>
  <c r="K102" i="4" s="1"/>
  <c r="I101" i="4"/>
  <c r="L101" i="4" s="1"/>
  <c r="K101" i="4" s="1"/>
  <c r="I100" i="4"/>
  <c r="L100" i="4" s="1"/>
  <c r="K100" i="4" s="1"/>
  <c r="I99" i="4"/>
  <c r="L99" i="4" s="1"/>
  <c r="K99" i="4" s="1"/>
  <c r="L98" i="4"/>
  <c r="K98" i="4" s="1"/>
  <c r="I98" i="4"/>
  <c r="I97" i="4"/>
  <c r="L97" i="4" s="1"/>
  <c r="K97" i="4" s="1"/>
  <c r="I96" i="4"/>
  <c r="L96" i="4" s="1"/>
  <c r="K96" i="4" s="1"/>
  <c r="L95" i="4"/>
  <c r="K95" i="4" s="1"/>
  <c r="I95" i="4"/>
  <c r="I94" i="4"/>
  <c r="L94" i="4" s="1"/>
  <c r="K94" i="4" s="1"/>
  <c r="I93" i="4"/>
  <c r="L93" i="4" s="1"/>
  <c r="K93" i="4" s="1"/>
  <c r="I92" i="4"/>
  <c r="L92" i="4" s="1"/>
  <c r="K92" i="4" s="1"/>
  <c r="I91" i="4"/>
  <c r="L91" i="4" s="1"/>
  <c r="K91" i="4" s="1"/>
  <c r="I90" i="4"/>
  <c r="L90" i="4" s="1"/>
  <c r="K90" i="4" s="1"/>
  <c r="I89" i="4"/>
  <c r="L89" i="4" s="1"/>
  <c r="K89" i="4" s="1"/>
  <c r="I88" i="4"/>
  <c r="L88" i="4" s="1"/>
  <c r="K88" i="4" s="1"/>
  <c r="I87" i="4"/>
  <c r="L87" i="4" s="1"/>
  <c r="K87" i="4" s="1"/>
  <c r="I86" i="4"/>
  <c r="L86" i="4" s="1"/>
  <c r="K86" i="4" s="1"/>
  <c r="I85" i="4"/>
  <c r="L85" i="4" s="1"/>
  <c r="K85" i="4" s="1"/>
  <c r="I84" i="4"/>
  <c r="L84" i="4" s="1"/>
  <c r="K84" i="4" s="1"/>
  <c r="I83" i="4"/>
  <c r="L83" i="4" s="1"/>
  <c r="K83" i="4" s="1"/>
  <c r="L82" i="4"/>
  <c r="K82" i="4" s="1"/>
  <c r="I82" i="4"/>
  <c r="I81" i="4"/>
  <c r="L81" i="4" s="1"/>
  <c r="K81" i="4" s="1"/>
  <c r="I80" i="4"/>
  <c r="L80" i="4" s="1"/>
  <c r="K80" i="4" s="1"/>
  <c r="I79" i="4"/>
  <c r="L79" i="4" s="1"/>
  <c r="K79" i="4" s="1"/>
  <c r="I78" i="4"/>
  <c r="I77" i="4"/>
  <c r="L77" i="4" s="1"/>
  <c r="K77" i="4" s="1"/>
  <c r="I76" i="4"/>
  <c r="L76" i="4" s="1"/>
  <c r="K76" i="4" s="1"/>
  <c r="I75" i="4"/>
  <c r="L75" i="4" s="1"/>
  <c r="K75" i="4" s="1"/>
  <c r="L74" i="4"/>
  <c r="K74" i="4" s="1"/>
  <c r="I74" i="4"/>
  <c r="I73" i="4"/>
  <c r="L73" i="4" s="1"/>
  <c r="K73" i="4" s="1"/>
  <c r="I72" i="4"/>
  <c r="L72" i="4" s="1"/>
  <c r="K72" i="4" s="1"/>
  <c r="I71" i="4"/>
  <c r="L71" i="4" s="1"/>
  <c r="K71" i="4" s="1"/>
  <c r="I70" i="4"/>
  <c r="L70" i="4" s="1"/>
  <c r="K70" i="4" s="1"/>
  <c r="I69" i="4"/>
  <c r="L69" i="4" s="1"/>
  <c r="K69" i="4" s="1"/>
  <c r="I68" i="4"/>
  <c r="L68" i="4" s="1"/>
  <c r="K68" i="4" s="1"/>
  <c r="I67" i="4"/>
  <c r="L67" i="4" s="1"/>
  <c r="K67" i="4" s="1"/>
  <c r="L66" i="4"/>
  <c r="K66" i="4" s="1"/>
  <c r="I66" i="4"/>
  <c r="I65" i="4"/>
  <c r="L65" i="4" s="1"/>
  <c r="K65" i="4" s="1"/>
  <c r="I64" i="4"/>
  <c r="L64" i="4" s="1"/>
  <c r="K64" i="4" s="1"/>
  <c r="L63" i="4"/>
  <c r="K63" i="4" s="1"/>
  <c r="I63" i="4"/>
  <c r="I62" i="4"/>
  <c r="L62" i="4" s="1"/>
  <c r="K62" i="4" s="1"/>
  <c r="I61" i="4"/>
  <c r="L61" i="4" s="1"/>
  <c r="K61" i="4" s="1"/>
  <c r="I60" i="4"/>
  <c r="I59" i="4"/>
  <c r="L59" i="4" s="1"/>
  <c r="K59" i="4" s="1"/>
  <c r="I58" i="4"/>
  <c r="L58" i="4" s="1"/>
  <c r="K58" i="4" s="1"/>
  <c r="I57" i="4"/>
  <c r="L57" i="4" s="1"/>
  <c r="K57" i="4" s="1"/>
  <c r="I56" i="4"/>
  <c r="L56" i="4" s="1"/>
  <c r="K56" i="4" s="1"/>
  <c r="L55" i="4"/>
  <c r="K55" i="4" s="1"/>
  <c r="I55" i="4"/>
  <c r="I54" i="4"/>
  <c r="L54" i="4" s="1"/>
  <c r="K54" i="4" s="1"/>
  <c r="I53" i="4"/>
  <c r="L53" i="4" s="1"/>
  <c r="K53" i="4" s="1"/>
  <c r="I52" i="4"/>
  <c r="L52" i="4" s="1"/>
  <c r="K52" i="4" s="1"/>
  <c r="I51" i="4"/>
  <c r="L51" i="4" s="1"/>
  <c r="K51" i="4" s="1"/>
  <c r="L50" i="4"/>
  <c r="K50" i="4" s="1"/>
  <c r="I50" i="4"/>
  <c r="I47" i="4"/>
  <c r="L47" i="4" s="1"/>
  <c r="K47" i="4" s="1"/>
  <c r="I42" i="4"/>
  <c r="L42" i="4" s="1"/>
  <c r="K42" i="4" s="1"/>
  <c r="L37" i="4"/>
  <c r="K37" i="4" s="1"/>
  <c r="I37" i="4"/>
  <c r="I32" i="4"/>
  <c r="L32" i="4" s="1"/>
  <c r="K32" i="4" s="1"/>
  <c r="L60" i="4" l="1"/>
  <c r="K60" i="4" s="1"/>
  <c r="L78" i="4"/>
  <c r="K78" i="4" s="1"/>
  <c r="L142" i="4"/>
  <c r="K142" i="4" l="1"/>
</calcChain>
</file>

<file path=xl/sharedStrings.xml><?xml version="1.0" encoding="utf-8"?>
<sst xmlns="http://schemas.openxmlformats.org/spreadsheetml/2006/main" count="475" uniqueCount="338">
  <si>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</si>
  <si>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</si>
  <si>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</si>
  <si>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</si>
  <si>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</si>
  <si>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</si>
  <si>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</si>
  <si>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</si>
  <si>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</si>
  <si>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</si>
  <si>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</si>
  <si>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</si>
  <si>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</si>
  <si>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</si>
  <si>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</si>
  <si>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</si>
  <si>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</si>
  <si>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</si>
  <si>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27</t>
  </si>
  <si>
    <t>OPR-PSPAL</t>
  </si>
  <si>
    <t>Opryski środkami ochrony roślin opryskiwaczem plecakowym z napędem spalinowym</t>
  </si>
  <si>
    <t>M3P</t>
  </si>
  <si>
    <t>TSZT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</si>
  <si>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</si>
  <si>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</si>
  <si>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</si>
  <si>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</si>
  <si>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</si>
  <si>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</si>
  <si>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</si>
  <si>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</si>
  <si>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</si>
  <si>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</si>
  <si>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</si>
  <si>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</si>
  <si>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SZT</t>
  </si>
  <si>
    <t>141</t>
  </si>
  <si>
    <t>SZUK-PĘDR</t>
  </si>
  <si>
    <t>Badanie zapędraczenia gleby - dół o objętości 0,5 m3</t>
  </si>
  <si>
    <t>154</t>
  </si>
  <si>
    <t>K GRODZEŃ</t>
  </si>
  <si>
    <t>Naprawa (konserwacja) ogrodzeń upraw leśnych</t>
  </si>
  <si>
    <t>H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</si>
  <si>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</si>
  <si>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</si>
  <si>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</si>
  <si>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</si>
  <si>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</si>
  <si>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</si>
  <si>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</si>
  <si>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</si>
  <si>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</si>
  <si>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</si>
  <si>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</si>
  <si>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</si>
  <si>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</si>
  <si>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</si>
  <si>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</si>
  <si>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</si>
  <si>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</si>
  <si>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</si>
  <si>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</si>
  <si>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</si>
  <si>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</si>
  <si>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</si>
  <si>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</si>
  <si>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</si>
  <si>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</si>
  <si>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</si>
  <si>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</si>
  <si>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</si>
  <si>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</si>
  <si>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</si>
  <si>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</si>
  <si>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</si>
  <si>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</si>
  <si>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</si>
  <si>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</si>
  <si>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</si>
  <si>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</si>
  <si>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</si>
  <si>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</si>
  <si>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</si>
  <si>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</si>
  <si>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</si>
  <si>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</si>
  <si>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</si>
  <si>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</si>
  <si>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</si>
  <si>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</si>
  <si>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</si>
  <si>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</si>
  <si>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239</t>
  </si>
  <si>
    <t>POZ-P</t>
  </si>
  <si>
    <t>Pozyskanie pędów, cięcie zrzezów, liczenie, wiązanie i dołowanie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</si>
  <si>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</si>
  <si>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</si>
  <si>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</si>
  <si>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</si>
  <si>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</si>
  <si>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</si>
  <si>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</si>
  <si>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</si>
  <si>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</si>
  <si>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</si>
  <si>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</si>
  <si>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</si>
  <si>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</si>
  <si>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</si>
  <si>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</si>
  <si>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</si>
  <si>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</si>
  <si>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</si>
  <si>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</si>
  <si>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</si>
  <si>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</si>
  <si>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264</t>
  </si>
  <si>
    <t>ŻEL-1</t>
  </si>
  <si>
    <t>Żelowanie 1-latek</t>
  </si>
  <si>
    <t>265</t>
  </si>
  <si>
    <t>ŻEL-2</t>
  </si>
  <si>
    <t>Żelowanie 2-latek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</si>
  <si>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</si>
  <si>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</si>
  <si>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</si>
  <si>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</si>
  <si>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</si>
  <si>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</si>
  <si>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</si>
  <si>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</si>
  <si>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</si>
  <si>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</si>
  <si>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</si>
  <si>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</si>
  <si>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</si>
  <si>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</si>
  <si>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</si>
  <si>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</si>
  <si>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</si>
  <si>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</si>
  <si>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283</t>
  </si>
  <si>
    <t>ZAŁ-KOMP</t>
  </si>
  <si>
    <t>Załadunek kompostu na wozy lub przyczepy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</si>
  <si>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</si>
  <si>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</si>
  <si>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</si>
  <si>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</si>
  <si>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</si>
  <si>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</si>
  <si>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300</t>
  </si>
  <si>
    <t>GRAB-WYR</t>
  </si>
  <si>
    <t>Grabienie i wyrównanie powierzchni przed obsiewem</t>
  </si>
  <si>
    <t>301</t>
  </si>
  <si>
    <t>WAŁ-FOL</t>
  </si>
  <si>
    <t>Wałowanie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</si>
  <si>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</si>
  <si>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</si>
  <si>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</si>
  <si>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</si>
  <si>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</si>
  <si>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</si>
  <si>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</si>
  <si>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</si>
  <si>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</si>
  <si>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</si>
  <si>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</si>
  <si>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</si>
  <si>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</si>
  <si>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</si>
  <si>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</si>
  <si>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311</t>
  </si>
  <si>
    <t>WYJ-2IN</t>
  </si>
  <si>
    <t>Wyjęcie, sortowanie, liczenie i zabezpieczenie do transportu - 2-3 latek iglastych</t>
  </si>
  <si>
    <t>312</t>
  </si>
  <si>
    <t>WYJ-2LN</t>
  </si>
  <si>
    <t>Wyjęcie, sortowanie, liczenie i zabezpieczenie do transportu - 2-3 latek liściastych</t>
  </si>
  <si>
    <t>316</t>
  </si>
  <si>
    <t>SZK-NAPEŁ</t>
  </si>
  <si>
    <t>Szkółkowanie 1-2 latek do doniczek, kaset itp. wraz z napełnieniem doniczek substratem</t>
  </si>
  <si>
    <t>322</t>
  </si>
  <si>
    <t>ZAŁ-DONT</t>
  </si>
  <si>
    <t>Załadunek pojemników z doniczkami, kasetami itp. na pojazd lub rozładunek i układanie w tunelu</t>
  </si>
  <si>
    <t>324</t>
  </si>
  <si>
    <t>PRZ-MIKOR</t>
  </si>
  <si>
    <t>Przygotowanie mikoryzy</t>
  </si>
  <si>
    <t>325</t>
  </si>
  <si>
    <t>NAP-KONT</t>
  </si>
  <si>
    <t>Mechaniczne napełnianie kontenerów substratem na linii technologicznej</t>
  </si>
  <si>
    <t>326</t>
  </si>
  <si>
    <t>SKAR-DB</t>
  </si>
  <si>
    <t>Ręczne obcięcie 1/3-1/4 wysokości żołędzia i odrzucenie porażonych nasion</t>
  </si>
  <si>
    <t>TONA</t>
  </si>
  <si>
    <t>327</t>
  </si>
  <si>
    <t>WYB-NAS</t>
  </si>
  <si>
    <t>Ręczne wybieranie podkiełkowanych nasion buka</t>
  </si>
  <si>
    <t>332</t>
  </si>
  <si>
    <t>SR-SO&lt;400</t>
  </si>
  <si>
    <t>Ręczny siew nasion sosny, modrzewia, daglezji po 1-3 sztuk do kontenerów o zagęszczeniu cel do 400 sztuk na 1 m2</t>
  </si>
  <si>
    <t>333</t>
  </si>
  <si>
    <t>SR-OL&lt;400</t>
  </si>
  <si>
    <t>Ręczny siew nasion olszy do kontenerów o zagęszczeniu cel do 400 sztuk na 1 m2</t>
  </si>
  <si>
    <t>334</t>
  </si>
  <si>
    <t>SRBRZ&lt;400</t>
  </si>
  <si>
    <t>Ręczny siew nasion brzozy do kontenerów o zagęszczeniu cel do 400 sztuk na 1 m2</t>
  </si>
  <si>
    <t>335</t>
  </si>
  <si>
    <t>SR-IN&lt;400</t>
  </si>
  <si>
    <t>Ręczny siew nasion lipy, grabu i innych gatunków po 2-4 szt. do kontenerów o zagęszczeniu cel do 400 sztuk na 1 m2</t>
  </si>
  <si>
    <t>338</t>
  </si>
  <si>
    <t>SR-IN&gt;400</t>
  </si>
  <si>
    <t>Ręczny siew nasion lipy, grabu i innych gatunków po 2-4 szt. do kontenerów o zagęszczeniu cel ponad 400 sztuk na 1 m2</t>
  </si>
  <si>
    <t>339</t>
  </si>
  <si>
    <t>SR-SK&lt;400</t>
  </si>
  <si>
    <t>Ręczny wysiew skrzydlaków po 1-3szt do kontenerów o zagęszczeniu cel do 400 szt./m2</t>
  </si>
  <si>
    <t>341</t>
  </si>
  <si>
    <t>SM-IG&lt;400</t>
  </si>
  <si>
    <t>Siew mechaniczny So, So.c, Św, Md - do kontenerów o zagęszczeniu cel do 400 szt./m2</t>
  </si>
  <si>
    <t>343</t>
  </si>
  <si>
    <t>SM-DB&lt;400</t>
  </si>
  <si>
    <t>Siew mechaniczny Db - do kontenerów o zagęszczeniu cel do 400 szt./m2</t>
  </si>
  <si>
    <t>344</t>
  </si>
  <si>
    <t>SM-BK&lt;400</t>
  </si>
  <si>
    <t>Siew mechaniczny Bk - do kontenerów o zagęszczeniu cel do 400 szt./m2</t>
  </si>
  <si>
    <t>348</t>
  </si>
  <si>
    <t>PIEL-KON1</t>
  </si>
  <si>
    <t>Pielenie chwastów w kontenerach o zagęszczeniu cel do 400 szt./m2</t>
  </si>
  <si>
    <t>M2</t>
  </si>
  <si>
    <t>350</t>
  </si>
  <si>
    <t>PRZ-R&lt;400</t>
  </si>
  <si>
    <t>Przerywanie nadmiernych ilości siewek So, Św, Md, Dg w kontenerach o zagęszczeniu cel do 400 sztuk na 1 m2</t>
  </si>
  <si>
    <t>358</t>
  </si>
  <si>
    <t>SZK-KONTM</t>
  </si>
  <si>
    <t>Zmechanizowane szkółkowanie sadzonek z odkrytym systemem korzeniowym do kontenerów o zagęszczeniu cel do 400 szt./m2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</si>
  <si>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</si>
  <si>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</si>
  <si>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</si>
  <si>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</si>
  <si>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</si>
  <si>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</si>
  <si>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</si>
  <si>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</si>
  <si>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</si>
  <si>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363.01</t>
  </si>
  <si>
    <t>PRZE-KONT</t>
  </si>
  <si>
    <t>Dostarczenie sadzonek w kontenerach z namiotu na pole zraszania</t>
  </si>
  <si>
    <t>363.02</t>
  </si>
  <si>
    <t>ROZŁ-KONT</t>
  </si>
  <si>
    <t>Rozładunek kontenerów</t>
  </si>
  <si>
    <t>363.03</t>
  </si>
  <si>
    <t>ZAŁ-KONTS</t>
  </si>
  <si>
    <t>Załadunek kontenerów z sadzonkami na pojazdy wywozowe</t>
  </si>
  <si>
    <t>363.04</t>
  </si>
  <si>
    <t>PRZY-ZIM</t>
  </si>
  <si>
    <t>Dostarczenie sadzonek w kontenerach na miejsce zimowania i ich zabezpieczenie</t>
  </si>
  <si>
    <t>365</t>
  </si>
  <si>
    <t>MYC-KONT</t>
  </si>
  <si>
    <t>Mycie i dezynfekcja kontenerów</t>
  </si>
  <si>
    <t>365.01</t>
  </si>
  <si>
    <t>PORZ-P.S.</t>
  </si>
  <si>
    <t>Porządkowanie pól siewnych po wydaniu sadzonek</t>
  </si>
  <si>
    <t>367</t>
  </si>
  <si>
    <t>N-ZSGDNSO</t>
  </si>
  <si>
    <t>Zbiór szyszek z gospodarczych drzewostanów nasiennych sosnowych</t>
  </si>
  <si>
    <t>KG</t>
  </si>
  <si>
    <t>369</t>
  </si>
  <si>
    <t>N-ZSGDNMD</t>
  </si>
  <si>
    <t>Zbiór szyszek z drzewostanów nasiennych modrzewiowych</t>
  </si>
  <si>
    <t>380</t>
  </si>
  <si>
    <t>N-ZSPNŚW</t>
  </si>
  <si>
    <t>Zbiór szyszek z plantacji nasiennych świerkowych</t>
  </si>
  <si>
    <t>381</t>
  </si>
  <si>
    <t>N-ZSPNMD</t>
  </si>
  <si>
    <t>Zbiór szyszek z plantacji nasiennych modrzewiowych</t>
  </si>
  <si>
    <t>382</t>
  </si>
  <si>
    <t>N-ZSPNJD</t>
  </si>
  <si>
    <t>Zbiór szyszek z plantacji nasiennych jodłowych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</si>
  <si>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</si>
  <si>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</si>
  <si>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</si>
  <si>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</si>
  <si>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</si>
  <si>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</si>
  <si>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</si>
  <si>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</si>
  <si>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</si>
  <si>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</si>
  <si>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</si>
  <si>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</si>
  <si>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</si>
  <si>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</si>
  <si>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</si>
  <si>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</si>
  <si>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</si>
  <si>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</si>
  <si>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</si>
  <si>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</si>
  <si>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</si>
  <si>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</si>
  <si>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</si>
  <si>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</si>
  <si>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</si>
  <si>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</si>
  <si>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</si>
  <si>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</si>
  <si>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</si>
  <si>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</si>
  <si>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</si>
  <si>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</si>
  <si>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</si>
  <si>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</si>
  <si>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</si>
  <si>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</si>
  <si>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</si>
  <si>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</si>
  <si>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</si>
  <si>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</si>
  <si>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</si>
  <si>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</si>
  <si>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</si>
  <si>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</si>
  <si>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</si>
  <si>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</si>
  <si>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</si>
  <si>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</si>
  <si>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</si>
  <si>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</si>
  <si>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</si>
  <si>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</si>
  <si>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</si>
  <si>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</si>
  <si>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</si>
  <si>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</si>
  <si>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</si>
  <si>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</si>
  <si>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</si>
  <si>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</si>
  <si>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</si>
  <si>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trzecie postępowanie", składamy niniejszym ofertę na Pakiet 5 – Usługi z zakresu gospodarki leśnej w Leśnictwie Kolonia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</si>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</sst>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39" fontId="1" fillId="0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4"/>
  <sheetViews>
    <sheetView tabSelected="1" zoomScaleNormal="100" workbookViewId="0">
      <selection activeCell="S151" sqref="S15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321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4" t="s">
        <v>307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5"/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9" t="s">
        <v>322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8" t="s">
        <v>308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309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310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311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0" t="s">
        <v>336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">
        <v>331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6" t="s">
        <v>312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9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9" t="s">
        <v>7</v>
      </c>
      <c r="J31" s="3" t="s">
        <v>8</v>
      </c>
      <c r="K31" s="3" t="s">
        <v>9</v>
      </c>
      <c r="L31" s="17" t="s">
        <v>332</v>
      </c>
      <c r="M31" s="17"/>
    </row>
    <row r="32" spans="2:13" s="1" customFormat="1" ht="19.7" customHeight="1" x14ac:dyDescent="0.2">
      <c r="B32" s="4">
        <v>1</v>
      </c>
      <c r="C32" s="5" t="s">
        <v>10</v>
      </c>
      <c r="D32" s="5" t="s">
        <v>11</v>
      </c>
      <c r="E32" s="6" t="s">
        <v>12</v>
      </c>
      <c r="F32" s="5" t="s">
        <v>13</v>
      </c>
      <c r="G32" s="7">
        <v>14</v>
      </c>
      <c r="H32" s="10"/>
      <c r="I32" s="10">
        <f>H32*G32</f>
        <v>0</v>
      </c>
      <c r="J32" s="4">
        <v>8</v>
      </c>
      <c r="K32" s="10">
        <f>L32-I32</f>
        <v>0</v>
      </c>
      <c r="L32" s="18">
        <f>I32*1.08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16" t="s">
        <v>313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9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9" t="s">
        <v>7</v>
      </c>
      <c r="J36" s="3" t="s">
        <v>8</v>
      </c>
      <c r="K36" s="3" t="s">
        <v>9</v>
      </c>
      <c r="L36" s="17" t="s">
        <v>332</v>
      </c>
      <c r="M36" s="17"/>
    </row>
    <row r="37" spans="2:13" s="1" customFormat="1" ht="19.7" customHeight="1" x14ac:dyDescent="0.2">
      <c r="B37" s="4">
        <v>2</v>
      </c>
      <c r="C37" s="5" t="s">
        <v>14</v>
      </c>
      <c r="D37" s="5" t="s">
        <v>15</v>
      </c>
      <c r="E37" s="6" t="s">
        <v>16</v>
      </c>
      <c r="F37" s="5" t="s">
        <v>13</v>
      </c>
      <c r="G37" s="7">
        <v>78</v>
      </c>
      <c r="H37" s="10"/>
      <c r="I37" s="10">
        <f>H37*G37</f>
        <v>0</v>
      </c>
      <c r="J37" s="4">
        <v>8</v>
      </c>
      <c r="K37" s="10">
        <f>L37-I37</f>
        <v>0</v>
      </c>
      <c r="L37" s="18">
        <f>I37*1.08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16" t="s">
        <v>314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9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9" t="s">
        <v>7</v>
      </c>
      <c r="J41" s="3" t="s">
        <v>8</v>
      </c>
      <c r="K41" s="3" t="s">
        <v>9</v>
      </c>
      <c r="L41" s="17" t="s">
        <v>332</v>
      </c>
      <c r="M41" s="17"/>
    </row>
    <row r="42" spans="2:13" s="1" customFormat="1" ht="19.7" customHeight="1" x14ac:dyDescent="0.2">
      <c r="B42" s="4">
        <v>3</v>
      </c>
      <c r="C42" s="5" t="s">
        <v>14</v>
      </c>
      <c r="D42" s="5" t="s">
        <v>15</v>
      </c>
      <c r="E42" s="6" t="s">
        <v>16</v>
      </c>
      <c r="F42" s="5" t="s">
        <v>13</v>
      </c>
      <c r="G42" s="7">
        <v>25</v>
      </c>
      <c r="H42" s="10"/>
      <c r="I42" s="10">
        <f>H42*G42</f>
        <v>0</v>
      </c>
      <c r="J42" s="4">
        <v>8</v>
      </c>
      <c r="K42" s="10">
        <f>L42-I42</f>
        <v>0</v>
      </c>
      <c r="L42" s="18">
        <f>I42*1.08</f>
        <v>0</v>
      </c>
      <c r="M42" s="18"/>
    </row>
    <row r="43" spans="2:13" s="1" customFormat="1" ht="3.2" customHeight="1" x14ac:dyDescent="0.2"/>
    <row r="44" spans="2:13" s="1" customFormat="1" ht="18.2" customHeight="1" x14ac:dyDescent="0.2">
      <c r="B44" s="16" t="s">
        <v>315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9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9" t="s">
        <v>7</v>
      </c>
      <c r="J46" s="3" t="s">
        <v>8</v>
      </c>
      <c r="K46" s="3" t="s">
        <v>9</v>
      </c>
      <c r="L46" s="17" t="s">
        <v>332</v>
      </c>
      <c r="M46" s="17"/>
    </row>
    <row r="47" spans="2:13" s="1" customFormat="1" ht="19.7" customHeight="1" x14ac:dyDescent="0.2">
      <c r="B47" s="4">
        <v>4</v>
      </c>
      <c r="C47" s="5" t="s">
        <v>14</v>
      </c>
      <c r="D47" s="5" t="s">
        <v>15</v>
      </c>
      <c r="E47" s="6" t="s">
        <v>16</v>
      </c>
      <c r="F47" s="5" t="s">
        <v>13</v>
      </c>
      <c r="G47" s="7">
        <v>46</v>
      </c>
      <c r="H47" s="10"/>
      <c r="I47" s="10">
        <f>H47*G47</f>
        <v>0</v>
      </c>
      <c r="J47" s="4">
        <v>8</v>
      </c>
      <c r="K47" s="10">
        <f>L47-I47</f>
        <v>0</v>
      </c>
      <c r="L47" s="18">
        <f>I47*1.08</f>
        <v>0</v>
      </c>
      <c r="M47" s="18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9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9" t="s">
        <v>7</v>
      </c>
      <c r="J49" s="3" t="s">
        <v>8</v>
      </c>
      <c r="K49" s="3" t="s">
        <v>9</v>
      </c>
      <c r="L49" s="17" t="s">
        <v>332</v>
      </c>
      <c r="M49" s="17"/>
    </row>
    <row r="50" spans="2:13" s="1" customFormat="1" ht="28.7" customHeight="1" x14ac:dyDescent="0.2">
      <c r="B50" s="4">
        <v>5</v>
      </c>
      <c r="C50" s="5" t="s">
        <v>18</v>
      </c>
      <c r="D50" s="5" t="s">
        <v>19</v>
      </c>
      <c r="E50" s="6" t="s">
        <v>20</v>
      </c>
      <c r="F50" s="5" t="s">
        <v>17</v>
      </c>
      <c r="G50" s="7">
        <v>1.5</v>
      </c>
      <c r="H50" s="10"/>
      <c r="I50" s="10">
        <f t="shared" ref="I50:I113" si="0">H50*G50</f>
        <v>0</v>
      </c>
      <c r="J50" s="4">
        <v>8</v>
      </c>
      <c r="K50" s="10">
        <f t="shared" ref="K50:K55" si="1">L50-I50</f>
        <v>0</v>
      </c>
      <c r="L50" s="18">
        <f t="shared" ref="L50:L55" si="2">I50*1.08</f>
        <v>0</v>
      </c>
      <c r="M50" s="18"/>
    </row>
    <row r="51" spans="2:13" s="1" customFormat="1" ht="28.7" customHeight="1" x14ac:dyDescent="0.2">
      <c r="B51" s="4">
        <v>6</v>
      </c>
      <c r="C51" s="5" t="s">
        <v>23</v>
      </c>
      <c r="D51" s="5" t="s">
        <v>24</v>
      </c>
      <c r="E51" s="6" t="s">
        <v>25</v>
      </c>
      <c r="F51" s="5" t="s">
        <v>17</v>
      </c>
      <c r="G51" s="7">
        <v>3.71</v>
      </c>
      <c r="H51" s="10"/>
      <c r="I51" s="10">
        <f t="shared" si="0"/>
        <v>0</v>
      </c>
      <c r="J51" s="4">
        <v>8</v>
      </c>
      <c r="K51" s="10">
        <f t="shared" si="1"/>
        <v>0</v>
      </c>
      <c r="L51" s="18">
        <f t="shared" si="2"/>
        <v>0</v>
      </c>
      <c r="M51" s="18"/>
    </row>
    <row r="52" spans="2:13" s="1" customFormat="1" ht="28.7" customHeight="1" x14ac:dyDescent="0.2">
      <c r="B52" s="4">
        <v>7</v>
      </c>
      <c r="C52" s="5" t="s">
        <v>26</v>
      </c>
      <c r="D52" s="5" t="s">
        <v>27</v>
      </c>
      <c r="E52" s="6" t="s">
        <v>28</v>
      </c>
      <c r="F52" s="5" t="s">
        <v>17</v>
      </c>
      <c r="G52" s="7">
        <v>2.59</v>
      </c>
      <c r="H52" s="10"/>
      <c r="I52" s="10">
        <f t="shared" si="0"/>
        <v>0</v>
      </c>
      <c r="J52" s="4">
        <v>8</v>
      </c>
      <c r="K52" s="10">
        <f t="shared" si="1"/>
        <v>0</v>
      </c>
      <c r="L52" s="18">
        <f t="shared" si="2"/>
        <v>0</v>
      </c>
      <c r="M52" s="18"/>
    </row>
    <row r="53" spans="2:13" s="1" customFormat="1" ht="19.7" customHeight="1" x14ac:dyDescent="0.2">
      <c r="B53" s="4">
        <v>8</v>
      </c>
      <c r="C53" s="5" t="s">
        <v>29</v>
      </c>
      <c r="D53" s="5" t="s">
        <v>30</v>
      </c>
      <c r="E53" s="6" t="s">
        <v>31</v>
      </c>
      <c r="F53" s="5" t="s">
        <v>17</v>
      </c>
      <c r="G53" s="7">
        <v>2.0099999999999998</v>
      </c>
      <c r="H53" s="10"/>
      <c r="I53" s="10">
        <f t="shared" si="0"/>
        <v>0</v>
      </c>
      <c r="J53" s="4">
        <v>8</v>
      </c>
      <c r="K53" s="10">
        <f t="shared" si="1"/>
        <v>0</v>
      </c>
      <c r="L53" s="18">
        <f t="shared" si="2"/>
        <v>0</v>
      </c>
      <c r="M53" s="18"/>
    </row>
    <row r="54" spans="2:13" s="1" customFormat="1" ht="19.7" customHeight="1" x14ac:dyDescent="0.2">
      <c r="B54" s="4">
        <v>9</v>
      </c>
      <c r="C54" s="5" t="s">
        <v>32</v>
      </c>
      <c r="D54" s="5" t="s">
        <v>33</v>
      </c>
      <c r="E54" s="6" t="s">
        <v>34</v>
      </c>
      <c r="F54" s="5" t="s">
        <v>17</v>
      </c>
      <c r="G54" s="7">
        <v>0.33</v>
      </c>
      <c r="H54" s="10"/>
      <c r="I54" s="10">
        <f t="shared" si="0"/>
        <v>0</v>
      </c>
      <c r="J54" s="4">
        <v>8</v>
      </c>
      <c r="K54" s="10">
        <f t="shared" si="1"/>
        <v>0</v>
      </c>
      <c r="L54" s="18">
        <f t="shared" si="2"/>
        <v>0</v>
      </c>
      <c r="M54" s="18"/>
    </row>
    <row r="55" spans="2:13" s="1" customFormat="1" ht="19.7" customHeight="1" x14ac:dyDescent="0.2">
      <c r="B55" s="4">
        <v>10</v>
      </c>
      <c r="C55" s="5" t="s">
        <v>36</v>
      </c>
      <c r="D55" s="5" t="s">
        <v>37</v>
      </c>
      <c r="E55" s="6" t="s">
        <v>38</v>
      </c>
      <c r="F55" s="5" t="s">
        <v>35</v>
      </c>
      <c r="G55" s="7">
        <v>46</v>
      </c>
      <c r="H55" s="10"/>
      <c r="I55" s="10">
        <f t="shared" si="0"/>
        <v>0</v>
      </c>
      <c r="J55" s="4">
        <v>8</v>
      </c>
      <c r="K55" s="10">
        <f t="shared" si="1"/>
        <v>0</v>
      </c>
      <c r="L55" s="18">
        <f t="shared" si="2"/>
        <v>0</v>
      </c>
      <c r="M55" s="18"/>
    </row>
    <row r="56" spans="2:13" s="1" customFormat="1" ht="19.7" customHeight="1" x14ac:dyDescent="0.2">
      <c r="B56" s="4">
        <v>11</v>
      </c>
      <c r="C56" s="5" t="s">
        <v>39</v>
      </c>
      <c r="D56" s="5" t="s">
        <v>40</v>
      </c>
      <c r="E56" s="6" t="s">
        <v>41</v>
      </c>
      <c r="F56" s="5" t="s">
        <v>42</v>
      </c>
      <c r="G56" s="7">
        <v>6</v>
      </c>
      <c r="H56" s="10"/>
      <c r="I56" s="10">
        <f t="shared" si="0"/>
        <v>0</v>
      </c>
      <c r="J56" s="4">
        <v>23</v>
      </c>
      <c r="K56" s="10">
        <f>L56-I56</f>
        <v>0</v>
      </c>
      <c r="L56" s="18">
        <f>I56*1.23</f>
        <v>0</v>
      </c>
      <c r="M56" s="18"/>
    </row>
    <row r="57" spans="2:13" s="1" customFormat="1" ht="28.7" customHeight="1" x14ac:dyDescent="0.2">
      <c r="B57" s="4">
        <v>12</v>
      </c>
      <c r="C57" s="5" t="s">
        <v>43</v>
      </c>
      <c r="D57" s="5" t="s">
        <v>44</v>
      </c>
      <c r="E57" s="6" t="s">
        <v>45</v>
      </c>
      <c r="F57" s="5" t="s">
        <v>46</v>
      </c>
      <c r="G57" s="7">
        <v>650</v>
      </c>
      <c r="H57" s="10"/>
      <c r="I57" s="10">
        <f t="shared" si="0"/>
        <v>0</v>
      </c>
      <c r="J57" s="4">
        <v>8</v>
      </c>
      <c r="K57" s="10">
        <f t="shared" ref="K57:K120" si="3">L57-I57</f>
        <v>0</v>
      </c>
      <c r="L57" s="18">
        <f t="shared" ref="L57:L120" si="4">I57*1.08</f>
        <v>0</v>
      </c>
      <c r="M57" s="18"/>
    </row>
    <row r="58" spans="2:13" s="1" customFormat="1" ht="19.7" customHeight="1" x14ac:dyDescent="0.2">
      <c r="B58" s="4">
        <v>13</v>
      </c>
      <c r="C58" s="5" t="s">
        <v>47</v>
      </c>
      <c r="D58" s="5" t="s">
        <v>48</v>
      </c>
      <c r="E58" s="6" t="s">
        <v>49</v>
      </c>
      <c r="F58" s="5" t="s">
        <v>46</v>
      </c>
      <c r="G58" s="7">
        <v>1000</v>
      </c>
      <c r="H58" s="10"/>
      <c r="I58" s="10">
        <f t="shared" si="0"/>
        <v>0</v>
      </c>
      <c r="J58" s="4">
        <v>8</v>
      </c>
      <c r="K58" s="10">
        <f t="shared" si="3"/>
        <v>0</v>
      </c>
      <c r="L58" s="18">
        <f t="shared" si="4"/>
        <v>0</v>
      </c>
      <c r="M58" s="18"/>
    </row>
    <row r="59" spans="2:13" s="1" customFormat="1" ht="19.7" customHeight="1" x14ac:dyDescent="0.2">
      <c r="B59" s="4">
        <v>14</v>
      </c>
      <c r="C59" s="5" t="s">
        <v>50</v>
      </c>
      <c r="D59" s="5" t="s">
        <v>51</v>
      </c>
      <c r="E59" s="6" t="s">
        <v>52</v>
      </c>
      <c r="F59" s="5" t="s">
        <v>46</v>
      </c>
      <c r="G59" s="7">
        <v>250</v>
      </c>
      <c r="H59" s="10"/>
      <c r="I59" s="10">
        <f t="shared" si="0"/>
        <v>0</v>
      </c>
      <c r="J59" s="4">
        <v>8</v>
      </c>
      <c r="K59" s="10">
        <f t="shared" si="3"/>
        <v>0</v>
      </c>
      <c r="L59" s="18">
        <f t="shared" si="4"/>
        <v>0</v>
      </c>
      <c r="M59" s="18"/>
    </row>
    <row r="60" spans="2:13" s="1" customFormat="1" ht="28.7" customHeight="1" x14ac:dyDescent="0.2">
      <c r="B60" s="4">
        <v>15</v>
      </c>
      <c r="C60" s="5" t="s">
        <v>53</v>
      </c>
      <c r="D60" s="5" t="s">
        <v>54</v>
      </c>
      <c r="E60" s="6" t="s">
        <v>55</v>
      </c>
      <c r="F60" s="5" t="s">
        <v>46</v>
      </c>
      <c r="G60" s="7">
        <v>40</v>
      </c>
      <c r="H60" s="10"/>
      <c r="I60" s="10">
        <f t="shared" si="0"/>
        <v>0</v>
      </c>
      <c r="J60" s="4">
        <v>8</v>
      </c>
      <c r="K60" s="10">
        <f t="shared" si="3"/>
        <v>0</v>
      </c>
      <c r="L60" s="18">
        <f t="shared" si="4"/>
        <v>0</v>
      </c>
      <c r="M60" s="18"/>
    </row>
    <row r="61" spans="2:13" s="1" customFormat="1" ht="28.7" customHeight="1" x14ac:dyDescent="0.2">
      <c r="B61" s="4">
        <v>16</v>
      </c>
      <c r="C61" s="5" t="s">
        <v>56</v>
      </c>
      <c r="D61" s="5" t="s">
        <v>57</v>
      </c>
      <c r="E61" s="6" t="s">
        <v>58</v>
      </c>
      <c r="F61" s="5" t="s">
        <v>46</v>
      </c>
      <c r="G61" s="7">
        <v>50</v>
      </c>
      <c r="H61" s="10"/>
      <c r="I61" s="10">
        <f t="shared" si="0"/>
        <v>0</v>
      </c>
      <c r="J61" s="4">
        <v>8</v>
      </c>
      <c r="K61" s="10">
        <f t="shared" si="3"/>
        <v>0</v>
      </c>
      <c r="L61" s="18">
        <f t="shared" si="4"/>
        <v>0</v>
      </c>
      <c r="M61" s="18"/>
    </row>
    <row r="62" spans="2:13" s="1" customFormat="1" ht="19.7" customHeight="1" x14ac:dyDescent="0.2">
      <c r="B62" s="4">
        <v>17</v>
      </c>
      <c r="C62" s="5" t="s">
        <v>59</v>
      </c>
      <c r="D62" s="5" t="s">
        <v>60</v>
      </c>
      <c r="E62" s="6" t="s">
        <v>61</v>
      </c>
      <c r="F62" s="5" t="s">
        <v>46</v>
      </c>
      <c r="G62" s="7">
        <v>20</v>
      </c>
      <c r="H62" s="10"/>
      <c r="I62" s="10">
        <f t="shared" si="0"/>
        <v>0</v>
      </c>
      <c r="J62" s="4">
        <v>8</v>
      </c>
      <c r="K62" s="10">
        <f t="shared" si="3"/>
        <v>0</v>
      </c>
      <c r="L62" s="18">
        <f t="shared" si="4"/>
        <v>0</v>
      </c>
      <c r="M62" s="18"/>
    </row>
    <row r="63" spans="2:13" s="1" customFormat="1" ht="28.7" customHeight="1" x14ac:dyDescent="0.2">
      <c r="B63" s="4">
        <v>18</v>
      </c>
      <c r="C63" s="5" t="s">
        <v>62</v>
      </c>
      <c r="D63" s="5" t="s">
        <v>63</v>
      </c>
      <c r="E63" s="6" t="s">
        <v>64</v>
      </c>
      <c r="F63" s="5" t="s">
        <v>46</v>
      </c>
      <c r="G63" s="7">
        <v>700</v>
      </c>
      <c r="H63" s="10"/>
      <c r="I63" s="10">
        <f t="shared" si="0"/>
        <v>0</v>
      </c>
      <c r="J63" s="4">
        <v>8</v>
      </c>
      <c r="K63" s="10">
        <f t="shared" si="3"/>
        <v>0</v>
      </c>
      <c r="L63" s="18">
        <f t="shared" si="4"/>
        <v>0</v>
      </c>
      <c r="M63" s="18"/>
    </row>
    <row r="64" spans="2:13" s="1" customFormat="1" ht="28.7" customHeight="1" x14ac:dyDescent="0.2">
      <c r="B64" s="4">
        <v>19</v>
      </c>
      <c r="C64" s="5" t="s">
        <v>65</v>
      </c>
      <c r="D64" s="5" t="s">
        <v>66</v>
      </c>
      <c r="E64" s="6" t="s">
        <v>67</v>
      </c>
      <c r="F64" s="5" t="s">
        <v>46</v>
      </c>
      <c r="G64" s="7">
        <v>120</v>
      </c>
      <c r="H64" s="10"/>
      <c r="I64" s="10">
        <f t="shared" si="0"/>
        <v>0</v>
      </c>
      <c r="J64" s="4">
        <v>8</v>
      </c>
      <c r="K64" s="10">
        <f t="shared" si="3"/>
        <v>0</v>
      </c>
      <c r="L64" s="18">
        <f t="shared" si="4"/>
        <v>0</v>
      </c>
      <c r="M64" s="18"/>
    </row>
    <row r="65" spans="2:13" s="1" customFormat="1" ht="28.7" customHeight="1" x14ac:dyDescent="0.2">
      <c r="B65" s="4">
        <v>20</v>
      </c>
      <c r="C65" s="5" t="s">
        <v>68</v>
      </c>
      <c r="D65" s="5" t="s">
        <v>69</v>
      </c>
      <c r="E65" s="6" t="s">
        <v>70</v>
      </c>
      <c r="F65" s="5" t="s">
        <v>46</v>
      </c>
      <c r="G65" s="7">
        <v>20</v>
      </c>
      <c r="H65" s="10"/>
      <c r="I65" s="10">
        <f t="shared" si="0"/>
        <v>0</v>
      </c>
      <c r="J65" s="4">
        <v>8</v>
      </c>
      <c r="K65" s="10">
        <f t="shared" si="3"/>
        <v>0</v>
      </c>
      <c r="L65" s="18">
        <f t="shared" si="4"/>
        <v>0</v>
      </c>
      <c r="M65" s="18"/>
    </row>
    <row r="66" spans="2:13" s="1" customFormat="1" ht="19.7" customHeight="1" x14ac:dyDescent="0.2">
      <c r="B66" s="4">
        <v>21</v>
      </c>
      <c r="C66" s="5" t="s">
        <v>71</v>
      </c>
      <c r="D66" s="5" t="s">
        <v>72</v>
      </c>
      <c r="E66" s="6" t="s">
        <v>73</v>
      </c>
      <c r="F66" s="5" t="s">
        <v>21</v>
      </c>
      <c r="G66" s="7">
        <v>50</v>
      </c>
      <c r="H66" s="10"/>
      <c r="I66" s="10">
        <f t="shared" si="0"/>
        <v>0</v>
      </c>
      <c r="J66" s="4">
        <v>8</v>
      </c>
      <c r="K66" s="10">
        <f t="shared" si="3"/>
        <v>0</v>
      </c>
      <c r="L66" s="18">
        <f t="shared" si="4"/>
        <v>0</v>
      </c>
      <c r="M66" s="18"/>
    </row>
    <row r="67" spans="2:13" s="1" customFormat="1" ht="28.7" customHeight="1" x14ac:dyDescent="0.2">
      <c r="B67" s="4">
        <v>22</v>
      </c>
      <c r="C67" s="5" t="s">
        <v>74</v>
      </c>
      <c r="D67" s="5" t="s">
        <v>75</v>
      </c>
      <c r="E67" s="6" t="s">
        <v>76</v>
      </c>
      <c r="F67" s="5" t="s">
        <v>46</v>
      </c>
      <c r="G67" s="7">
        <v>400</v>
      </c>
      <c r="H67" s="10"/>
      <c r="I67" s="10">
        <f t="shared" si="0"/>
        <v>0</v>
      </c>
      <c r="J67" s="4">
        <v>8</v>
      </c>
      <c r="K67" s="10">
        <f t="shared" si="3"/>
        <v>0</v>
      </c>
      <c r="L67" s="18">
        <f t="shared" si="4"/>
        <v>0</v>
      </c>
      <c r="M67" s="18"/>
    </row>
    <row r="68" spans="2:13" s="1" customFormat="1" ht="19.7" customHeight="1" x14ac:dyDescent="0.2">
      <c r="B68" s="4">
        <v>23</v>
      </c>
      <c r="C68" s="5" t="s">
        <v>77</v>
      </c>
      <c r="D68" s="5" t="s">
        <v>78</v>
      </c>
      <c r="E68" s="6" t="s">
        <v>79</v>
      </c>
      <c r="F68" s="5" t="s">
        <v>17</v>
      </c>
      <c r="G68" s="7">
        <v>19</v>
      </c>
      <c r="H68" s="10"/>
      <c r="I68" s="10">
        <f t="shared" si="0"/>
        <v>0</v>
      </c>
      <c r="J68" s="4">
        <v>8</v>
      </c>
      <c r="K68" s="10">
        <f t="shared" si="3"/>
        <v>0</v>
      </c>
      <c r="L68" s="18">
        <f t="shared" si="4"/>
        <v>0</v>
      </c>
      <c r="M68" s="18"/>
    </row>
    <row r="69" spans="2:13" s="1" customFormat="1" ht="28.7" customHeight="1" x14ac:dyDescent="0.2">
      <c r="B69" s="4">
        <v>24</v>
      </c>
      <c r="C69" s="5" t="s">
        <v>80</v>
      </c>
      <c r="D69" s="5" t="s">
        <v>81</v>
      </c>
      <c r="E69" s="6" t="s">
        <v>82</v>
      </c>
      <c r="F69" s="5" t="s">
        <v>46</v>
      </c>
      <c r="G69" s="7">
        <v>750</v>
      </c>
      <c r="H69" s="10"/>
      <c r="I69" s="10">
        <f t="shared" si="0"/>
        <v>0</v>
      </c>
      <c r="J69" s="4">
        <v>8</v>
      </c>
      <c r="K69" s="10">
        <f t="shared" si="3"/>
        <v>0</v>
      </c>
      <c r="L69" s="18">
        <f t="shared" si="4"/>
        <v>0</v>
      </c>
      <c r="M69" s="18"/>
    </row>
    <row r="70" spans="2:13" s="1" customFormat="1" ht="19.7" customHeight="1" x14ac:dyDescent="0.2">
      <c r="B70" s="4">
        <v>25</v>
      </c>
      <c r="C70" s="5" t="s">
        <v>83</v>
      </c>
      <c r="D70" s="5" t="s">
        <v>84</v>
      </c>
      <c r="E70" s="6" t="s">
        <v>85</v>
      </c>
      <c r="F70" s="5" t="s">
        <v>46</v>
      </c>
      <c r="G70" s="7">
        <v>110</v>
      </c>
      <c r="H70" s="10"/>
      <c r="I70" s="10">
        <f t="shared" si="0"/>
        <v>0</v>
      </c>
      <c r="J70" s="4">
        <v>8</v>
      </c>
      <c r="K70" s="10">
        <f t="shared" si="3"/>
        <v>0</v>
      </c>
      <c r="L70" s="18">
        <f t="shared" si="4"/>
        <v>0</v>
      </c>
      <c r="M70" s="18"/>
    </row>
    <row r="71" spans="2:13" s="1" customFormat="1" ht="28.7" customHeight="1" x14ac:dyDescent="0.2">
      <c r="B71" s="4">
        <v>26</v>
      </c>
      <c r="C71" s="5" t="s">
        <v>86</v>
      </c>
      <c r="D71" s="5" t="s">
        <v>87</v>
      </c>
      <c r="E71" s="6" t="s">
        <v>88</v>
      </c>
      <c r="F71" s="5" t="s">
        <v>46</v>
      </c>
      <c r="G71" s="7">
        <v>800</v>
      </c>
      <c r="H71" s="10"/>
      <c r="I71" s="10">
        <f t="shared" si="0"/>
        <v>0</v>
      </c>
      <c r="J71" s="4">
        <v>8</v>
      </c>
      <c r="K71" s="10">
        <f t="shared" si="3"/>
        <v>0</v>
      </c>
      <c r="L71" s="18">
        <f t="shared" si="4"/>
        <v>0</v>
      </c>
      <c r="M71" s="18"/>
    </row>
    <row r="72" spans="2:13" s="1" customFormat="1" ht="19.7" customHeight="1" x14ac:dyDescent="0.2">
      <c r="B72" s="4">
        <v>27</v>
      </c>
      <c r="C72" s="5" t="s">
        <v>89</v>
      </c>
      <c r="D72" s="5" t="s">
        <v>90</v>
      </c>
      <c r="E72" s="6" t="s">
        <v>91</v>
      </c>
      <c r="F72" s="5" t="s">
        <v>46</v>
      </c>
      <c r="G72" s="7">
        <v>40</v>
      </c>
      <c r="H72" s="10"/>
      <c r="I72" s="10">
        <f t="shared" si="0"/>
        <v>0</v>
      </c>
      <c r="J72" s="4">
        <v>8</v>
      </c>
      <c r="K72" s="10">
        <f t="shared" si="3"/>
        <v>0</v>
      </c>
      <c r="L72" s="18">
        <f t="shared" si="4"/>
        <v>0</v>
      </c>
      <c r="M72" s="18"/>
    </row>
    <row r="73" spans="2:13" s="1" customFormat="1" ht="28.7" customHeight="1" x14ac:dyDescent="0.2">
      <c r="B73" s="4">
        <v>28</v>
      </c>
      <c r="C73" s="5" t="s">
        <v>92</v>
      </c>
      <c r="D73" s="5" t="s">
        <v>93</v>
      </c>
      <c r="E73" s="6" t="s">
        <v>94</v>
      </c>
      <c r="F73" s="5" t="s">
        <v>22</v>
      </c>
      <c r="G73" s="7">
        <v>0.2</v>
      </c>
      <c r="H73" s="10"/>
      <c r="I73" s="10">
        <f t="shared" si="0"/>
        <v>0</v>
      </c>
      <c r="J73" s="4">
        <v>8</v>
      </c>
      <c r="K73" s="10">
        <f t="shared" si="3"/>
        <v>0</v>
      </c>
      <c r="L73" s="18">
        <f t="shared" si="4"/>
        <v>0</v>
      </c>
      <c r="M73" s="18"/>
    </row>
    <row r="74" spans="2:13" s="1" customFormat="1" ht="28.7" customHeight="1" x14ac:dyDescent="0.2">
      <c r="B74" s="4">
        <v>29</v>
      </c>
      <c r="C74" s="5" t="s">
        <v>95</v>
      </c>
      <c r="D74" s="5" t="s">
        <v>96</v>
      </c>
      <c r="E74" s="6" t="s">
        <v>97</v>
      </c>
      <c r="F74" s="5" t="s">
        <v>22</v>
      </c>
      <c r="G74" s="7">
        <v>30</v>
      </c>
      <c r="H74" s="10"/>
      <c r="I74" s="10">
        <f t="shared" si="0"/>
        <v>0</v>
      </c>
      <c r="J74" s="4">
        <v>8</v>
      </c>
      <c r="K74" s="10">
        <f t="shared" si="3"/>
        <v>0</v>
      </c>
      <c r="L74" s="18">
        <f t="shared" si="4"/>
        <v>0</v>
      </c>
      <c r="M74" s="18"/>
    </row>
    <row r="75" spans="2:13" s="1" customFormat="1" ht="28.7" customHeight="1" x14ac:dyDescent="0.2">
      <c r="B75" s="4">
        <v>30</v>
      </c>
      <c r="C75" s="5" t="s">
        <v>98</v>
      </c>
      <c r="D75" s="5" t="s">
        <v>99</v>
      </c>
      <c r="E75" s="6" t="s">
        <v>100</v>
      </c>
      <c r="F75" s="5" t="s">
        <v>22</v>
      </c>
      <c r="G75" s="7">
        <v>1</v>
      </c>
      <c r="H75" s="10"/>
      <c r="I75" s="10">
        <f t="shared" si="0"/>
        <v>0</v>
      </c>
      <c r="J75" s="4">
        <v>8</v>
      </c>
      <c r="K75" s="10">
        <f t="shared" si="3"/>
        <v>0</v>
      </c>
      <c r="L75" s="18">
        <f t="shared" si="4"/>
        <v>0</v>
      </c>
      <c r="M75" s="18"/>
    </row>
    <row r="76" spans="2:13" s="1" customFormat="1" ht="19.7" customHeight="1" x14ac:dyDescent="0.2">
      <c r="B76" s="4">
        <v>31</v>
      </c>
      <c r="C76" s="5" t="s">
        <v>101</v>
      </c>
      <c r="D76" s="5" t="s">
        <v>102</v>
      </c>
      <c r="E76" s="6" t="s">
        <v>103</v>
      </c>
      <c r="F76" s="5" t="s">
        <v>22</v>
      </c>
      <c r="G76" s="7">
        <v>130</v>
      </c>
      <c r="H76" s="10"/>
      <c r="I76" s="10">
        <f t="shared" si="0"/>
        <v>0</v>
      </c>
      <c r="J76" s="4">
        <v>8</v>
      </c>
      <c r="K76" s="10">
        <f t="shared" si="3"/>
        <v>0</v>
      </c>
      <c r="L76" s="18">
        <f t="shared" si="4"/>
        <v>0</v>
      </c>
      <c r="M76" s="18"/>
    </row>
    <row r="77" spans="2:13" s="1" customFormat="1" ht="19.7" customHeight="1" x14ac:dyDescent="0.2">
      <c r="B77" s="4">
        <v>32</v>
      </c>
      <c r="C77" s="5" t="s">
        <v>104</v>
      </c>
      <c r="D77" s="5" t="s">
        <v>105</v>
      </c>
      <c r="E77" s="6" t="s">
        <v>106</v>
      </c>
      <c r="F77" s="5" t="s">
        <v>22</v>
      </c>
      <c r="G77" s="7">
        <v>360</v>
      </c>
      <c r="H77" s="10"/>
      <c r="I77" s="10">
        <f t="shared" si="0"/>
        <v>0</v>
      </c>
      <c r="J77" s="4">
        <v>8</v>
      </c>
      <c r="K77" s="10">
        <f t="shared" si="3"/>
        <v>0</v>
      </c>
      <c r="L77" s="18">
        <f t="shared" si="4"/>
        <v>0</v>
      </c>
      <c r="M77" s="18"/>
    </row>
    <row r="78" spans="2:13" s="1" customFormat="1" ht="19.7" customHeight="1" x14ac:dyDescent="0.2">
      <c r="B78" s="4">
        <v>33</v>
      </c>
      <c r="C78" s="5" t="s">
        <v>107</v>
      </c>
      <c r="D78" s="5" t="s">
        <v>108</v>
      </c>
      <c r="E78" s="6" t="s">
        <v>109</v>
      </c>
      <c r="F78" s="5" t="s">
        <v>22</v>
      </c>
      <c r="G78" s="7">
        <v>50</v>
      </c>
      <c r="H78" s="10"/>
      <c r="I78" s="10">
        <f t="shared" si="0"/>
        <v>0</v>
      </c>
      <c r="J78" s="4">
        <v>8</v>
      </c>
      <c r="K78" s="10">
        <f t="shared" si="3"/>
        <v>0</v>
      </c>
      <c r="L78" s="18">
        <f t="shared" si="4"/>
        <v>0</v>
      </c>
      <c r="M78" s="18"/>
    </row>
    <row r="79" spans="2:13" s="1" customFormat="1" ht="28.7" customHeight="1" x14ac:dyDescent="0.2">
      <c r="B79" s="4">
        <v>34</v>
      </c>
      <c r="C79" s="5" t="s">
        <v>110</v>
      </c>
      <c r="D79" s="5" t="s">
        <v>111</v>
      </c>
      <c r="E79" s="6" t="s">
        <v>112</v>
      </c>
      <c r="F79" s="5" t="s">
        <v>22</v>
      </c>
      <c r="G79" s="11">
        <v>20</v>
      </c>
      <c r="H79" s="10"/>
      <c r="I79" s="10">
        <f t="shared" si="0"/>
        <v>0</v>
      </c>
      <c r="J79" s="4">
        <v>8</v>
      </c>
      <c r="K79" s="10">
        <f t="shared" si="3"/>
        <v>0</v>
      </c>
      <c r="L79" s="18">
        <f t="shared" si="4"/>
        <v>0</v>
      </c>
      <c r="M79" s="18"/>
    </row>
    <row r="80" spans="2:13" s="1" customFormat="1" ht="28.7" customHeight="1" x14ac:dyDescent="0.2">
      <c r="B80" s="4">
        <v>35</v>
      </c>
      <c r="C80" s="5" t="s">
        <v>113</v>
      </c>
      <c r="D80" s="5" t="s">
        <v>114</v>
      </c>
      <c r="E80" s="6" t="s">
        <v>115</v>
      </c>
      <c r="F80" s="5" t="s">
        <v>22</v>
      </c>
      <c r="G80" s="7">
        <v>50</v>
      </c>
      <c r="H80" s="10"/>
      <c r="I80" s="10">
        <f t="shared" si="0"/>
        <v>0</v>
      </c>
      <c r="J80" s="4">
        <v>8</v>
      </c>
      <c r="K80" s="10">
        <f t="shared" si="3"/>
        <v>0</v>
      </c>
      <c r="L80" s="18">
        <f t="shared" si="4"/>
        <v>0</v>
      </c>
      <c r="M80" s="18"/>
    </row>
    <row r="81" spans="2:13" s="1" customFormat="1" ht="19.7" customHeight="1" x14ac:dyDescent="0.2">
      <c r="B81" s="4">
        <v>36</v>
      </c>
      <c r="C81" s="5" t="s">
        <v>116</v>
      </c>
      <c r="D81" s="5" t="s">
        <v>117</v>
      </c>
      <c r="E81" s="6" t="s">
        <v>118</v>
      </c>
      <c r="F81" s="5" t="s">
        <v>22</v>
      </c>
      <c r="G81" s="7">
        <v>10</v>
      </c>
      <c r="H81" s="10"/>
      <c r="I81" s="10">
        <f t="shared" si="0"/>
        <v>0</v>
      </c>
      <c r="J81" s="4">
        <v>8</v>
      </c>
      <c r="K81" s="10">
        <f t="shared" si="3"/>
        <v>0</v>
      </c>
      <c r="L81" s="18">
        <f t="shared" si="4"/>
        <v>0</v>
      </c>
      <c r="M81" s="18"/>
    </row>
    <row r="82" spans="2:13" s="1" customFormat="1" ht="19.7" customHeight="1" x14ac:dyDescent="0.2">
      <c r="B82" s="4">
        <v>37</v>
      </c>
      <c r="C82" s="5" t="s">
        <v>119</v>
      </c>
      <c r="D82" s="5" t="s">
        <v>120</v>
      </c>
      <c r="E82" s="6" t="s">
        <v>121</v>
      </c>
      <c r="F82" s="5" t="s">
        <v>22</v>
      </c>
      <c r="G82" s="7">
        <v>30</v>
      </c>
      <c r="H82" s="10"/>
      <c r="I82" s="10">
        <f t="shared" si="0"/>
        <v>0</v>
      </c>
      <c r="J82" s="4">
        <v>8</v>
      </c>
      <c r="K82" s="10">
        <f t="shared" si="3"/>
        <v>0</v>
      </c>
      <c r="L82" s="18">
        <f t="shared" si="4"/>
        <v>0</v>
      </c>
      <c r="M82" s="18"/>
    </row>
    <row r="83" spans="2:13" s="1" customFormat="1" ht="19.7" customHeight="1" x14ac:dyDescent="0.2">
      <c r="B83" s="4">
        <v>38</v>
      </c>
      <c r="C83" s="5" t="s">
        <v>122</v>
      </c>
      <c r="D83" s="5" t="s">
        <v>123</v>
      </c>
      <c r="E83" s="6" t="s">
        <v>124</v>
      </c>
      <c r="F83" s="5" t="s">
        <v>22</v>
      </c>
      <c r="G83" s="7">
        <v>260</v>
      </c>
      <c r="H83" s="10"/>
      <c r="I83" s="10">
        <f t="shared" si="0"/>
        <v>0</v>
      </c>
      <c r="J83" s="4">
        <v>8</v>
      </c>
      <c r="K83" s="10">
        <f t="shared" si="3"/>
        <v>0</v>
      </c>
      <c r="L83" s="18">
        <f t="shared" si="4"/>
        <v>0</v>
      </c>
      <c r="M83" s="18"/>
    </row>
    <row r="84" spans="2:13" s="1" customFormat="1" ht="19.7" customHeight="1" x14ac:dyDescent="0.2">
      <c r="B84" s="4">
        <v>39</v>
      </c>
      <c r="C84" s="5" t="s">
        <v>125</v>
      </c>
      <c r="D84" s="5" t="s">
        <v>126</v>
      </c>
      <c r="E84" s="6" t="s">
        <v>127</v>
      </c>
      <c r="F84" s="5" t="s">
        <v>22</v>
      </c>
      <c r="G84" s="7">
        <v>340</v>
      </c>
      <c r="H84" s="10"/>
      <c r="I84" s="10">
        <f t="shared" si="0"/>
        <v>0</v>
      </c>
      <c r="J84" s="4">
        <v>8</v>
      </c>
      <c r="K84" s="10">
        <f t="shared" si="3"/>
        <v>0</v>
      </c>
      <c r="L84" s="18">
        <f t="shared" si="4"/>
        <v>0</v>
      </c>
      <c r="M84" s="18"/>
    </row>
    <row r="85" spans="2:13" s="1" customFormat="1" ht="19.7" customHeight="1" x14ac:dyDescent="0.2">
      <c r="B85" s="4">
        <v>40</v>
      </c>
      <c r="C85" s="5" t="s">
        <v>128</v>
      </c>
      <c r="D85" s="5" t="s">
        <v>129</v>
      </c>
      <c r="E85" s="6" t="s">
        <v>130</v>
      </c>
      <c r="F85" s="5" t="s">
        <v>22</v>
      </c>
      <c r="G85" s="7">
        <v>50</v>
      </c>
      <c r="H85" s="10"/>
      <c r="I85" s="10">
        <f t="shared" si="0"/>
        <v>0</v>
      </c>
      <c r="J85" s="4">
        <v>8</v>
      </c>
      <c r="K85" s="10">
        <f t="shared" si="3"/>
        <v>0</v>
      </c>
      <c r="L85" s="18">
        <f t="shared" si="4"/>
        <v>0</v>
      </c>
      <c r="M85" s="18"/>
    </row>
    <row r="86" spans="2:13" s="1" customFormat="1" ht="19.7" customHeight="1" x14ac:dyDescent="0.2">
      <c r="B86" s="4">
        <v>41</v>
      </c>
      <c r="C86" s="5" t="s">
        <v>131</v>
      </c>
      <c r="D86" s="5" t="s">
        <v>132</v>
      </c>
      <c r="E86" s="6" t="s">
        <v>133</v>
      </c>
      <c r="F86" s="5" t="s">
        <v>46</v>
      </c>
      <c r="G86" s="7">
        <v>20</v>
      </c>
      <c r="H86" s="10"/>
      <c r="I86" s="10">
        <f t="shared" si="0"/>
        <v>0</v>
      </c>
      <c r="J86" s="4">
        <v>8</v>
      </c>
      <c r="K86" s="10">
        <f t="shared" si="3"/>
        <v>0</v>
      </c>
      <c r="L86" s="18">
        <f t="shared" si="4"/>
        <v>0</v>
      </c>
      <c r="M86" s="18"/>
    </row>
    <row r="87" spans="2:13" s="1" customFormat="1" ht="19.7" customHeight="1" x14ac:dyDescent="0.2">
      <c r="B87" s="4">
        <v>42</v>
      </c>
      <c r="C87" s="5" t="s">
        <v>134</v>
      </c>
      <c r="D87" s="5" t="s">
        <v>135</v>
      </c>
      <c r="E87" s="6" t="s">
        <v>136</v>
      </c>
      <c r="F87" s="5" t="s">
        <v>46</v>
      </c>
      <c r="G87" s="7">
        <v>70</v>
      </c>
      <c r="H87" s="10"/>
      <c r="I87" s="10">
        <f t="shared" si="0"/>
        <v>0</v>
      </c>
      <c r="J87" s="4">
        <v>8</v>
      </c>
      <c r="K87" s="10">
        <f t="shared" si="3"/>
        <v>0</v>
      </c>
      <c r="L87" s="18">
        <f t="shared" si="4"/>
        <v>0</v>
      </c>
      <c r="M87" s="18"/>
    </row>
    <row r="88" spans="2:13" s="1" customFormat="1" ht="19.7" customHeight="1" x14ac:dyDescent="0.2">
      <c r="B88" s="4">
        <v>43</v>
      </c>
      <c r="C88" s="5" t="s">
        <v>137</v>
      </c>
      <c r="D88" s="5" t="s">
        <v>138</v>
      </c>
      <c r="E88" s="6" t="s">
        <v>139</v>
      </c>
      <c r="F88" s="5" t="s">
        <v>46</v>
      </c>
      <c r="G88" s="7">
        <v>95</v>
      </c>
      <c r="H88" s="10"/>
      <c r="I88" s="10">
        <f t="shared" si="0"/>
        <v>0</v>
      </c>
      <c r="J88" s="4">
        <v>8</v>
      </c>
      <c r="K88" s="10">
        <f t="shared" si="3"/>
        <v>0</v>
      </c>
      <c r="L88" s="18">
        <f t="shared" si="4"/>
        <v>0</v>
      </c>
      <c r="M88" s="18"/>
    </row>
    <row r="89" spans="2:13" s="1" customFormat="1" ht="19.7" customHeight="1" x14ac:dyDescent="0.2">
      <c r="B89" s="4">
        <v>44</v>
      </c>
      <c r="C89" s="5" t="s">
        <v>140</v>
      </c>
      <c r="D89" s="5" t="s">
        <v>141</v>
      </c>
      <c r="E89" s="6" t="s">
        <v>142</v>
      </c>
      <c r="F89" s="5" t="s">
        <v>21</v>
      </c>
      <c r="G89" s="7">
        <v>100</v>
      </c>
      <c r="H89" s="10"/>
      <c r="I89" s="10">
        <f t="shared" si="0"/>
        <v>0</v>
      </c>
      <c r="J89" s="4">
        <v>8</v>
      </c>
      <c r="K89" s="10">
        <f t="shared" si="3"/>
        <v>0</v>
      </c>
      <c r="L89" s="18">
        <f t="shared" si="4"/>
        <v>0</v>
      </c>
      <c r="M89" s="18"/>
    </row>
    <row r="90" spans="2:13" s="1" customFormat="1" ht="28.7" customHeight="1" x14ac:dyDescent="0.2">
      <c r="B90" s="4">
        <v>45</v>
      </c>
      <c r="C90" s="5" t="s">
        <v>143</v>
      </c>
      <c r="D90" s="5" t="s">
        <v>144</v>
      </c>
      <c r="E90" s="6" t="s">
        <v>145</v>
      </c>
      <c r="F90" s="5" t="s">
        <v>46</v>
      </c>
      <c r="G90" s="7">
        <v>115</v>
      </c>
      <c r="H90" s="10"/>
      <c r="I90" s="10">
        <f t="shared" si="0"/>
        <v>0</v>
      </c>
      <c r="J90" s="4">
        <v>8</v>
      </c>
      <c r="K90" s="10">
        <f t="shared" si="3"/>
        <v>0</v>
      </c>
      <c r="L90" s="18">
        <f t="shared" si="4"/>
        <v>0</v>
      </c>
      <c r="M90" s="18"/>
    </row>
    <row r="91" spans="2:13" s="1" customFormat="1" ht="19.7" customHeight="1" x14ac:dyDescent="0.2">
      <c r="B91" s="4">
        <v>46</v>
      </c>
      <c r="C91" s="5" t="s">
        <v>146</v>
      </c>
      <c r="D91" s="5" t="s">
        <v>147</v>
      </c>
      <c r="E91" s="6" t="s">
        <v>148</v>
      </c>
      <c r="F91" s="5" t="s">
        <v>22</v>
      </c>
      <c r="G91" s="7">
        <v>200</v>
      </c>
      <c r="H91" s="10"/>
      <c r="I91" s="10">
        <f t="shared" si="0"/>
        <v>0</v>
      </c>
      <c r="J91" s="4">
        <v>8</v>
      </c>
      <c r="K91" s="10">
        <f t="shared" si="3"/>
        <v>0</v>
      </c>
      <c r="L91" s="18">
        <f t="shared" si="4"/>
        <v>0</v>
      </c>
      <c r="M91" s="18"/>
    </row>
    <row r="92" spans="2:13" s="1" customFormat="1" ht="19.7" customHeight="1" x14ac:dyDescent="0.2">
      <c r="B92" s="4">
        <v>47</v>
      </c>
      <c r="C92" s="5" t="s">
        <v>149</v>
      </c>
      <c r="D92" s="5" t="s">
        <v>150</v>
      </c>
      <c r="E92" s="6" t="s">
        <v>151</v>
      </c>
      <c r="F92" s="5" t="s">
        <v>46</v>
      </c>
      <c r="G92" s="7">
        <v>20</v>
      </c>
      <c r="H92" s="10"/>
      <c r="I92" s="10">
        <f t="shared" si="0"/>
        <v>0</v>
      </c>
      <c r="J92" s="4">
        <v>8</v>
      </c>
      <c r="K92" s="10">
        <f t="shared" si="3"/>
        <v>0</v>
      </c>
      <c r="L92" s="18">
        <f t="shared" si="4"/>
        <v>0</v>
      </c>
      <c r="M92" s="18"/>
    </row>
    <row r="93" spans="2:13" s="1" customFormat="1" ht="19.7" customHeight="1" x14ac:dyDescent="0.2">
      <c r="B93" s="4">
        <v>48</v>
      </c>
      <c r="C93" s="5" t="s">
        <v>152</v>
      </c>
      <c r="D93" s="5" t="s">
        <v>153</v>
      </c>
      <c r="E93" s="6" t="s">
        <v>154</v>
      </c>
      <c r="F93" s="5" t="s">
        <v>46</v>
      </c>
      <c r="G93" s="7">
        <v>20</v>
      </c>
      <c r="H93" s="10"/>
      <c r="I93" s="10">
        <f t="shared" si="0"/>
        <v>0</v>
      </c>
      <c r="J93" s="4">
        <v>8</v>
      </c>
      <c r="K93" s="10">
        <f t="shared" si="3"/>
        <v>0</v>
      </c>
      <c r="L93" s="18">
        <f t="shared" si="4"/>
        <v>0</v>
      </c>
      <c r="M93" s="18"/>
    </row>
    <row r="94" spans="2:13" s="1" customFormat="1" ht="19.7" customHeight="1" x14ac:dyDescent="0.2">
      <c r="B94" s="4">
        <v>49</v>
      </c>
      <c r="C94" s="5" t="s">
        <v>155</v>
      </c>
      <c r="D94" s="5" t="s">
        <v>156</v>
      </c>
      <c r="E94" s="6" t="s">
        <v>157</v>
      </c>
      <c r="F94" s="5" t="s">
        <v>46</v>
      </c>
      <c r="G94" s="7">
        <v>20</v>
      </c>
      <c r="H94" s="10"/>
      <c r="I94" s="10">
        <f t="shared" si="0"/>
        <v>0</v>
      </c>
      <c r="J94" s="4">
        <v>8</v>
      </c>
      <c r="K94" s="10">
        <f t="shared" si="3"/>
        <v>0</v>
      </c>
      <c r="L94" s="18">
        <f t="shared" si="4"/>
        <v>0</v>
      </c>
      <c r="M94" s="18"/>
    </row>
    <row r="95" spans="2:13" s="1" customFormat="1" ht="19.7" customHeight="1" x14ac:dyDescent="0.2">
      <c r="B95" s="4">
        <v>50</v>
      </c>
      <c r="C95" s="5" t="s">
        <v>158</v>
      </c>
      <c r="D95" s="5" t="s">
        <v>159</v>
      </c>
      <c r="E95" s="6" t="s">
        <v>160</v>
      </c>
      <c r="F95" s="5" t="s">
        <v>46</v>
      </c>
      <c r="G95" s="7">
        <v>20</v>
      </c>
      <c r="H95" s="10"/>
      <c r="I95" s="10">
        <f t="shared" si="0"/>
        <v>0</v>
      </c>
      <c r="J95" s="4">
        <v>8</v>
      </c>
      <c r="K95" s="10">
        <f t="shared" si="3"/>
        <v>0</v>
      </c>
      <c r="L95" s="18">
        <f t="shared" si="4"/>
        <v>0</v>
      </c>
      <c r="M95" s="18"/>
    </row>
    <row r="96" spans="2:13" s="1" customFormat="1" ht="19.7" customHeight="1" x14ac:dyDescent="0.2">
      <c r="B96" s="4">
        <v>51</v>
      </c>
      <c r="C96" s="5" t="s">
        <v>161</v>
      </c>
      <c r="D96" s="5" t="s">
        <v>162</v>
      </c>
      <c r="E96" s="6" t="s">
        <v>163</v>
      </c>
      <c r="F96" s="5" t="s">
        <v>46</v>
      </c>
      <c r="G96" s="7">
        <v>170</v>
      </c>
      <c r="H96" s="10"/>
      <c r="I96" s="10">
        <f t="shared" si="0"/>
        <v>0</v>
      </c>
      <c r="J96" s="4">
        <v>8</v>
      </c>
      <c r="K96" s="10">
        <f t="shared" si="3"/>
        <v>0</v>
      </c>
      <c r="L96" s="18">
        <f t="shared" si="4"/>
        <v>0</v>
      </c>
      <c r="M96" s="18"/>
    </row>
    <row r="97" spans="2:13" s="1" customFormat="1" ht="28.7" customHeight="1" x14ac:dyDescent="0.2">
      <c r="B97" s="4">
        <v>52</v>
      </c>
      <c r="C97" s="5" t="s">
        <v>164</v>
      </c>
      <c r="D97" s="5" t="s">
        <v>165</v>
      </c>
      <c r="E97" s="6" t="s">
        <v>166</v>
      </c>
      <c r="F97" s="5" t="s">
        <v>22</v>
      </c>
      <c r="G97" s="7">
        <v>110</v>
      </c>
      <c r="H97" s="10"/>
      <c r="I97" s="10">
        <f t="shared" si="0"/>
        <v>0</v>
      </c>
      <c r="J97" s="4">
        <v>8</v>
      </c>
      <c r="K97" s="10">
        <f t="shared" si="3"/>
        <v>0</v>
      </c>
      <c r="L97" s="18">
        <f t="shared" si="4"/>
        <v>0</v>
      </c>
      <c r="M97" s="18"/>
    </row>
    <row r="98" spans="2:13" s="1" customFormat="1" ht="28.7" customHeight="1" x14ac:dyDescent="0.2">
      <c r="B98" s="4">
        <v>53</v>
      </c>
      <c r="C98" s="5" t="s">
        <v>167</v>
      </c>
      <c r="D98" s="5" t="s">
        <v>168</v>
      </c>
      <c r="E98" s="6" t="s">
        <v>169</v>
      </c>
      <c r="F98" s="5" t="s">
        <v>22</v>
      </c>
      <c r="G98" s="7">
        <v>100</v>
      </c>
      <c r="H98" s="10"/>
      <c r="I98" s="10">
        <f t="shared" si="0"/>
        <v>0</v>
      </c>
      <c r="J98" s="4">
        <v>8</v>
      </c>
      <c r="K98" s="10">
        <f t="shared" si="3"/>
        <v>0</v>
      </c>
      <c r="L98" s="18">
        <f t="shared" si="4"/>
        <v>0</v>
      </c>
      <c r="M98" s="18"/>
    </row>
    <row r="99" spans="2:13" s="1" customFormat="1" ht="28.7" customHeight="1" x14ac:dyDescent="0.2">
      <c r="B99" s="4">
        <v>54</v>
      </c>
      <c r="C99" s="5" t="s">
        <v>170</v>
      </c>
      <c r="D99" s="5" t="s">
        <v>171</v>
      </c>
      <c r="E99" s="6" t="s">
        <v>172</v>
      </c>
      <c r="F99" s="5" t="s">
        <v>22</v>
      </c>
      <c r="G99" s="7">
        <v>350</v>
      </c>
      <c r="H99" s="10"/>
      <c r="I99" s="10">
        <f t="shared" si="0"/>
        <v>0</v>
      </c>
      <c r="J99" s="4">
        <v>8</v>
      </c>
      <c r="K99" s="10">
        <f t="shared" si="3"/>
        <v>0</v>
      </c>
      <c r="L99" s="18">
        <f t="shared" si="4"/>
        <v>0</v>
      </c>
      <c r="M99" s="18"/>
    </row>
    <row r="100" spans="2:13" s="1" customFormat="1" ht="28.7" customHeight="1" x14ac:dyDescent="0.2">
      <c r="B100" s="4">
        <v>55</v>
      </c>
      <c r="C100" s="5" t="s">
        <v>173</v>
      </c>
      <c r="D100" s="5" t="s">
        <v>174</v>
      </c>
      <c r="E100" s="6" t="s">
        <v>175</v>
      </c>
      <c r="F100" s="5" t="s">
        <v>22</v>
      </c>
      <c r="G100" s="7">
        <v>5</v>
      </c>
      <c r="H100" s="10"/>
      <c r="I100" s="10">
        <f t="shared" si="0"/>
        <v>0</v>
      </c>
      <c r="J100" s="4">
        <v>8</v>
      </c>
      <c r="K100" s="10">
        <f t="shared" si="3"/>
        <v>0</v>
      </c>
      <c r="L100" s="18">
        <f t="shared" si="4"/>
        <v>0</v>
      </c>
      <c r="M100" s="18"/>
    </row>
    <row r="101" spans="2:13" s="1" customFormat="1" ht="28.7" customHeight="1" x14ac:dyDescent="0.2">
      <c r="B101" s="4">
        <v>56</v>
      </c>
      <c r="C101" s="5" t="s">
        <v>176</v>
      </c>
      <c r="D101" s="5" t="s">
        <v>177</v>
      </c>
      <c r="E101" s="6" t="s">
        <v>178</v>
      </c>
      <c r="F101" s="5" t="s">
        <v>22</v>
      </c>
      <c r="G101" s="7">
        <v>1</v>
      </c>
      <c r="H101" s="10"/>
      <c r="I101" s="10">
        <f t="shared" si="0"/>
        <v>0</v>
      </c>
      <c r="J101" s="4">
        <v>8</v>
      </c>
      <c r="K101" s="10">
        <f t="shared" si="3"/>
        <v>0</v>
      </c>
      <c r="L101" s="18">
        <f t="shared" si="4"/>
        <v>0</v>
      </c>
      <c r="M101" s="18"/>
    </row>
    <row r="102" spans="2:13" s="1" customFormat="1" ht="28.7" customHeight="1" x14ac:dyDescent="0.2">
      <c r="B102" s="4">
        <v>57</v>
      </c>
      <c r="C102" s="5" t="s">
        <v>179</v>
      </c>
      <c r="D102" s="5" t="s">
        <v>180</v>
      </c>
      <c r="E102" s="6" t="s">
        <v>181</v>
      </c>
      <c r="F102" s="5" t="s">
        <v>22</v>
      </c>
      <c r="G102" s="7">
        <v>1</v>
      </c>
      <c r="H102" s="10"/>
      <c r="I102" s="10">
        <f t="shared" si="0"/>
        <v>0</v>
      </c>
      <c r="J102" s="4">
        <v>8</v>
      </c>
      <c r="K102" s="10">
        <f t="shared" si="3"/>
        <v>0</v>
      </c>
      <c r="L102" s="18">
        <f t="shared" si="4"/>
        <v>0</v>
      </c>
      <c r="M102" s="18"/>
    </row>
    <row r="103" spans="2:13" s="1" customFormat="1" ht="19.7" customHeight="1" x14ac:dyDescent="0.2">
      <c r="B103" s="4">
        <v>58</v>
      </c>
      <c r="C103" s="5" t="s">
        <v>182</v>
      </c>
      <c r="D103" s="5" t="s">
        <v>183</v>
      </c>
      <c r="E103" s="6" t="s">
        <v>184</v>
      </c>
      <c r="F103" s="5" t="s">
        <v>22</v>
      </c>
      <c r="G103" s="7">
        <v>40</v>
      </c>
      <c r="H103" s="10"/>
      <c r="I103" s="10">
        <f t="shared" si="0"/>
        <v>0</v>
      </c>
      <c r="J103" s="4">
        <v>8</v>
      </c>
      <c r="K103" s="10">
        <f t="shared" si="3"/>
        <v>0</v>
      </c>
      <c r="L103" s="18">
        <f t="shared" si="4"/>
        <v>0</v>
      </c>
      <c r="M103" s="18"/>
    </row>
    <row r="104" spans="2:13" s="1" customFormat="1" ht="28.7" customHeight="1" x14ac:dyDescent="0.2">
      <c r="B104" s="4">
        <v>59</v>
      </c>
      <c r="C104" s="5" t="s">
        <v>185</v>
      </c>
      <c r="D104" s="5" t="s">
        <v>186</v>
      </c>
      <c r="E104" s="6" t="s">
        <v>187</v>
      </c>
      <c r="F104" s="5" t="s">
        <v>22</v>
      </c>
      <c r="G104" s="7">
        <v>420</v>
      </c>
      <c r="H104" s="10"/>
      <c r="I104" s="10">
        <f t="shared" si="0"/>
        <v>0</v>
      </c>
      <c r="J104" s="4">
        <v>8</v>
      </c>
      <c r="K104" s="10">
        <f t="shared" si="3"/>
        <v>0</v>
      </c>
      <c r="L104" s="18">
        <f t="shared" si="4"/>
        <v>0</v>
      </c>
      <c r="M104" s="18"/>
    </row>
    <row r="105" spans="2:13" s="1" customFormat="1" ht="28.7" customHeight="1" x14ac:dyDescent="0.2">
      <c r="B105" s="4">
        <v>60</v>
      </c>
      <c r="C105" s="5" t="s">
        <v>188</v>
      </c>
      <c r="D105" s="5" t="s">
        <v>189</v>
      </c>
      <c r="E105" s="6" t="s">
        <v>190</v>
      </c>
      <c r="F105" s="5" t="s">
        <v>191</v>
      </c>
      <c r="G105" s="7">
        <v>3.5</v>
      </c>
      <c r="H105" s="10"/>
      <c r="I105" s="10">
        <f t="shared" si="0"/>
        <v>0</v>
      </c>
      <c r="J105" s="4">
        <v>8</v>
      </c>
      <c r="K105" s="10">
        <f t="shared" si="3"/>
        <v>0</v>
      </c>
      <c r="L105" s="18">
        <f t="shared" si="4"/>
        <v>0</v>
      </c>
      <c r="M105" s="18"/>
    </row>
    <row r="106" spans="2:13" s="1" customFormat="1" ht="19.7" customHeight="1" x14ac:dyDescent="0.2">
      <c r="B106" s="4">
        <v>61</v>
      </c>
      <c r="C106" s="5" t="s">
        <v>192</v>
      </c>
      <c r="D106" s="5" t="s">
        <v>193</v>
      </c>
      <c r="E106" s="6" t="s">
        <v>194</v>
      </c>
      <c r="F106" s="5" t="s">
        <v>42</v>
      </c>
      <c r="G106" s="7">
        <v>900</v>
      </c>
      <c r="H106" s="10"/>
      <c r="I106" s="10">
        <f t="shared" si="0"/>
        <v>0</v>
      </c>
      <c r="J106" s="4">
        <v>8</v>
      </c>
      <c r="K106" s="10">
        <f t="shared" si="3"/>
        <v>0</v>
      </c>
      <c r="L106" s="18">
        <f t="shared" si="4"/>
        <v>0</v>
      </c>
      <c r="M106" s="18"/>
    </row>
    <row r="107" spans="2:13" s="1" customFormat="1" ht="38.85" customHeight="1" x14ac:dyDescent="0.2">
      <c r="B107" s="4">
        <v>62</v>
      </c>
      <c r="C107" s="5" t="s">
        <v>195</v>
      </c>
      <c r="D107" s="5" t="s">
        <v>196</v>
      </c>
      <c r="E107" s="6" t="s">
        <v>197</v>
      </c>
      <c r="F107" s="5" t="s">
        <v>22</v>
      </c>
      <c r="G107" s="7">
        <v>15</v>
      </c>
      <c r="H107" s="10"/>
      <c r="I107" s="10">
        <f t="shared" si="0"/>
        <v>0</v>
      </c>
      <c r="J107" s="4">
        <v>8</v>
      </c>
      <c r="K107" s="10">
        <f t="shared" si="3"/>
        <v>0</v>
      </c>
      <c r="L107" s="18">
        <f t="shared" si="4"/>
        <v>0</v>
      </c>
      <c r="M107" s="18"/>
    </row>
    <row r="108" spans="2:13" s="1" customFormat="1" ht="28.7" customHeight="1" x14ac:dyDescent="0.2">
      <c r="B108" s="4">
        <v>63</v>
      </c>
      <c r="C108" s="5" t="s">
        <v>198</v>
      </c>
      <c r="D108" s="5" t="s">
        <v>199</v>
      </c>
      <c r="E108" s="6" t="s">
        <v>200</v>
      </c>
      <c r="F108" s="5" t="s">
        <v>22</v>
      </c>
      <c r="G108" s="7">
        <v>10</v>
      </c>
      <c r="H108" s="10"/>
      <c r="I108" s="10">
        <f t="shared" si="0"/>
        <v>0</v>
      </c>
      <c r="J108" s="4">
        <v>8</v>
      </c>
      <c r="K108" s="10">
        <f t="shared" si="3"/>
        <v>0</v>
      </c>
      <c r="L108" s="18">
        <f t="shared" si="4"/>
        <v>0</v>
      </c>
      <c r="M108" s="18"/>
    </row>
    <row r="109" spans="2:13" s="1" customFormat="1" ht="28.7" customHeight="1" x14ac:dyDescent="0.2">
      <c r="B109" s="4">
        <v>64</v>
      </c>
      <c r="C109" s="5" t="s">
        <v>201</v>
      </c>
      <c r="D109" s="5" t="s">
        <v>202</v>
      </c>
      <c r="E109" s="6" t="s">
        <v>203</v>
      </c>
      <c r="F109" s="5" t="s">
        <v>22</v>
      </c>
      <c r="G109" s="7">
        <v>20</v>
      </c>
      <c r="H109" s="10"/>
      <c r="I109" s="10">
        <f t="shared" si="0"/>
        <v>0</v>
      </c>
      <c r="J109" s="4">
        <v>8</v>
      </c>
      <c r="K109" s="10">
        <f t="shared" si="3"/>
        <v>0</v>
      </c>
      <c r="L109" s="18">
        <f t="shared" si="4"/>
        <v>0</v>
      </c>
      <c r="M109" s="18"/>
    </row>
    <row r="110" spans="2:13" s="1" customFormat="1" ht="38.85" customHeight="1" x14ac:dyDescent="0.2">
      <c r="B110" s="4">
        <v>65</v>
      </c>
      <c r="C110" s="5" t="s">
        <v>204</v>
      </c>
      <c r="D110" s="5" t="s">
        <v>205</v>
      </c>
      <c r="E110" s="6" t="s">
        <v>206</v>
      </c>
      <c r="F110" s="5" t="s">
        <v>22</v>
      </c>
      <c r="G110" s="7">
        <v>5</v>
      </c>
      <c r="H110" s="10"/>
      <c r="I110" s="10">
        <f t="shared" si="0"/>
        <v>0</v>
      </c>
      <c r="J110" s="4">
        <v>8</v>
      </c>
      <c r="K110" s="10">
        <f t="shared" si="3"/>
        <v>0</v>
      </c>
      <c r="L110" s="18">
        <f t="shared" si="4"/>
        <v>0</v>
      </c>
      <c r="M110" s="18"/>
    </row>
    <row r="111" spans="2:13" s="1" customFormat="1" ht="38.85" customHeight="1" x14ac:dyDescent="0.2">
      <c r="B111" s="4">
        <v>66</v>
      </c>
      <c r="C111" s="5" t="s">
        <v>207</v>
      </c>
      <c r="D111" s="5" t="s">
        <v>208</v>
      </c>
      <c r="E111" s="6" t="s">
        <v>209</v>
      </c>
      <c r="F111" s="5" t="s">
        <v>22</v>
      </c>
      <c r="G111" s="7">
        <v>5</v>
      </c>
      <c r="H111" s="10"/>
      <c r="I111" s="10">
        <f t="shared" si="0"/>
        <v>0</v>
      </c>
      <c r="J111" s="4">
        <v>8</v>
      </c>
      <c r="K111" s="10">
        <f t="shared" si="3"/>
        <v>0</v>
      </c>
      <c r="L111" s="18">
        <f t="shared" si="4"/>
        <v>0</v>
      </c>
      <c r="M111" s="18"/>
    </row>
    <row r="112" spans="2:13" s="1" customFormat="1" ht="28.7" customHeight="1" x14ac:dyDescent="0.2">
      <c r="B112" s="4">
        <v>67</v>
      </c>
      <c r="C112" s="5" t="s">
        <v>210</v>
      </c>
      <c r="D112" s="5" t="s">
        <v>211</v>
      </c>
      <c r="E112" s="6" t="s">
        <v>212</v>
      </c>
      <c r="F112" s="5" t="s">
        <v>22</v>
      </c>
      <c r="G112" s="7">
        <v>5</v>
      </c>
      <c r="H112" s="10"/>
      <c r="I112" s="10">
        <f t="shared" si="0"/>
        <v>0</v>
      </c>
      <c r="J112" s="4">
        <v>8</v>
      </c>
      <c r="K112" s="10">
        <f t="shared" si="3"/>
        <v>0</v>
      </c>
      <c r="L112" s="18">
        <f t="shared" si="4"/>
        <v>0</v>
      </c>
      <c r="M112" s="18"/>
    </row>
    <row r="113" spans="2:13" s="1" customFormat="1" ht="28.7" customHeight="1" x14ac:dyDescent="0.2">
      <c r="B113" s="4">
        <v>68</v>
      </c>
      <c r="C113" s="5" t="s">
        <v>213</v>
      </c>
      <c r="D113" s="5" t="s">
        <v>214</v>
      </c>
      <c r="E113" s="6" t="s">
        <v>215</v>
      </c>
      <c r="F113" s="5" t="s">
        <v>22</v>
      </c>
      <c r="G113" s="7">
        <v>550</v>
      </c>
      <c r="H113" s="10"/>
      <c r="I113" s="10">
        <f t="shared" si="0"/>
        <v>0</v>
      </c>
      <c r="J113" s="4">
        <v>8</v>
      </c>
      <c r="K113" s="10">
        <f t="shared" si="3"/>
        <v>0</v>
      </c>
      <c r="L113" s="18">
        <f t="shared" si="4"/>
        <v>0</v>
      </c>
      <c r="M113" s="18"/>
    </row>
    <row r="114" spans="2:13" s="1" customFormat="1" ht="28.7" customHeight="1" x14ac:dyDescent="0.2">
      <c r="B114" s="4">
        <v>69</v>
      </c>
      <c r="C114" s="5" t="s">
        <v>216</v>
      </c>
      <c r="D114" s="5" t="s">
        <v>217</v>
      </c>
      <c r="E114" s="6" t="s">
        <v>218</v>
      </c>
      <c r="F114" s="5" t="s">
        <v>22</v>
      </c>
      <c r="G114" s="7">
        <v>430</v>
      </c>
      <c r="H114" s="10"/>
      <c r="I114" s="10">
        <f t="shared" ref="I114:I142" si="5">H114*G114</f>
        <v>0</v>
      </c>
      <c r="J114" s="4">
        <v>8</v>
      </c>
      <c r="K114" s="10">
        <f t="shared" si="3"/>
        <v>0</v>
      </c>
      <c r="L114" s="18">
        <f t="shared" si="4"/>
        <v>0</v>
      </c>
      <c r="M114" s="18"/>
    </row>
    <row r="115" spans="2:13" s="1" customFormat="1" ht="28.7" customHeight="1" x14ac:dyDescent="0.2">
      <c r="B115" s="4">
        <v>70</v>
      </c>
      <c r="C115" s="5" t="s">
        <v>219</v>
      </c>
      <c r="D115" s="5" t="s">
        <v>220</v>
      </c>
      <c r="E115" s="6" t="s">
        <v>221</v>
      </c>
      <c r="F115" s="5" t="s">
        <v>22</v>
      </c>
      <c r="G115" s="7">
        <v>800</v>
      </c>
      <c r="H115" s="10"/>
      <c r="I115" s="10">
        <f t="shared" si="5"/>
        <v>0</v>
      </c>
      <c r="J115" s="4">
        <v>8</v>
      </c>
      <c r="K115" s="10">
        <f t="shared" si="3"/>
        <v>0</v>
      </c>
      <c r="L115" s="18">
        <f t="shared" si="4"/>
        <v>0</v>
      </c>
      <c r="M115" s="18"/>
    </row>
    <row r="116" spans="2:13" s="1" customFormat="1" ht="28.7" customHeight="1" x14ac:dyDescent="0.2">
      <c r="B116" s="4">
        <v>71</v>
      </c>
      <c r="C116" s="5" t="s">
        <v>222</v>
      </c>
      <c r="D116" s="5" t="s">
        <v>223</v>
      </c>
      <c r="E116" s="6" t="s">
        <v>224</v>
      </c>
      <c r="F116" s="5" t="s">
        <v>225</v>
      </c>
      <c r="G116" s="7">
        <v>16500</v>
      </c>
      <c r="H116" s="10"/>
      <c r="I116" s="10">
        <f t="shared" si="5"/>
        <v>0</v>
      </c>
      <c r="J116" s="4">
        <v>8</v>
      </c>
      <c r="K116" s="10">
        <f t="shared" si="3"/>
        <v>0</v>
      </c>
      <c r="L116" s="18">
        <f t="shared" si="4"/>
        <v>0</v>
      </c>
      <c r="M116" s="18"/>
    </row>
    <row r="117" spans="2:13" s="1" customFormat="1" ht="28.7" customHeight="1" x14ac:dyDescent="0.2">
      <c r="B117" s="4">
        <v>72</v>
      </c>
      <c r="C117" s="5" t="s">
        <v>226</v>
      </c>
      <c r="D117" s="5" t="s">
        <v>227</v>
      </c>
      <c r="E117" s="6" t="s">
        <v>228</v>
      </c>
      <c r="F117" s="5" t="s">
        <v>22</v>
      </c>
      <c r="G117" s="7">
        <v>620</v>
      </c>
      <c r="H117" s="10"/>
      <c r="I117" s="10">
        <f t="shared" si="5"/>
        <v>0</v>
      </c>
      <c r="J117" s="4">
        <v>8</v>
      </c>
      <c r="K117" s="10">
        <f t="shared" si="3"/>
        <v>0</v>
      </c>
      <c r="L117" s="18">
        <f t="shared" si="4"/>
        <v>0</v>
      </c>
      <c r="M117" s="18"/>
    </row>
    <row r="118" spans="2:13" s="1" customFormat="1" ht="38.85" customHeight="1" x14ac:dyDescent="0.2">
      <c r="B118" s="4">
        <v>73</v>
      </c>
      <c r="C118" s="5" t="s">
        <v>229</v>
      </c>
      <c r="D118" s="5" t="s">
        <v>230</v>
      </c>
      <c r="E118" s="6" t="s">
        <v>231</v>
      </c>
      <c r="F118" s="5" t="s">
        <v>22</v>
      </c>
      <c r="G118" s="7">
        <v>350</v>
      </c>
      <c r="H118" s="10"/>
      <c r="I118" s="10">
        <f t="shared" si="5"/>
        <v>0</v>
      </c>
      <c r="J118" s="4">
        <v>8</v>
      </c>
      <c r="K118" s="10">
        <f t="shared" si="3"/>
        <v>0</v>
      </c>
      <c r="L118" s="18">
        <f t="shared" si="4"/>
        <v>0</v>
      </c>
      <c r="M118" s="18"/>
    </row>
    <row r="119" spans="2:13" s="1" customFormat="1" ht="28.7" customHeight="1" x14ac:dyDescent="0.2">
      <c r="B119" s="4">
        <v>74</v>
      </c>
      <c r="C119" s="5" t="s">
        <v>232</v>
      </c>
      <c r="D119" s="5" t="s">
        <v>233</v>
      </c>
      <c r="E119" s="6" t="s">
        <v>234</v>
      </c>
      <c r="F119" s="5" t="s">
        <v>22</v>
      </c>
      <c r="G119" s="7">
        <v>300</v>
      </c>
      <c r="H119" s="10"/>
      <c r="I119" s="10">
        <f t="shared" si="5"/>
        <v>0</v>
      </c>
      <c r="J119" s="4">
        <v>8</v>
      </c>
      <c r="K119" s="10">
        <f t="shared" si="3"/>
        <v>0</v>
      </c>
      <c r="L119" s="18">
        <f t="shared" si="4"/>
        <v>0</v>
      </c>
      <c r="M119" s="18"/>
    </row>
    <row r="120" spans="2:13" s="1" customFormat="1" ht="38.85" customHeight="1" x14ac:dyDescent="0.2">
      <c r="B120" s="4">
        <v>75</v>
      </c>
      <c r="C120" s="5" t="s">
        <v>235</v>
      </c>
      <c r="D120" s="5" t="s">
        <v>236</v>
      </c>
      <c r="E120" s="6" t="s">
        <v>237</v>
      </c>
      <c r="F120" s="5" t="s">
        <v>22</v>
      </c>
      <c r="G120" s="7">
        <v>12</v>
      </c>
      <c r="H120" s="10"/>
      <c r="I120" s="10">
        <f t="shared" si="5"/>
        <v>0</v>
      </c>
      <c r="J120" s="4">
        <v>8</v>
      </c>
      <c r="K120" s="10">
        <f t="shared" si="3"/>
        <v>0</v>
      </c>
      <c r="L120" s="18">
        <f t="shared" si="4"/>
        <v>0</v>
      </c>
      <c r="M120" s="18"/>
    </row>
    <row r="121" spans="2:13" s="1" customFormat="1" ht="38.85" customHeight="1" x14ac:dyDescent="0.2">
      <c r="B121" s="4">
        <v>76</v>
      </c>
      <c r="C121" s="5" t="s">
        <v>238</v>
      </c>
      <c r="D121" s="5" t="s">
        <v>239</v>
      </c>
      <c r="E121" s="6" t="s">
        <v>240</v>
      </c>
      <c r="F121" s="5" t="s">
        <v>22</v>
      </c>
      <c r="G121" s="7">
        <v>5</v>
      </c>
      <c r="H121" s="10"/>
      <c r="I121" s="10">
        <f t="shared" si="5"/>
        <v>0</v>
      </c>
      <c r="J121" s="4">
        <v>8</v>
      </c>
      <c r="K121" s="10">
        <f t="shared" ref="K121:K142" si="6">L121-I121</f>
        <v>0</v>
      </c>
      <c r="L121" s="18">
        <f t="shared" ref="L121:L142" si="7">I121*1.08</f>
        <v>0</v>
      </c>
      <c r="M121" s="18"/>
    </row>
    <row r="122" spans="2:13" s="1" customFormat="1" ht="28.7" customHeight="1" x14ac:dyDescent="0.2">
      <c r="B122" s="4">
        <v>77</v>
      </c>
      <c r="C122" s="5" t="s">
        <v>241</v>
      </c>
      <c r="D122" s="5" t="s">
        <v>242</v>
      </c>
      <c r="E122" s="6" t="s">
        <v>243</v>
      </c>
      <c r="F122" s="5" t="s">
        <v>22</v>
      </c>
      <c r="G122" s="7">
        <v>35</v>
      </c>
      <c r="H122" s="10"/>
      <c r="I122" s="10">
        <f t="shared" si="5"/>
        <v>0</v>
      </c>
      <c r="J122" s="4">
        <v>8</v>
      </c>
      <c r="K122" s="10">
        <f t="shared" si="6"/>
        <v>0</v>
      </c>
      <c r="L122" s="18">
        <f t="shared" si="7"/>
        <v>0</v>
      </c>
      <c r="M122" s="18"/>
    </row>
    <row r="123" spans="2:13" s="1" customFormat="1" ht="19.7" customHeight="1" x14ac:dyDescent="0.2">
      <c r="B123" s="4">
        <v>78</v>
      </c>
      <c r="C123" s="5" t="s">
        <v>244</v>
      </c>
      <c r="D123" s="5" t="s">
        <v>245</v>
      </c>
      <c r="E123" s="6" t="s">
        <v>246</v>
      </c>
      <c r="F123" s="5" t="s">
        <v>22</v>
      </c>
      <c r="G123" s="7">
        <v>40</v>
      </c>
      <c r="H123" s="10"/>
      <c r="I123" s="10">
        <f t="shared" si="5"/>
        <v>0</v>
      </c>
      <c r="J123" s="4">
        <v>8</v>
      </c>
      <c r="K123" s="10">
        <f t="shared" si="6"/>
        <v>0</v>
      </c>
      <c r="L123" s="18">
        <f t="shared" si="7"/>
        <v>0</v>
      </c>
      <c r="M123" s="18"/>
    </row>
    <row r="124" spans="2:13" s="1" customFormat="1" ht="28.7" customHeight="1" x14ac:dyDescent="0.2">
      <c r="B124" s="4">
        <v>79</v>
      </c>
      <c r="C124" s="5" t="s">
        <v>247</v>
      </c>
      <c r="D124" s="5" t="s">
        <v>248</v>
      </c>
      <c r="E124" s="6" t="s">
        <v>249</v>
      </c>
      <c r="F124" s="5" t="s">
        <v>22</v>
      </c>
      <c r="G124" s="7">
        <v>35</v>
      </c>
      <c r="H124" s="10"/>
      <c r="I124" s="10">
        <f t="shared" si="5"/>
        <v>0</v>
      </c>
      <c r="J124" s="4">
        <v>8</v>
      </c>
      <c r="K124" s="10">
        <f t="shared" si="6"/>
        <v>0</v>
      </c>
      <c r="L124" s="18">
        <f t="shared" si="7"/>
        <v>0</v>
      </c>
      <c r="M124" s="18"/>
    </row>
    <row r="125" spans="2:13" s="1" customFormat="1" ht="28.7" customHeight="1" x14ac:dyDescent="0.2">
      <c r="B125" s="4">
        <v>80</v>
      </c>
      <c r="C125" s="5" t="s">
        <v>250</v>
      </c>
      <c r="D125" s="5" t="s">
        <v>251</v>
      </c>
      <c r="E125" s="6" t="s">
        <v>252</v>
      </c>
      <c r="F125" s="5" t="s">
        <v>22</v>
      </c>
      <c r="G125" s="7">
        <v>10</v>
      </c>
      <c r="H125" s="10"/>
      <c r="I125" s="10">
        <f t="shared" si="5"/>
        <v>0</v>
      </c>
      <c r="J125" s="4">
        <v>8</v>
      </c>
      <c r="K125" s="10">
        <f t="shared" si="6"/>
        <v>0</v>
      </c>
      <c r="L125" s="18">
        <f t="shared" si="7"/>
        <v>0</v>
      </c>
      <c r="M125" s="18"/>
    </row>
    <row r="126" spans="2:13" s="1" customFormat="1" ht="19.7" customHeight="1" x14ac:dyDescent="0.2">
      <c r="B126" s="4">
        <v>81</v>
      </c>
      <c r="C126" s="5" t="s">
        <v>253</v>
      </c>
      <c r="D126" s="5" t="s">
        <v>254</v>
      </c>
      <c r="E126" s="6" t="s">
        <v>255</v>
      </c>
      <c r="F126" s="5" t="s">
        <v>22</v>
      </c>
      <c r="G126" s="7">
        <v>40</v>
      </c>
      <c r="H126" s="10"/>
      <c r="I126" s="10">
        <f t="shared" si="5"/>
        <v>0</v>
      </c>
      <c r="J126" s="4">
        <v>8</v>
      </c>
      <c r="K126" s="10">
        <f t="shared" si="6"/>
        <v>0</v>
      </c>
      <c r="L126" s="18">
        <f t="shared" si="7"/>
        <v>0</v>
      </c>
      <c r="M126" s="18"/>
    </row>
    <row r="127" spans="2:13" s="1" customFormat="1" ht="19.7" customHeight="1" x14ac:dyDescent="0.2">
      <c r="B127" s="4">
        <v>82</v>
      </c>
      <c r="C127" s="5" t="s">
        <v>256</v>
      </c>
      <c r="D127" s="5" t="s">
        <v>257</v>
      </c>
      <c r="E127" s="6" t="s">
        <v>258</v>
      </c>
      <c r="F127" s="5" t="s">
        <v>46</v>
      </c>
      <c r="G127" s="7">
        <v>132</v>
      </c>
      <c r="H127" s="10"/>
      <c r="I127" s="10">
        <f t="shared" si="5"/>
        <v>0</v>
      </c>
      <c r="J127" s="4">
        <v>8</v>
      </c>
      <c r="K127" s="10">
        <f t="shared" si="6"/>
        <v>0</v>
      </c>
      <c r="L127" s="18">
        <f t="shared" si="7"/>
        <v>0</v>
      </c>
      <c r="M127" s="18"/>
    </row>
    <row r="128" spans="2:13" s="1" customFormat="1" ht="28.7" customHeight="1" x14ac:dyDescent="0.2">
      <c r="B128" s="4">
        <v>83</v>
      </c>
      <c r="C128" s="5" t="s">
        <v>259</v>
      </c>
      <c r="D128" s="5" t="s">
        <v>260</v>
      </c>
      <c r="E128" s="6" t="s">
        <v>261</v>
      </c>
      <c r="F128" s="5" t="s">
        <v>262</v>
      </c>
      <c r="G128" s="7">
        <v>700</v>
      </c>
      <c r="H128" s="10"/>
      <c r="I128" s="10">
        <f t="shared" si="5"/>
        <v>0</v>
      </c>
      <c r="J128" s="4">
        <v>8</v>
      </c>
      <c r="K128" s="10">
        <f t="shared" si="6"/>
        <v>0</v>
      </c>
      <c r="L128" s="18">
        <f t="shared" si="7"/>
        <v>0</v>
      </c>
      <c r="M128" s="18"/>
    </row>
    <row r="129" spans="2:13" s="1" customFormat="1" ht="28.7" customHeight="1" x14ac:dyDescent="0.2">
      <c r="B129" s="4">
        <v>84</v>
      </c>
      <c r="C129" s="5" t="s">
        <v>263</v>
      </c>
      <c r="D129" s="5" t="s">
        <v>264</v>
      </c>
      <c r="E129" s="6" t="s">
        <v>265</v>
      </c>
      <c r="F129" s="5" t="s">
        <v>262</v>
      </c>
      <c r="G129" s="7">
        <v>50</v>
      </c>
      <c r="H129" s="10"/>
      <c r="I129" s="10">
        <f t="shared" si="5"/>
        <v>0</v>
      </c>
      <c r="J129" s="4">
        <v>8</v>
      </c>
      <c r="K129" s="10">
        <f t="shared" si="6"/>
        <v>0</v>
      </c>
      <c r="L129" s="18">
        <f t="shared" si="7"/>
        <v>0</v>
      </c>
      <c r="M129" s="18"/>
    </row>
    <row r="130" spans="2:13" s="1" customFormat="1" ht="19.7" customHeight="1" x14ac:dyDescent="0.2">
      <c r="B130" s="4">
        <v>85</v>
      </c>
      <c r="C130" s="5" t="s">
        <v>266</v>
      </c>
      <c r="D130" s="5" t="s">
        <v>267</v>
      </c>
      <c r="E130" s="6" t="s">
        <v>268</v>
      </c>
      <c r="F130" s="5" t="s">
        <v>262</v>
      </c>
      <c r="G130" s="7">
        <v>100</v>
      </c>
      <c r="H130" s="10"/>
      <c r="I130" s="10">
        <f t="shared" si="5"/>
        <v>0</v>
      </c>
      <c r="J130" s="4">
        <v>8</v>
      </c>
      <c r="K130" s="10">
        <f t="shared" si="6"/>
        <v>0</v>
      </c>
      <c r="L130" s="18">
        <f t="shared" si="7"/>
        <v>0</v>
      </c>
      <c r="M130" s="18"/>
    </row>
    <row r="131" spans="2:13" s="1" customFormat="1" ht="19.7" customHeight="1" x14ac:dyDescent="0.2">
      <c r="B131" s="4">
        <v>86</v>
      </c>
      <c r="C131" s="5" t="s">
        <v>269</v>
      </c>
      <c r="D131" s="5" t="s">
        <v>270</v>
      </c>
      <c r="E131" s="6" t="s">
        <v>271</v>
      </c>
      <c r="F131" s="5" t="s">
        <v>262</v>
      </c>
      <c r="G131" s="7">
        <v>30</v>
      </c>
      <c r="H131" s="10"/>
      <c r="I131" s="10">
        <f t="shared" si="5"/>
        <v>0</v>
      </c>
      <c r="J131" s="4">
        <v>8</v>
      </c>
      <c r="K131" s="10">
        <f t="shared" si="6"/>
        <v>0</v>
      </c>
      <c r="L131" s="18">
        <f t="shared" si="7"/>
        <v>0</v>
      </c>
      <c r="M131" s="18"/>
    </row>
    <row r="132" spans="2:13" s="1" customFormat="1" ht="19.7" customHeight="1" x14ac:dyDescent="0.2">
      <c r="B132" s="4">
        <v>87</v>
      </c>
      <c r="C132" s="5" t="s">
        <v>272</v>
      </c>
      <c r="D132" s="5" t="s">
        <v>273</v>
      </c>
      <c r="E132" s="6" t="s">
        <v>274</v>
      </c>
      <c r="F132" s="5" t="s">
        <v>262</v>
      </c>
      <c r="G132" s="7">
        <v>2000</v>
      </c>
      <c r="H132" s="10"/>
      <c r="I132" s="10">
        <f t="shared" si="5"/>
        <v>0</v>
      </c>
      <c r="J132" s="4">
        <v>8</v>
      </c>
      <c r="K132" s="10">
        <f t="shared" si="6"/>
        <v>0</v>
      </c>
      <c r="L132" s="18">
        <f t="shared" si="7"/>
        <v>0</v>
      </c>
      <c r="M132" s="18"/>
    </row>
    <row r="133" spans="2:13" s="1" customFormat="1" ht="19.7" customHeight="1" x14ac:dyDescent="0.2">
      <c r="B133" s="4">
        <v>88</v>
      </c>
      <c r="C133" s="5" t="s">
        <v>275</v>
      </c>
      <c r="D133" s="5" t="s">
        <v>276</v>
      </c>
      <c r="E133" s="6" t="s">
        <v>277</v>
      </c>
      <c r="F133" s="5" t="s">
        <v>262</v>
      </c>
      <c r="G133" s="7">
        <v>1</v>
      </c>
      <c r="H133" s="10"/>
      <c r="I133" s="10">
        <f t="shared" si="5"/>
        <v>0</v>
      </c>
      <c r="J133" s="4">
        <v>8</v>
      </c>
      <c r="K133" s="10">
        <f t="shared" si="6"/>
        <v>0</v>
      </c>
      <c r="L133" s="18">
        <f t="shared" si="7"/>
        <v>0</v>
      </c>
      <c r="M133" s="18"/>
    </row>
    <row r="134" spans="2:13" s="1" customFormat="1" ht="19.7" customHeight="1" x14ac:dyDescent="0.2">
      <c r="B134" s="4">
        <v>89</v>
      </c>
      <c r="C134" s="5" t="s">
        <v>278</v>
      </c>
      <c r="D134" s="5" t="s">
        <v>279</v>
      </c>
      <c r="E134" s="6" t="s">
        <v>280</v>
      </c>
      <c r="F134" s="5" t="s">
        <v>262</v>
      </c>
      <c r="G134" s="7">
        <v>20</v>
      </c>
      <c r="H134" s="10"/>
      <c r="I134" s="10">
        <f t="shared" si="5"/>
        <v>0</v>
      </c>
      <c r="J134" s="4">
        <v>8</v>
      </c>
      <c r="K134" s="10">
        <f t="shared" si="6"/>
        <v>0</v>
      </c>
      <c r="L134" s="18">
        <f t="shared" si="7"/>
        <v>0</v>
      </c>
      <c r="M134" s="18"/>
    </row>
    <row r="135" spans="2:13" s="1" customFormat="1" ht="19.7" customHeight="1" x14ac:dyDescent="0.2">
      <c r="B135" s="4">
        <v>90</v>
      </c>
      <c r="C135" s="5" t="s">
        <v>281</v>
      </c>
      <c r="D135" s="5" t="s">
        <v>282</v>
      </c>
      <c r="E135" s="6" t="s">
        <v>283</v>
      </c>
      <c r="F135" s="5" t="s">
        <v>262</v>
      </c>
      <c r="G135" s="7">
        <v>50</v>
      </c>
      <c r="H135" s="10"/>
      <c r="I135" s="10">
        <f t="shared" si="5"/>
        <v>0</v>
      </c>
      <c r="J135" s="4">
        <v>8</v>
      </c>
      <c r="K135" s="10">
        <f t="shared" si="6"/>
        <v>0</v>
      </c>
      <c r="L135" s="18">
        <f t="shared" si="7"/>
        <v>0</v>
      </c>
      <c r="M135" s="18"/>
    </row>
    <row r="136" spans="2:13" s="1" customFormat="1" ht="19.7" customHeight="1" x14ac:dyDescent="0.2">
      <c r="B136" s="4">
        <v>91</v>
      </c>
      <c r="C136" s="5" t="s">
        <v>284</v>
      </c>
      <c r="D136" s="5" t="s">
        <v>285</v>
      </c>
      <c r="E136" s="6" t="s">
        <v>286</v>
      </c>
      <c r="F136" s="5" t="s">
        <v>262</v>
      </c>
      <c r="G136" s="7">
        <v>2</v>
      </c>
      <c r="H136" s="10"/>
      <c r="I136" s="10">
        <f t="shared" si="5"/>
        <v>0</v>
      </c>
      <c r="J136" s="4">
        <v>8</v>
      </c>
      <c r="K136" s="10">
        <f t="shared" si="6"/>
        <v>0</v>
      </c>
      <c r="L136" s="18">
        <f t="shared" si="7"/>
        <v>0</v>
      </c>
      <c r="M136" s="18"/>
    </row>
    <row r="137" spans="2:13" s="1" customFormat="1" ht="19.7" customHeight="1" x14ac:dyDescent="0.2">
      <c r="B137" s="4">
        <v>92</v>
      </c>
      <c r="C137" s="5" t="s">
        <v>287</v>
      </c>
      <c r="D137" s="5" t="s">
        <v>288</v>
      </c>
      <c r="E137" s="6" t="s">
        <v>289</v>
      </c>
      <c r="F137" s="5" t="s">
        <v>262</v>
      </c>
      <c r="G137" s="7">
        <v>10</v>
      </c>
      <c r="H137" s="10"/>
      <c r="I137" s="10">
        <f t="shared" si="5"/>
        <v>0</v>
      </c>
      <c r="J137" s="4">
        <v>8</v>
      </c>
      <c r="K137" s="10">
        <f t="shared" si="6"/>
        <v>0</v>
      </c>
      <c r="L137" s="18">
        <f t="shared" si="7"/>
        <v>0</v>
      </c>
      <c r="M137" s="18"/>
    </row>
    <row r="138" spans="2:13" s="1" customFormat="1" ht="19.7" customHeight="1" x14ac:dyDescent="0.2">
      <c r="B138" s="4">
        <v>93</v>
      </c>
      <c r="C138" s="5" t="s">
        <v>290</v>
      </c>
      <c r="D138" s="5" t="s">
        <v>291</v>
      </c>
      <c r="E138" s="6" t="s">
        <v>292</v>
      </c>
      <c r="F138" s="5" t="s">
        <v>262</v>
      </c>
      <c r="G138" s="7">
        <v>2000</v>
      </c>
      <c r="H138" s="10"/>
      <c r="I138" s="10">
        <f t="shared" si="5"/>
        <v>0</v>
      </c>
      <c r="J138" s="4">
        <v>8</v>
      </c>
      <c r="K138" s="10">
        <f t="shared" si="6"/>
        <v>0</v>
      </c>
      <c r="L138" s="18">
        <f t="shared" si="7"/>
        <v>0</v>
      </c>
      <c r="M138" s="18"/>
    </row>
    <row r="139" spans="2:13" s="1" customFormat="1" ht="19.7" customHeight="1" x14ac:dyDescent="0.2">
      <c r="B139" s="4">
        <v>94</v>
      </c>
      <c r="C139" s="5" t="s">
        <v>293</v>
      </c>
      <c r="D139" s="5" t="s">
        <v>294</v>
      </c>
      <c r="E139" s="6" t="s">
        <v>295</v>
      </c>
      <c r="F139" s="5" t="s">
        <v>42</v>
      </c>
      <c r="G139" s="7">
        <v>2000</v>
      </c>
      <c r="H139" s="10"/>
      <c r="I139" s="10">
        <f t="shared" si="5"/>
        <v>0</v>
      </c>
      <c r="J139" s="4">
        <v>8</v>
      </c>
      <c r="K139" s="10">
        <f t="shared" si="6"/>
        <v>0</v>
      </c>
      <c r="L139" s="18">
        <f t="shared" si="7"/>
        <v>0</v>
      </c>
      <c r="M139" s="18"/>
    </row>
    <row r="140" spans="2:13" s="1" customFormat="1" ht="19.7" customHeight="1" x14ac:dyDescent="0.2">
      <c r="B140" s="4">
        <v>95</v>
      </c>
      <c r="C140" s="5" t="s">
        <v>296</v>
      </c>
      <c r="D140" s="5" t="s">
        <v>297</v>
      </c>
      <c r="E140" s="6" t="s">
        <v>298</v>
      </c>
      <c r="F140" s="5" t="s">
        <v>42</v>
      </c>
      <c r="G140" s="7">
        <v>20</v>
      </c>
      <c r="H140" s="10"/>
      <c r="I140" s="10">
        <f t="shared" si="5"/>
        <v>0</v>
      </c>
      <c r="J140" s="4">
        <v>8</v>
      </c>
      <c r="K140" s="10">
        <f t="shared" si="6"/>
        <v>0</v>
      </c>
      <c r="L140" s="18">
        <f t="shared" si="7"/>
        <v>0</v>
      </c>
      <c r="M140" s="18"/>
    </row>
    <row r="141" spans="2:13" s="1" customFormat="1" ht="19.7" customHeight="1" x14ac:dyDescent="0.2">
      <c r="B141" s="4">
        <v>96</v>
      </c>
      <c r="C141" s="5" t="s">
        <v>299</v>
      </c>
      <c r="D141" s="5" t="s">
        <v>300</v>
      </c>
      <c r="E141" s="6" t="s">
        <v>301</v>
      </c>
      <c r="F141" s="5" t="s">
        <v>42</v>
      </c>
      <c r="G141" s="7">
        <v>50</v>
      </c>
      <c r="H141" s="10"/>
      <c r="I141" s="10">
        <f t="shared" si="5"/>
        <v>0</v>
      </c>
      <c r="J141" s="4">
        <v>8</v>
      </c>
      <c r="K141" s="10">
        <f t="shared" si="6"/>
        <v>0</v>
      </c>
      <c r="L141" s="18">
        <f t="shared" si="7"/>
        <v>0</v>
      </c>
      <c r="M141" s="18"/>
    </row>
    <row r="142" spans="2:13" s="1" customFormat="1" ht="19.7" customHeight="1" x14ac:dyDescent="0.2">
      <c r="B142" s="4">
        <v>97</v>
      </c>
      <c r="C142" s="5" t="s">
        <v>302</v>
      </c>
      <c r="D142" s="5" t="s">
        <v>303</v>
      </c>
      <c r="E142" s="6" t="s">
        <v>304</v>
      </c>
      <c r="F142" s="5" t="s">
        <v>42</v>
      </c>
      <c r="G142" s="7">
        <v>340</v>
      </c>
      <c r="H142" s="10"/>
      <c r="I142" s="10">
        <f t="shared" si="5"/>
        <v>0</v>
      </c>
      <c r="J142" s="4">
        <v>8</v>
      </c>
      <c r="K142" s="10">
        <f t="shared" si="6"/>
        <v>0</v>
      </c>
      <c r="L142" s="18">
        <f t="shared" si="7"/>
        <v>0</v>
      </c>
      <c r="M142" s="18"/>
    </row>
    <row r="143" spans="2:13" s="1" customFormat="1" ht="12" x14ac:dyDescent="0.2"/>
    <row r="144" spans="2:13" s="1" customFormat="1" ht="21.4" customHeight="1" x14ac:dyDescent="0.2">
      <c r="B144" s="25" t="s">
        <v>305</v>
      </c>
      <c r="C144" s="25"/>
      <c r="D144" s="25"/>
      <c r="E144" s="25"/>
      <c r="F144" s="26">
        <f>I142+I141+I140+I139+I138+I137+I136+I135+I134+I133+I132+I131+I130+I129+I128+I127+I126+I125+I124+I123+I122+I121+I120+I119+I118+I117+I116+I115+I114+I113+I112+I111+I110+I109+I108+I107+I106+I105+I104+I103+I102+I101+I100+I99+I98+I97+I96+I95+I94+I93+I92+I91+I90+I89+I88+I87+I86+I85+I84+I83+I82+I81+I80+I79+I78+I77+I76+I75+I74+I73+I72+I71+I70+I69+I68+I67+I66+I65+I64+I63+I62+I61+I60+I59+I58+I57+I56+I55+I54+I53+I52+I51+I50+I47+I42+I37+I32</f>
        <v>0</v>
      </c>
      <c r="G144" s="26"/>
      <c r="H144" s="26"/>
      <c r="I144" s="26"/>
      <c r="J144" s="26"/>
      <c r="K144" s="26"/>
      <c r="L144" s="26"/>
      <c r="M144" s="26"/>
    </row>
    <row r="145" spans="2:14" s="1" customFormat="1" ht="21.4" customHeight="1" x14ac:dyDescent="0.2">
      <c r="B145" s="25" t="s">
        <v>306</v>
      </c>
      <c r="C145" s="25"/>
      <c r="D145" s="25"/>
      <c r="E145" s="25"/>
      <c r="F145" s="27">
        <f>L142+L141+L140+L139+L138+L137+L136+L135+L134+L133+L132+L131+L130+L129+L128+L127+L126+L125+L124+L123+L122+L121+L120+L119+L118+L117+L116+L115+L114+L113+L112+L111+L110+L109+L108+L107+L106+L105+L104+L103+L102+L101+L100+L99+L98+L97+L96+L95+L94+L93+L92+L91+L90+L89+L88+L87+L86+L85+L84+L83+L82+L81+L80+L79+L78+L77+L76+L75+L74+L73+L72+L71+L70+L69+L68+L67+L66+L65+L64+L63+L62+L61+L60+L59+L58+L57+L56+L55+L54+L53+L52+L51+L50+L47+L42+L37+L32</f>
        <v>0</v>
      </c>
      <c r="G145" s="27"/>
      <c r="H145" s="27"/>
      <c r="I145" s="27"/>
      <c r="J145" s="27"/>
      <c r="K145" s="27"/>
      <c r="L145" s="27"/>
      <c r="M145" s="27"/>
    </row>
    <row r="146" spans="2:14" s="1" customFormat="1" ht="11.1" customHeight="1" x14ac:dyDescent="0.2"/>
    <row r="147" spans="2:14" s="1" customFormat="1" ht="61.35" customHeight="1" x14ac:dyDescent="0.2">
      <c r="B147" s="21" t="s">
        <v>323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2:14" s="1" customFormat="1" ht="2.65" customHeight="1" x14ac:dyDescent="0.2"/>
    <row r="149" spans="2:14" s="1" customFormat="1" ht="89.1" customHeight="1" x14ac:dyDescent="0.2">
      <c r="B149" s="21" t="s">
        <v>324</v>
      </c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</row>
    <row r="150" spans="2:14" s="1" customFormat="1" ht="5.25" customHeight="1" x14ac:dyDescent="0.2"/>
    <row r="151" spans="2:14" s="1" customFormat="1" ht="89.1" customHeight="1" x14ac:dyDescent="0.2">
      <c r="B151" s="21" t="s">
        <v>337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</row>
    <row r="152" spans="2:14" s="1" customFormat="1" ht="5.25" customHeight="1" x14ac:dyDescent="0.2"/>
    <row r="153" spans="2:14" s="1" customFormat="1" ht="37.9" customHeight="1" x14ac:dyDescent="0.2">
      <c r="B153" s="22" t="s">
        <v>317</v>
      </c>
      <c r="C153" s="22"/>
      <c r="D153" s="22"/>
      <c r="E153" s="22"/>
      <c r="F153" s="23" t="s">
        <v>318</v>
      </c>
      <c r="G153" s="23"/>
      <c r="H153" s="23"/>
      <c r="I153" s="23"/>
      <c r="J153" s="23"/>
      <c r="K153" s="23"/>
      <c r="L153" s="23"/>
    </row>
    <row r="154" spans="2:14" s="1" customFormat="1" ht="28.7" customHeight="1" x14ac:dyDescent="0.2"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2:14" s="1" customFormat="1" ht="28.7" customHeight="1" x14ac:dyDescent="0.2"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2:14" s="1" customFormat="1" ht="28.7" customHeight="1" x14ac:dyDescent="0.2"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2:14" s="1" customFormat="1" ht="28.7" customHeight="1" x14ac:dyDescent="0.2"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2:14" s="1" customFormat="1" ht="2.65" customHeight="1" x14ac:dyDescent="0.2"/>
    <row r="159" spans="2:14" s="1" customFormat="1" ht="158.44999999999999" customHeight="1" x14ac:dyDescent="0.2">
      <c r="B159" s="21" t="s">
        <v>333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</row>
    <row r="160" spans="2:14" s="1" customFormat="1" ht="2.65" customHeight="1" x14ac:dyDescent="0.2"/>
    <row r="161" spans="2:14" s="1" customFormat="1" ht="33.6" customHeight="1" x14ac:dyDescent="0.2">
      <c r="B161" s="20" t="s">
        <v>325</v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2:14" s="1" customFormat="1" ht="2.65" customHeight="1" x14ac:dyDescent="0.2"/>
    <row r="163" spans="2:14" s="1" customFormat="1" ht="37.9" customHeight="1" x14ac:dyDescent="0.2">
      <c r="B163" s="22" t="s">
        <v>319</v>
      </c>
      <c r="C163" s="22"/>
      <c r="D163" s="22"/>
      <c r="E163" s="22"/>
      <c r="F163" s="28" t="s">
        <v>320</v>
      </c>
      <c r="G163" s="28"/>
      <c r="H163" s="28"/>
      <c r="I163" s="28"/>
      <c r="J163" s="28"/>
      <c r="K163" s="28"/>
      <c r="L163" s="28"/>
    </row>
    <row r="164" spans="2:14" s="1" customFormat="1" ht="28.7" customHeight="1" x14ac:dyDescent="0.2"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2:14" s="1" customFormat="1" ht="28.7" customHeight="1" x14ac:dyDescent="0.2"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2:14" s="1" customFormat="1" ht="28.7" customHeight="1" x14ac:dyDescent="0.2"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2:14" s="1" customFormat="1" ht="28.7" customHeight="1" x14ac:dyDescent="0.2"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2:14" s="1" customFormat="1" ht="2.65" customHeight="1" x14ac:dyDescent="0.2"/>
    <row r="169" spans="2:14" s="1" customFormat="1" ht="130.69999999999999" customHeight="1" x14ac:dyDescent="0.2">
      <c r="B169" s="21" t="s">
        <v>326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</row>
    <row r="170" spans="2:14" s="1" customFormat="1" ht="2.65" customHeight="1" x14ac:dyDescent="0.2"/>
    <row r="171" spans="2:14" s="1" customFormat="1" ht="47.45" customHeight="1" x14ac:dyDescent="0.2">
      <c r="B171" s="21" t="s">
        <v>334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</row>
    <row r="172" spans="2:14" s="1" customFormat="1" ht="2.65" customHeight="1" x14ac:dyDescent="0.2"/>
    <row r="173" spans="2:14" s="1" customFormat="1" ht="47.45" customHeight="1" x14ac:dyDescent="0.2">
      <c r="B173" s="21" t="s">
        <v>327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</row>
    <row r="174" spans="2:14" s="1" customFormat="1" ht="2.65" customHeight="1" x14ac:dyDescent="0.2"/>
    <row r="175" spans="2:14" s="1" customFormat="1" ht="33.6" customHeight="1" x14ac:dyDescent="0.2">
      <c r="B175" s="21" t="s">
        <v>328</v>
      </c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</row>
    <row r="176" spans="2:14" s="1" customFormat="1" ht="2.65" customHeight="1" x14ac:dyDescent="0.2"/>
    <row r="177" spans="2:14" s="1" customFormat="1" ht="116.85" customHeight="1" x14ac:dyDescent="0.2">
      <c r="B177" s="21" t="s">
        <v>330</v>
      </c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</row>
    <row r="178" spans="2:14" s="1" customFormat="1" ht="2.65" customHeight="1" x14ac:dyDescent="0.2"/>
    <row r="179" spans="2:14" s="1" customFormat="1" ht="75.2" customHeight="1" x14ac:dyDescent="0.2">
      <c r="B179" s="21" t="s">
        <v>335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</row>
    <row r="180" spans="2:14" s="1" customFormat="1" ht="86.85" customHeight="1" x14ac:dyDescent="0.2"/>
    <row r="181" spans="2:14" s="1" customFormat="1" ht="17.649999999999999" customHeight="1" x14ac:dyDescent="0.2">
      <c r="I181" s="29" t="s">
        <v>316</v>
      </c>
      <c r="J181" s="29"/>
    </row>
    <row r="182" spans="2:14" s="1" customFormat="1" ht="12" x14ac:dyDescent="0.2"/>
    <row r="183" spans="2:14" s="1" customFormat="1" ht="81.599999999999994" customHeight="1" x14ac:dyDescent="0.2">
      <c r="B183" s="30" t="s">
        <v>329</v>
      </c>
      <c r="C183" s="30"/>
      <c r="D183" s="30"/>
      <c r="E183" s="30"/>
      <c r="F183" s="30"/>
      <c r="G183" s="30"/>
      <c r="H183" s="30"/>
      <c r="I183" s="30"/>
      <c r="J183" s="30"/>
    </row>
    <row r="184" spans="2:14" s="1" customFormat="1" ht="28.7" customHeight="1" x14ac:dyDescent="0.2"/>
  </sheetData>
  <mergeCells count="152">
    <mergeCell ref="I181:J181"/>
    <mergeCell ref="B183:J183"/>
    <mergeCell ref="B169:N169"/>
    <mergeCell ref="B171:N171"/>
    <mergeCell ref="B173:N173"/>
    <mergeCell ref="B175:N175"/>
    <mergeCell ref="B177:N177"/>
    <mergeCell ref="B179:N179"/>
    <mergeCell ref="B165:E165"/>
    <mergeCell ref="F165:L165"/>
    <mergeCell ref="B166:E166"/>
    <mergeCell ref="F166:L166"/>
    <mergeCell ref="B167:E167"/>
    <mergeCell ref="F167:L167"/>
    <mergeCell ref="B159:N159"/>
    <mergeCell ref="B161:N161"/>
    <mergeCell ref="B163:E163"/>
    <mergeCell ref="F163:L163"/>
    <mergeCell ref="B164:E164"/>
    <mergeCell ref="F164:L164"/>
    <mergeCell ref="B155:E155"/>
    <mergeCell ref="F155:L155"/>
    <mergeCell ref="B156:E156"/>
    <mergeCell ref="F156:L156"/>
    <mergeCell ref="B157:E157"/>
    <mergeCell ref="F157:L157"/>
    <mergeCell ref="B149:N149"/>
    <mergeCell ref="B151:N151"/>
    <mergeCell ref="B153:E153"/>
    <mergeCell ref="F153:L153"/>
    <mergeCell ref="B154:E154"/>
    <mergeCell ref="F154:L154"/>
    <mergeCell ref="L142:M142"/>
    <mergeCell ref="B144:E144"/>
    <mergeCell ref="F144:M144"/>
    <mergeCell ref="B145:E145"/>
    <mergeCell ref="F145:M145"/>
    <mergeCell ref="B147:N147"/>
    <mergeCell ref="L136:M136"/>
    <mergeCell ref="L137:M137"/>
    <mergeCell ref="L138:M138"/>
    <mergeCell ref="L139:M139"/>
    <mergeCell ref="L140:M140"/>
    <mergeCell ref="L141:M141"/>
    <mergeCell ref="L130:M130"/>
    <mergeCell ref="L131:M131"/>
    <mergeCell ref="L132:M132"/>
    <mergeCell ref="L133:M133"/>
    <mergeCell ref="L134:M134"/>
    <mergeCell ref="L135:M135"/>
    <mergeCell ref="L124:M124"/>
    <mergeCell ref="L125:M125"/>
    <mergeCell ref="L126:M126"/>
    <mergeCell ref="L127:M127"/>
    <mergeCell ref="L128:M128"/>
    <mergeCell ref="L129:M129"/>
    <mergeCell ref="L118:M118"/>
    <mergeCell ref="L119:M119"/>
    <mergeCell ref="L120:M120"/>
    <mergeCell ref="L121:M121"/>
    <mergeCell ref="L122:M122"/>
    <mergeCell ref="L123:M123"/>
    <mergeCell ref="L112:M112"/>
    <mergeCell ref="L113:M113"/>
    <mergeCell ref="L114:M114"/>
    <mergeCell ref="L115:M115"/>
    <mergeCell ref="L116:M116"/>
    <mergeCell ref="L117:M117"/>
    <mergeCell ref="L106:M106"/>
    <mergeCell ref="L107:M107"/>
    <mergeCell ref="L108:M108"/>
    <mergeCell ref="L109:M109"/>
    <mergeCell ref="L110:M110"/>
    <mergeCell ref="L111:M111"/>
    <mergeCell ref="L100:M100"/>
    <mergeCell ref="L101:M101"/>
    <mergeCell ref="L102:M102"/>
    <mergeCell ref="L103:M103"/>
    <mergeCell ref="L104:M104"/>
    <mergeCell ref="L105:M105"/>
    <mergeCell ref="L94:M94"/>
    <mergeCell ref="L95:M95"/>
    <mergeCell ref="L96:M96"/>
    <mergeCell ref="L97:M97"/>
    <mergeCell ref="L98:M98"/>
    <mergeCell ref="L99:M99"/>
    <mergeCell ref="L88:M88"/>
    <mergeCell ref="L89:M89"/>
    <mergeCell ref="L90:M90"/>
    <mergeCell ref="L91:M91"/>
    <mergeCell ref="L92:M92"/>
    <mergeCell ref="L93:M93"/>
    <mergeCell ref="L82:M82"/>
    <mergeCell ref="L83:M83"/>
    <mergeCell ref="L84:M84"/>
    <mergeCell ref="L85:M85"/>
    <mergeCell ref="L86:M86"/>
    <mergeCell ref="L87:M87"/>
    <mergeCell ref="L76:M76"/>
    <mergeCell ref="L77:M77"/>
    <mergeCell ref="L78:M78"/>
    <mergeCell ref="L79:M79"/>
    <mergeCell ref="L80:M80"/>
    <mergeCell ref="L81:M81"/>
    <mergeCell ref="L70:M70"/>
    <mergeCell ref="L71:M71"/>
    <mergeCell ref="L72:M72"/>
    <mergeCell ref="L73:M73"/>
    <mergeCell ref="L74:M74"/>
    <mergeCell ref="L75:M75"/>
    <mergeCell ref="L64:M64"/>
    <mergeCell ref="L65:M65"/>
    <mergeCell ref="L66:M66"/>
    <mergeCell ref="L67:M67"/>
    <mergeCell ref="L68:M68"/>
    <mergeCell ref="L69:M69"/>
    <mergeCell ref="L58:M58"/>
    <mergeCell ref="L59:M59"/>
    <mergeCell ref="L60:M60"/>
    <mergeCell ref="L61:M61"/>
    <mergeCell ref="L62:M62"/>
    <mergeCell ref="L63:M63"/>
    <mergeCell ref="L52:M52"/>
    <mergeCell ref="L53:M53"/>
    <mergeCell ref="L54:M54"/>
    <mergeCell ref="L55:M55"/>
    <mergeCell ref="L56:M56"/>
    <mergeCell ref="L57:M57"/>
    <mergeCell ref="B44:K44"/>
    <mergeCell ref="L46:M46"/>
    <mergeCell ref="L47:M47"/>
    <mergeCell ref="L49:M49"/>
    <mergeCell ref="L50:M50"/>
    <mergeCell ref="L51:M51"/>
    <mergeCell ref="B39:K39"/>
    <mergeCell ref="L41:M41"/>
    <mergeCell ref="L42:M42"/>
    <mergeCell ref="E14:G14"/>
    <mergeCell ref="B24:L24"/>
    <mergeCell ref="B26:L26"/>
    <mergeCell ref="B29:K29"/>
    <mergeCell ref="L31:M31"/>
    <mergeCell ref="L32:M32"/>
    <mergeCell ref="I2:O2"/>
    <mergeCell ref="B4:D4"/>
    <mergeCell ref="B6:D6"/>
    <mergeCell ref="B8:D8"/>
    <mergeCell ref="B10:D11"/>
    <mergeCell ref="G11:N12"/>
    <mergeCell ref="B34:K34"/>
    <mergeCell ref="L36:M36"/>
    <mergeCell ref="L37:M37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2024-01-24T08:53:43Z</cp:lastPrinted>
  <dcterms:created xsi:type="dcterms:W3CDTF">2023-10-30T08:56:26Z</dcterms:created>
  <dcterms:modified xsi:type="dcterms:W3CDTF">2024-01-29T08:10:41Z</dcterms:modified>
</cp:coreProperties>
</file>