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1 Usługi leśne 2024 - trzec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9" i="3" l="1"/>
  <c r="K69" i="3" s="1"/>
  <c r="L75" i="3"/>
  <c r="K75" i="3" s="1"/>
  <c r="L60" i="3"/>
  <c r="K60" i="3" s="1"/>
  <c r="L58" i="3"/>
  <c r="K58" i="3" s="1"/>
  <c r="I76" i="3"/>
  <c r="L76" i="3" s="1"/>
  <c r="K76" i="3" s="1"/>
  <c r="I75" i="3"/>
  <c r="I74" i="3"/>
  <c r="L74" i="3" s="1"/>
  <c r="K74" i="3" s="1"/>
  <c r="I73" i="3"/>
  <c r="L73" i="3" s="1"/>
  <c r="K73" i="3" s="1"/>
  <c r="I72" i="3"/>
  <c r="L72" i="3" s="1"/>
  <c r="K72" i="3" s="1"/>
  <c r="I71" i="3"/>
  <c r="L71" i="3" s="1"/>
  <c r="K71" i="3" s="1"/>
  <c r="I70" i="3"/>
  <c r="L70" i="3" s="1"/>
  <c r="K70" i="3" s="1"/>
  <c r="I69" i="3"/>
  <c r="I68" i="3"/>
  <c r="L68" i="3" s="1"/>
  <c r="K68" i="3" s="1"/>
  <c r="I67" i="3"/>
  <c r="L67" i="3" s="1"/>
  <c r="K67" i="3" s="1"/>
  <c r="I66" i="3"/>
  <c r="L66" i="3" s="1"/>
  <c r="K66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I57" i="3"/>
  <c r="L57" i="3" s="1"/>
  <c r="K57" i="3" s="1"/>
  <c r="I54" i="3"/>
  <c r="L54" i="3" s="1"/>
  <c r="K54" i="3" s="1"/>
  <c r="I49" i="3"/>
  <c r="L49" i="3" s="1"/>
  <c r="K49" i="3" s="1"/>
  <c r="I44" i="3"/>
  <c r="L44" i="3" s="1"/>
  <c r="K44" i="3" s="1"/>
  <c r="I43" i="3"/>
  <c r="L43" i="3" s="1"/>
  <c r="K43" i="3" s="1"/>
  <c r="I38" i="3"/>
  <c r="L38" i="3" s="1"/>
  <c r="K38" i="3" s="1"/>
  <c r="I37" i="3"/>
  <c r="L37" i="3" s="1"/>
  <c r="K37" i="3" s="1"/>
  <c r="I32" i="3"/>
  <c r="L32" i="3" s="1"/>
  <c r="F78" i="3" l="1"/>
  <c r="F79" i="3"/>
  <c r="K32" i="3"/>
</calcChain>
</file>

<file path=xl/sharedStrings.xml><?xml version="1.0" encoding="utf-8"?>
<sst xmlns="http://schemas.openxmlformats.org/spreadsheetml/2006/main" count="207" uniqueCount="116">
  <si>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</si>
  <si>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</si>
  <si>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</si>
  <si>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</si>
  <si>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</si>
  <si>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</si>
  <si>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</si>
  <si>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</si>
  <si>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</si>
  <si>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</si>
  <si>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</si>
  <si>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</si>
  <si>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</si>
  <si>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</si>
  <si>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</si>
  <si>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</si>
  <si>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</si>
  <si>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</si>
  <si>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</si>
  <si>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</si>
  <si>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</si>
  <si>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</si>
  <si>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</si>
  <si>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</si>
  <si>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</si>
  <si>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</si>
  <si>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</si>
  <si>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</si>
  <si>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</si>
  <si>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</si>
  <si>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</si>
  <si>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</si>
  <si>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</si>
  <si>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</si>
  <si>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</si>
  <si>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</si>
  <si>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</si>
  <si>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</si>
  <si>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</si>
  <si>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</si>
  <si>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</si>
  <si>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</si>
  <si>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</si>
  <si>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</si>
  <si>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</si>
  <si>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</si>
  <si>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</si>
  <si>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</si>
  <si>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</si>
  <si>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</si>
  <si>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</si>
  <si>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</si>
  <si>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</si>
  <si>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</si>
  <si>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</si>
  <si>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</si>
  <si>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</si>
  <si>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</si>
  <si>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</si>
  <si>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</si>
  <si>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</si>
  <si>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</si>
  <si>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</si>
  <si>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</si>
  <si>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</si>
  <si>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</si>
  <si>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</si>
  <si>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</si>
  <si>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</si>
  <si>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</si>
  <si>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</si>
  <si>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</si>
  <si>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</si>
  <si>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</si>
  <si>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</si>
  <si>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</si>
  <si>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</si>
  <si>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</si>
  <si>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</si>
  <si>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</si>
  <si>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</si>
  <si>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</si>
  <si>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</si>
  <si>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</si>
  <si>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</si>
  <si>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</si>
  <si>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</si>
  <si>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</si>
  <si>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</si>
  <si>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</si>
  <si>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</si>
  <si>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</si>
  <si>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</si>
  <si>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</si>
  <si>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</si>
  <si>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</si>
  <si>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</si>
  <si>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</si>
  <si>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</si>
  <si>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</si>
  <si>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</si>
  <si>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</si>
  <si>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</si>
  <si>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</si>
  <si>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</si>
  <si>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</si>
  <si>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</si>
  <si>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</si>
  <si>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</si>
  <si>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</si>
  <si>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</si>
  <si>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</si>
  <si>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</si>
  <si>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</si>
  <si>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trzecie postępowanie''  składamy niniejszym ofertę na Pakiet 3 – Usługi z zakresu gospodarki leśnej w Leśnictwie Futory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</si>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</sst>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zoomScaleNormal="100" workbookViewId="0">
      <selection activeCell="V83" sqref="V8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99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4" t="s">
        <v>84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1"/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5" t="s">
        <v>100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85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86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87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88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4" t="s">
        <v>114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3" t="s">
        <v>109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12" x14ac:dyDescent="0.2"/>
    <row r="28" spans="2:13" s="1" customFormat="1" ht="3.2" customHeight="1" x14ac:dyDescent="0.2"/>
    <row r="29" spans="2:13" s="1" customFormat="1" ht="18.2" customHeight="1" x14ac:dyDescent="0.2">
      <c r="B29" s="15" t="s">
        <v>89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110</v>
      </c>
      <c r="M31" s="2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674</v>
      </c>
      <c r="H32" s="10"/>
      <c r="I32" s="10">
        <f>H32*G32</f>
        <v>0</v>
      </c>
      <c r="J32" s="5">
        <v>8</v>
      </c>
      <c r="K32" s="10">
        <f>L32-I32</f>
        <v>0</v>
      </c>
      <c r="L32" s="23">
        <f>I32*1.08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5" t="s">
        <v>90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110</v>
      </c>
      <c r="M36" s="2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3232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23">
        <f t="shared" ref="L37:L38" si="2">I37*1.08</f>
        <v>0</v>
      </c>
      <c r="M37" s="23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840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23">
        <f t="shared" si="2"/>
        <v>0</v>
      </c>
      <c r="M38" s="23"/>
    </row>
    <row r="39" spans="2:13" s="1" customFormat="1" ht="3.2" customHeight="1" x14ac:dyDescent="0.2"/>
    <row r="40" spans="2:13" s="1" customFormat="1" ht="18.2" customHeight="1" x14ac:dyDescent="0.2">
      <c r="B40" s="15" t="s">
        <v>91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110</v>
      </c>
      <c r="M42" s="22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635</v>
      </c>
      <c r="H43" s="10"/>
      <c r="I43" s="10">
        <f t="shared" ref="I43:I44" si="3">H43*G43</f>
        <v>0</v>
      </c>
      <c r="J43" s="5">
        <v>8</v>
      </c>
      <c r="K43" s="10">
        <f t="shared" ref="K43:K44" si="4">L43-I43</f>
        <v>0</v>
      </c>
      <c r="L43" s="23">
        <f t="shared" ref="L43:L44" si="5">I43*1.08</f>
        <v>0</v>
      </c>
      <c r="M43" s="23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222</v>
      </c>
      <c r="H44" s="10"/>
      <c r="I44" s="10">
        <f t="shared" si="3"/>
        <v>0</v>
      </c>
      <c r="J44" s="5">
        <v>8</v>
      </c>
      <c r="K44" s="10">
        <f t="shared" si="4"/>
        <v>0</v>
      </c>
      <c r="L44" s="23">
        <f t="shared" si="5"/>
        <v>0</v>
      </c>
      <c r="M44" s="23"/>
    </row>
    <row r="45" spans="2:13" s="1" customFormat="1" ht="3.2" customHeight="1" x14ac:dyDescent="0.2">
      <c r="K45" s="11"/>
      <c r="L45" s="11"/>
      <c r="M45" s="11"/>
    </row>
    <row r="46" spans="2:13" s="1" customFormat="1" ht="18.2" customHeight="1" x14ac:dyDescent="0.2">
      <c r="B46" s="15" t="s">
        <v>92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2" t="s">
        <v>110</v>
      </c>
      <c r="M48" s="22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265</v>
      </c>
      <c r="H49" s="10"/>
      <c r="I49" s="10">
        <f>H49*G49</f>
        <v>0</v>
      </c>
      <c r="J49" s="5">
        <v>8</v>
      </c>
      <c r="K49" s="10">
        <f>L49-I49</f>
        <v>0</v>
      </c>
      <c r="L49" s="23">
        <f>I49*1.08</f>
        <v>0</v>
      </c>
      <c r="M49" s="23"/>
    </row>
    <row r="50" spans="2:13" s="1" customFormat="1" ht="3.2" customHeight="1" x14ac:dyDescent="0.2"/>
    <row r="51" spans="2:13" s="1" customFormat="1" ht="18.2" customHeight="1" x14ac:dyDescent="0.2">
      <c r="B51" s="15" t="s">
        <v>93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2" t="s">
        <v>110</v>
      </c>
      <c r="M53" s="22"/>
    </row>
    <row r="54" spans="2:13" s="1" customFormat="1" ht="19.7" customHeight="1" x14ac:dyDescent="0.2">
      <c r="B54" s="5">
        <v>7</v>
      </c>
      <c r="C54" s="6" t="s">
        <v>10</v>
      </c>
      <c r="D54" s="6" t="s">
        <v>11</v>
      </c>
      <c r="E54" s="7" t="s">
        <v>12</v>
      </c>
      <c r="F54" s="6" t="s">
        <v>13</v>
      </c>
      <c r="G54" s="8">
        <v>1749</v>
      </c>
      <c r="H54" s="10"/>
      <c r="I54" s="10">
        <f>H54*G54</f>
        <v>0</v>
      </c>
      <c r="J54" s="5">
        <v>8</v>
      </c>
      <c r="K54" s="10">
        <f>L54-I54</f>
        <v>0</v>
      </c>
      <c r="L54" s="23">
        <f>I54*1.08</f>
        <v>0</v>
      </c>
      <c r="M54" s="23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2" t="s">
        <v>110</v>
      </c>
      <c r="M56" s="22"/>
    </row>
    <row r="57" spans="2:13" s="1" customFormat="1" ht="19.7" customHeight="1" x14ac:dyDescent="0.2">
      <c r="B57" s="5">
        <v>8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7.35</v>
      </c>
      <c r="H57" s="10"/>
      <c r="I57" s="10">
        <f t="shared" ref="I57:I76" si="6">H57*G57</f>
        <v>0</v>
      </c>
      <c r="J57" s="5">
        <v>8</v>
      </c>
      <c r="K57" s="10">
        <f t="shared" ref="K57:K66" si="7">L57-I57</f>
        <v>0</v>
      </c>
      <c r="L57" s="23">
        <f t="shared" ref="L57:L66" si="8">I57*1.08</f>
        <v>0</v>
      </c>
      <c r="M57" s="23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15.7</v>
      </c>
      <c r="H58" s="10"/>
      <c r="I58" s="10">
        <f t="shared" si="6"/>
        <v>0</v>
      </c>
      <c r="J58" s="5">
        <v>8</v>
      </c>
      <c r="K58" s="10">
        <f t="shared" si="7"/>
        <v>0</v>
      </c>
      <c r="L58" s="23">
        <f t="shared" si="8"/>
        <v>0</v>
      </c>
      <c r="M58" s="23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18</v>
      </c>
      <c r="G59" s="8">
        <v>66.3</v>
      </c>
      <c r="H59" s="10"/>
      <c r="I59" s="10">
        <f t="shared" si="6"/>
        <v>0</v>
      </c>
      <c r="J59" s="5">
        <v>8</v>
      </c>
      <c r="K59" s="10">
        <f t="shared" si="7"/>
        <v>0</v>
      </c>
      <c r="L59" s="23">
        <f t="shared" si="8"/>
        <v>0</v>
      </c>
      <c r="M59" s="23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18</v>
      </c>
      <c r="G60" s="8">
        <v>89.35</v>
      </c>
      <c r="H60" s="10"/>
      <c r="I60" s="10">
        <f t="shared" si="6"/>
        <v>0</v>
      </c>
      <c r="J60" s="5">
        <v>8</v>
      </c>
      <c r="K60" s="10">
        <f t="shared" si="7"/>
        <v>0</v>
      </c>
      <c r="L60" s="23">
        <f t="shared" si="8"/>
        <v>0</v>
      </c>
      <c r="M60" s="23"/>
    </row>
    <row r="61" spans="2:13" s="1" customFormat="1" ht="28.7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17</v>
      </c>
      <c r="G61" s="8">
        <v>9.31</v>
      </c>
      <c r="H61" s="10"/>
      <c r="I61" s="10">
        <f t="shared" si="6"/>
        <v>0</v>
      </c>
      <c r="J61" s="5">
        <v>8</v>
      </c>
      <c r="K61" s="10">
        <f t="shared" si="7"/>
        <v>0</v>
      </c>
      <c r="L61" s="23">
        <f t="shared" si="8"/>
        <v>0</v>
      </c>
      <c r="M61" s="23"/>
    </row>
    <row r="62" spans="2:13" s="1" customFormat="1" ht="28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17</v>
      </c>
      <c r="G62" s="8">
        <v>54.54</v>
      </c>
      <c r="H62" s="10"/>
      <c r="I62" s="10">
        <f t="shared" si="6"/>
        <v>0</v>
      </c>
      <c r="J62" s="5">
        <v>8</v>
      </c>
      <c r="K62" s="10">
        <f t="shared" si="7"/>
        <v>0</v>
      </c>
      <c r="L62" s="23">
        <f t="shared" si="8"/>
        <v>0</v>
      </c>
      <c r="M62" s="23"/>
    </row>
    <row r="63" spans="2:13" s="1" customFormat="1" ht="28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17</v>
      </c>
      <c r="G63" s="8">
        <v>37.630000000000003</v>
      </c>
      <c r="H63" s="10"/>
      <c r="I63" s="10">
        <f t="shared" si="6"/>
        <v>0</v>
      </c>
      <c r="J63" s="5">
        <v>8</v>
      </c>
      <c r="K63" s="10">
        <f t="shared" si="7"/>
        <v>0</v>
      </c>
      <c r="L63" s="23">
        <f t="shared" si="8"/>
        <v>0</v>
      </c>
      <c r="M63" s="23"/>
    </row>
    <row r="64" spans="2:13" s="1" customFormat="1" ht="19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17</v>
      </c>
      <c r="G64" s="8">
        <v>21.53</v>
      </c>
      <c r="H64" s="10"/>
      <c r="I64" s="10">
        <f t="shared" si="6"/>
        <v>0</v>
      </c>
      <c r="J64" s="5">
        <v>8</v>
      </c>
      <c r="K64" s="10">
        <f t="shared" si="7"/>
        <v>0</v>
      </c>
      <c r="L64" s="23">
        <f t="shared" si="8"/>
        <v>0</v>
      </c>
      <c r="M64" s="23"/>
    </row>
    <row r="65" spans="2:13" s="1" customFormat="1" ht="19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17</v>
      </c>
      <c r="G65" s="8">
        <v>23.65</v>
      </c>
      <c r="H65" s="10"/>
      <c r="I65" s="10">
        <f t="shared" si="6"/>
        <v>0</v>
      </c>
      <c r="J65" s="5">
        <v>8</v>
      </c>
      <c r="K65" s="10">
        <f t="shared" si="7"/>
        <v>0</v>
      </c>
      <c r="L65" s="23">
        <f t="shared" si="8"/>
        <v>0</v>
      </c>
      <c r="M65" s="23"/>
    </row>
    <row r="66" spans="2:13" s="1" customFormat="1" ht="28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46</v>
      </c>
      <c r="G66" s="8">
        <v>3</v>
      </c>
      <c r="H66" s="10"/>
      <c r="I66" s="10">
        <f t="shared" si="6"/>
        <v>0</v>
      </c>
      <c r="J66" s="5">
        <v>8</v>
      </c>
      <c r="K66" s="10">
        <f t="shared" si="7"/>
        <v>0</v>
      </c>
      <c r="L66" s="23">
        <f t="shared" si="8"/>
        <v>0</v>
      </c>
      <c r="M66" s="23"/>
    </row>
    <row r="67" spans="2:13" s="1" customFormat="1" ht="19.7" customHeight="1" x14ac:dyDescent="0.2">
      <c r="B67" s="5">
        <v>18</v>
      </c>
      <c r="C67" s="6" t="s">
        <v>50</v>
      </c>
      <c r="D67" s="6" t="s">
        <v>51</v>
      </c>
      <c r="E67" s="7" t="s">
        <v>52</v>
      </c>
      <c r="F67" s="6" t="s">
        <v>53</v>
      </c>
      <c r="G67" s="8">
        <v>46</v>
      </c>
      <c r="H67" s="10"/>
      <c r="I67" s="10">
        <f t="shared" si="6"/>
        <v>0</v>
      </c>
      <c r="J67" s="5">
        <v>23</v>
      </c>
      <c r="K67" s="10">
        <f>L67-I67</f>
        <v>0</v>
      </c>
      <c r="L67" s="23">
        <f>I67*1.23</f>
        <v>0</v>
      </c>
      <c r="M67" s="23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53</v>
      </c>
      <c r="G68" s="8">
        <v>33</v>
      </c>
      <c r="H68" s="10"/>
      <c r="I68" s="10">
        <f t="shared" si="6"/>
        <v>0</v>
      </c>
      <c r="J68" s="5">
        <v>23</v>
      </c>
      <c r="K68" s="10">
        <f t="shared" ref="K68:K72" si="9">L68-I68</f>
        <v>0</v>
      </c>
      <c r="L68" s="23">
        <f t="shared" ref="L68:L72" si="10">I68*1.23</f>
        <v>0</v>
      </c>
      <c r="M68" s="23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46</v>
      </c>
      <c r="G69" s="8">
        <v>988</v>
      </c>
      <c r="H69" s="10"/>
      <c r="I69" s="10">
        <f t="shared" si="6"/>
        <v>0</v>
      </c>
      <c r="J69" s="5">
        <v>23</v>
      </c>
      <c r="K69" s="10">
        <f t="shared" si="9"/>
        <v>0</v>
      </c>
      <c r="L69" s="23">
        <f t="shared" si="10"/>
        <v>0</v>
      </c>
      <c r="M69" s="23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46</v>
      </c>
      <c r="G70" s="8">
        <v>715</v>
      </c>
      <c r="H70" s="10"/>
      <c r="I70" s="10">
        <f t="shared" si="6"/>
        <v>0</v>
      </c>
      <c r="J70" s="5">
        <v>23</v>
      </c>
      <c r="K70" s="10">
        <f t="shared" si="9"/>
        <v>0</v>
      </c>
      <c r="L70" s="23">
        <f t="shared" si="10"/>
        <v>0</v>
      </c>
      <c r="M70" s="23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53</v>
      </c>
      <c r="G71" s="8">
        <v>18.55</v>
      </c>
      <c r="H71" s="10"/>
      <c r="I71" s="10">
        <f t="shared" si="6"/>
        <v>0</v>
      </c>
      <c r="J71" s="5">
        <v>23</v>
      </c>
      <c r="K71" s="10">
        <f t="shared" si="9"/>
        <v>0</v>
      </c>
      <c r="L71" s="23">
        <f t="shared" si="10"/>
        <v>0</v>
      </c>
      <c r="M71" s="23"/>
    </row>
    <row r="72" spans="2:13" s="1" customFormat="1" ht="19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69</v>
      </c>
      <c r="G72" s="8">
        <v>952</v>
      </c>
      <c r="H72" s="10"/>
      <c r="I72" s="10">
        <f t="shared" si="6"/>
        <v>0</v>
      </c>
      <c r="J72" s="5">
        <v>23</v>
      </c>
      <c r="K72" s="10">
        <f t="shared" si="9"/>
        <v>0</v>
      </c>
      <c r="L72" s="23">
        <f t="shared" si="10"/>
        <v>0</v>
      </c>
      <c r="M72" s="23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69</v>
      </c>
      <c r="G73" s="8">
        <v>125</v>
      </c>
      <c r="H73" s="10"/>
      <c r="I73" s="10">
        <f t="shared" si="6"/>
        <v>0</v>
      </c>
      <c r="J73" s="5">
        <v>8</v>
      </c>
      <c r="K73" s="10">
        <f t="shared" ref="K73:K76" si="11">L73-I73</f>
        <v>0</v>
      </c>
      <c r="L73" s="31">
        <f t="shared" ref="L73:L76" si="12">I73*1.08</f>
        <v>0</v>
      </c>
      <c r="M73" s="32"/>
    </row>
    <row r="74" spans="2:13" s="1" customFormat="1" ht="19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69</v>
      </c>
      <c r="G74" s="8">
        <v>40</v>
      </c>
      <c r="H74" s="10"/>
      <c r="I74" s="10">
        <f t="shared" si="6"/>
        <v>0</v>
      </c>
      <c r="J74" s="5">
        <v>8</v>
      </c>
      <c r="K74" s="10">
        <f t="shared" si="11"/>
        <v>0</v>
      </c>
      <c r="L74" s="31">
        <f t="shared" si="12"/>
        <v>0</v>
      </c>
      <c r="M74" s="32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69</v>
      </c>
      <c r="G75" s="8">
        <v>10</v>
      </c>
      <c r="H75" s="10"/>
      <c r="I75" s="10">
        <f t="shared" si="6"/>
        <v>0</v>
      </c>
      <c r="J75" s="5">
        <v>8</v>
      </c>
      <c r="K75" s="10">
        <f t="shared" si="11"/>
        <v>0</v>
      </c>
      <c r="L75" s="31">
        <f t="shared" si="12"/>
        <v>0</v>
      </c>
      <c r="M75" s="32"/>
    </row>
    <row r="76" spans="2:13" s="1" customFormat="1" ht="19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69</v>
      </c>
      <c r="G76" s="8">
        <v>35</v>
      </c>
      <c r="H76" s="10"/>
      <c r="I76" s="10">
        <f t="shared" si="6"/>
        <v>0</v>
      </c>
      <c r="J76" s="5">
        <v>8</v>
      </c>
      <c r="K76" s="10">
        <f t="shared" si="11"/>
        <v>0</v>
      </c>
      <c r="L76" s="31">
        <f t="shared" si="12"/>
        <v>0</v>
      </c>
      <c r="M76" s="32"/>
    </row>
    <row r="77" spans="2:13" s="1" customFormat="1" ht="12" x14ac:dyDescent="0.2"/>
    <row r="78" spans="2:13" s="1" customFormat="1" ht="21.4" customHeight="1" x14ac:dyDescent="0.2">
      <c r="B78" s="16" t="s">
        <v>82</v>
      </c>
      <c r="C78" s="16"/>
      <c r="D78" s="16"/>
      <c r="E78" s="16"/>
      <c r="F78" s="26">
        <f>I76+I75+I74+I73+I72+I71+I70+I69+I68+I67+I66+I65+I64+I63+I62+I61+I60+I59+I58+I57+I54+I49+I44+I43+I38+I37+I32</f>
        <v>0</v>
      </c>
      <c r="G78" s="26"/>
      <c r="H78" s="26"/>
      <c r="I78" s="26"/>
      <c r="J78" s="26"/>
      <c r="K78" s="26"/>
      <c r="L78" s="26"/>
      <c r="M78" s="26"/>
    </row>
    <row r="79" spans="2:13" s="1" customFormat="1" ht="21.4" customHeight="1" x14ac:dyDescent="0.2">
      <c r="B79" s="16" t="s">
        <v>83</v>
      </c>
      <c r="C79" s="16"/>
      <c r="D79" s="16"/>
      <c r="E79" s="16"/>
      <c r="F79" s="27">
        <f>L76+L75+L74+L73+L72+L71+L70+L69+L68+L67+L66+L65+L64+L63+L62+L61+L60+L59+L58+L57+L54+L49+L44+L43+L38+L37+L32</f>
        <v>0</v>
      </c>
      <c r="G79" s="27"/>
      <c r="H79" s="27"/>
      <c r="I79" s="27"/>
      <c r="J79" s="27"/>
      <c r="K79" s="27"/>
      <c r="L79" s="27"/>
      <c r="M79" s="27"/>
    </row>
    <row r="80" spans="2:13" s="1" customFormat="1" ht="11.1" customHeight="1" x14ac:dyDescent="0.2"/>
    <row r="81" spans="2:14" s="1" customFormat="1" ht="61.35" customHeight="1" x14ac:dyDescent="0.2">
      <c r="B81" s="13" t="s">
        <v>101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65" customHeight="1" x14ac:dyDescent="0.2"/>
    <row r="83" spans="2:14" s="1" customFormat="1" ht="89.1" customHeight="1" x14ac:dyDescent="0.2">
      <c r="B83" s="13" t="s">
        <v>102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5.25" customHeight="1" x14ac:dyDescent="0.2"/>
    <row r="85" spans="2:14" s="1" customFormat="1" ht="89.1" customHeight="1" x14ac:dyDescent="0.2">
      <c r="B85" s="13" t="s">
        <v>115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37.9" customHeight="1" x14ac:dyDescent="0.2">
      <c r="B87" s="17" t="s">
        <v>95</v>
      </c>
      <c r="C87" s="17"/>
      <c r="D87" s="17"/>
      <c r="E87" s="17"/>
      <c r="F87" s="28" t="s">
        <v>96</v>
      </c>
      <c r="G87" s="28"/>
      <c r="H87" s="28"/>
      <c r="I87" s="28"/>
      <c r="J87" s="28"/>
      <c r="K87" s="28"/>
      <c r="L87" s="28"/>
    </row>
    <row r="88" spans="2:14" s="1" customFormat="1" ht="28.7" customHeight="1" x14ac:dyDescent="0.2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2:14" s="1" customFormat="1" ht="28.7" customHeight="1" x14ac:dyDescent="0.2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.65" customHeight="1" x14ac:dyDescent="0.2"/>
    <row r="93" spans="2:14" s="1" customFormat="1" ht="158.44999999999999" customHeight="1" x14ac:dyDescent="0.2">
      <c r="B93" s="13" t="s">
        <v>111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33.6" customHeight="1" x14ac:dyDescent="0.2">
      <c r="B95" s="14" t="s">
        <v>103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</row>
    <row r="96" spans="2:14" s="1" customFormat="1" ht="2.65" customHeight="1" x14ac:dyDescent="0.2"/>
    <row r="97" spans="2:14" s="1" customFormat="1" ht="37.9" customHeight="1" x14ac:dyDescent="0.2">
      <c r="B97" s="17" t="s">
        <v>97</v>
      </c>
      <c r="C97" s="17"/>
      <c r="D97" s="17"/>
      <c r="E97" s="17"/>
      <c r="F97" s="29" t="s">
        <v>98</v>
      </c>
      <c r="G97" s="29"/>
      <c r="H97" s="29"/>
      <c r="I97" s="29"/>
      <c r="J97" s="29"/>
      <c r="K97" s="29"/>
      <c r="L97" s="29"/>
    </row>
    <row r="98" spans="2:14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.65" customHeight="1" x14ac:dyDescent="0.2"/>
    <row r="103" spans="2:14" s="1" customFormat="1" ht="130.69999999999999" customHeight="1" x14ac:dyDescent="0.2">
      <c r="B103" s="13" t="s">
        <v>104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47.45" customHeight="1" x14ac:dyDescent="0.2">
      <c r="B105" s="13" t="s">
        <v>112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47.45" customHeight="1" x14ac:dyDescent="0.2">
      <c r="B107" s="13" t="s">
        <v>105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33.6" customHeight="1" x14ac:dyDescent="0.2">
      <c r="B109" s="13" t="s">
        <v>106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116.85" customHeight="1" x14ac:dyDescent="0.2">
      <c r="B111" s="13" t="s">
        <v>107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75.2" customHeight="1" x14ac:dyDescent="0.2">
      <c r="B113" s="13" t="s">
        <v>113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86.85" customHeight="1" x14ac:dyDescent="0.2"/>
    <row r="115" spans="2:14" s="1" customFormat="1" ht="17.649999999999999" customHeight="1" x14ac:dyDescent="0.2">
      <c r="I115" s="19" t="s">
        <v>94</v>
      </c>
      <c r="J115" s="19"/>
    </row>
    <row r="116" spans="2:14" s="1" customFormat="1" ht="12" x14ac:dyDescent="0.2"/>
    <row r="117" spans="2:14" s="1" customFormat="1" ht="81.599999999999994" customHeight="1" x14ac:dyDescent="0.2">
      <c r="B117" s="18" t="s">
        <v>108</v>
      </c>
      <c r="C117" s="18"/>
      <c r="D117" s="18"/>
      <c r="E117" s="18"/>
      <c r="F117" s="18"/>
      <c r="G117" s="18"/>
      <c r="H117" s="18"/>
      <c r="I117" s="18"/>
      <c r="J117" s="18"/>
    </row>
    <row r="118" spans="2:14" s="1" customFormat="1" ht="28.7" customHeight="1" x14ac:dyDescent="0.2"/>
  </sheetData>
  <mergeCells count="84">
    <mergeCell ref="L75:M75"/>
    <mergeCell ref="L76:M76"/>
    <mergeCell ref="L69:M69"/>
    <mergeCell ref="L70:M70"/>
    <mergeCell ref="L71:M71"/>
    <mergeCell ref="L72:M72"/>
    <mergeCell ref="L73:M73"/>
    <mergeCell ref="L65:M65"/>
    <mergeCell ref="L66:M66"/>
    <mergeCell ref="L67:M67"/>
    <mergeCell ref="L68:M68"/>
    <mergeCell ref="L74:M74"/>
    <mergeCell ref="L60:M60"/>
    <mergeCell ref="L61:M61"/>
    <mergeCell ref="L62:M62"/>
    <mergeCell ref="L63:M63"/>
    <mergeCell ref="L64:M64"/>
    <mergeCell ref="L54:M54"/>
    <mergeCell ref="L56:M56"/>
    <mergeCell ref="L57:M57"/>
    <mergeCell ref="L58:M58"/>
    <mergeCell ref="L59:M59"/>
    <mergeCell ref="L53:M53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B90:E90"/>
    <mergeCell ref="B91:E91"/>
    <mergeCell ref="B93:N93"/>
    <mergeCell ref="B95:N95"/>
    <mergeCell ref="B97:E97"/>
    <mergeCell ref="B4:D4"/>
    <mergeCell ref="B40:K40"/>
    <mergeCell ref="B46:K46"/>
    <mergeCell ref="B51:K51"/>
    <mergeCell ref="B6:D6"/>
    <mergeCell ref="B8:D8"/>
    <mergeCell ref="G11:N12"/>
    <mergeCell ref="L42:M42"/>
    <mergeCell ref="L43:M43"/>
    <mergeCell ref="L44:M44"/>
    <mergeCell ref="L48:M48"/>
    <mergeCell ref="L49:M49"/>
    <mergeCell ref="B10:D11"/>
    <mergeCell ref="B107:N107"/>
    <mergeCell ref="B109:N109"/>
    <mergeCell ref="B111:N111"/>
    <mergeCell ref="B113:N113"/>
    <mergeCell ref="B117:J117"/>
    <mergeCell ref="I115:J115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8:E78"/>
    <mergeCell ref="B79:E79"/>
    <mergeCell ref="B81:N81"/>
    <mergeCell ref="B83:N83"/>
    <mergeCell ref="B85:N85"/>
    <mergeCell ref="B87:E87"/>
    <mergeCell ref="B88:E88"/>
    <mergeCell ref="B89:E89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2024-01-29T08:04:33Z</cp:lastPrinted>
  <dcterms:created xsi:type="dcterms:W3CDTF">2023-10-30T08:55:43Z</dcterms:created>
  <dcterms:modified xsi:type="dcterms:W3CDTF">2024-01-29T08:04:41Z</dcterms:modified>
</cp:coreProperties>
</file>