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afal.cisek\Documents\Zagospodarowanie 2024\Przetargi 2024\1 Usługi leśne 2024 - trzeci\Załączniki SWZ\Zał. 1 Formularz ofertowy\"/>
    </mc:Choice>
  </mc:AlternateContent>
  <bookViews>
    <workbookView xWindow="-120" yWindow="-120" windowWidth="29040" windowHeight="15840"/>
  </bookViews>
  <sheets>
    <sheet name="Formularz ofertowy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5" i="3" l="1"/>
  <c r="K65" i="3" s="1"/>
  <c r="L76" i="3"/>
  <c r="K76" i="3" s="1"/>
  <c r="L72" i="3"/>
  <c r="K72" i="3" s="1"/>
  <c r="L60" i="3"/>
  <c r="K60" i="3" s="1"/>
  <c r="I76" i="3"/>
  <c r="I75" i="3"/>
  <c r="L75" i="3" s="1"/>
  <c r="K75" i="3" s="1"/>
  <c r="I74" i="3"/>
  <c r="L74" i="3" s="1"/>
  <c r="K74" i="3" s="1"/>
  <c r="I73" i="3"/>
  <c r="L73" i="3" s="1"/>
  <c r="K73" i="3" s="1"/>
  <c r="I72" i="3"/>
  <c r="I71" i="3"/>
  <c r="L71" i="3" s="1"/>
  <c r="K71" i="3" s="1"/>
  <c r="I70" i="3"/>
  <c r="L70" i="3" s="1"/>
  <c r="K70" i="3" s="1"/>
  <c r="I69" i="3"/>
  <c r="L69" i="3" s="1"/>
  <c r="K69" i="3" s="1"/>
  <c r="I68" i="3"/>
  <c r="L68" i="3" s="1"/>
  <c r="K68" i="3" s="1"/>
  <c r="I67" i="3"/>
  <c r="L67" i="3" s="1"/>
  <c r="K67" i="3" s="1"/>
  <c r="I66" i="3"/>
  <c r="L66" i="3" s="1"/>
  <c r="K66" i="3" s="1"/>
  <c r="I65" i="3"/>
  <c r="I64" i="3"/>
  <c r="L64" i="3" s="1"/>
  <c r="K64" i="3" s="1"/>
  <c r="I63" i="3"/>
  <c r="L63" i="3" s="1"/>
  <c r="K63" i="3" s="1"/>
  <c r="I62" i="3"/>
  <c r="L62" i="3" s="1"/>
  <c r="K62" i="3" s="1"/>
  <c r="I61" i="3"/>
  <c r="L61" i="3" s="1"/>
  <c r="K61" i="3" s="1"/>
  <c r="I60" i="3"/>
  <c r="I59" i="3"/>
  <c r="L59" i="3" s="1"/>
  <c r="K59" i="3" s="1"/>
  <c r="I58" i="3"/>
  <c r="L58" i="3" s="1"/>
  <c r="K58" i="3" s="1"/>
  <c r="I57" i="3"/>
  <c r="L57" i="3" s="1"/>
  <c r="K57" i="3" s="1"/>
  <c r="I56" i="3"/>
  <c r="L56" i="3" s="1"/>
  <c r="K56" i="3" s="1"/>
  <c r="I55" i="3"/>
  <c r="L55" i="3" s="1"/>
  <c r="K55" i="3" s="1"/>
  <c r="I54" i="3"/>
  <c r="L54" i="3" s="1"/>
  <c r="K54" i="3" s="1"/>
  <c r="I53" i="3"/>
  <c r="L53" i="3" s="1"/>
  <c r="K53" i="3" s="1"/>
  <c r="I52" i="3"/>
  <c r="L52" i="3" s="1"/>
  <c r="K52" i="3" s="1"/>
  <c r="I51" i="3"/>
  <c r="L51" i="3" s="1"/>
  <c r="K51" i="3" s="1"/>
  <c r="I48" i="3"/>
  <c r="L48" i="3" s="1"/>
  <c r="K48" i="3" s="1"/>
  <c r="I43" i="3"/>
  <c r="L43" i="3" s="1"/>
  <c r="K43" i="3" s="1"/>
  <c r="I38" i="3"/>
  <c r="L38" i="3" s="1"/>
  <c r="K38" i="3" s="1"/>
  <c r="I37" i="3"/>
  <c r="L37" i="3" s="1"/>
  <c r="K37" i="3" s="1"/>
  <c r="I32" i="3"/>
  <c r="F78" i="3" l="1"/>
  <c r="L32" i="3"/>
  <c r="F79" i="3" l="1"/>
  <c r="K32" i="3"/>
</calcChain>
</file>

<file path=xl/sharedStrings.xml><?xml version="1.0" encoding="utf-8"?>
<sst xmlns="http://schemas.openxmlformats.org/spreadsheetml/2006/main" count="211" uniqueCount="134">
  <si>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</si>
  <si>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</si>
  <si>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</si>
  <si>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</si>
  <si>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</si>
  <si>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</si>
  <si>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</si>
  <si>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</si>
  <si>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</si>
  <si>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</si>
  <si>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</si>
  <si>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</si>
  <si>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</si>
  <si>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</si>
  <si>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</si>
  <si>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</si>
  <si>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</si>
  <si>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>HA</t>
  </si>
  <si>
    <t>M3P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</si>
  <si>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</si>
  <si>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</si>
  <si>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</si>
  <si>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</si>
  <si>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</si>
  <si>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</si>
  <si>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</si>
  <si>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</si>
  <si>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</si>
  <si>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</si>
  <si>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</si>
  <si>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</si>
  <si>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</si>
  <si>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</si>
  <si>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</si>
  <si>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</si>
  <si>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</si>
  <si>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</si>
  <si>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</si>
  <si>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</si>
  <si>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</si>
  <si>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</si>
  <si>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</si>
  <si>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</si>
  <si>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</si>
  <si>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</si>
  <si>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</si>
  <si>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</si>
  <si>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</si>
  <si>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</si>
  <si>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</si>
  <si>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</si>
  <si>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</si>
  <si>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</si>
  <si>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</si>
  <si>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</si>
  <si>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</si>
  <si>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</si>
  <si>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137</t>
  </si>
  <si>
    <t>KOR-NISZ</t>
  </si>
  <si>
    <t>Niszczenie kory po korowaniu pułapek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</si>
  <si>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</si>
  <si>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</si>
  <si>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</si>
  <si>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</si>
  <si>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</si>
  <si>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</si>
  <si>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</si>
  <si>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</si>
  <si>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</si>
  <si>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</si>
  <si>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</si>
  <si>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</si>
  <si>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</si>
  <si>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</si>
  <si>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</si>
  <si>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</si>
  <si>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</si>
  <si>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</si>
  <si>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</si>
  <si>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</si>
  <si>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</si>
  <si>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</si>
  <si>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</si>
  <si>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</si>
  <si>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</si>
  <si>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</si>
  <si>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166</t>
  </si>
  <si>
    <t>DRZ-ZGRYZ</t>
  </si>
  <si>
    <t>Wykładanie drzew zgryzowych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</si>
  <si>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</si>
  <si>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</si>
  <si>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</si>
  <si>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</si>
  <si>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</si>
  <si>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</si>
  <si>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</si>
  <si>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</si>
  <si>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</si>
  <si>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</si>
  <si>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</si>
  <si>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</si>
  <si>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</si>
  <si>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</si>
  <si>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</si>
  <si>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</si>
  <si>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</si>
  <si>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</si>
  <si>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</si>
  <si>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</si>
  <si>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</si>
  <si>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</si>
  <si>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</si>
  <si>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</si>
  <si>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</si>
  <si>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</si>
  <si>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</si>
  <si>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</si>
  <si>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</si>
  <si>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</si>
  <si>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</si>
  <si>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</si>
  <si>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</si>
  <si>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</si>
  <si>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</si>
  <si>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</si>
  <si>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</si>
  <si>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</si>
  <si>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</si>
  <si>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</si>
  <si>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</si>
  <si>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</si>
  <si>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</si>
  <si>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t>Odpowiadając na ogłoszenie o przetargu nieograniczonym na „Wykonywanie usług z zakresu gospodarki leśnej na terenie Nadleśnictwa Oleszyce w roku 2024 - trzecie postępowanie''  składamy niniejszym ofertę na Pakiet 2 – Usługi z zakresu gospodarki leśnej w Leśnictwie Podlisze tego zamówienia: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</si>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</sst>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" fontId="1" fillId="2" borderId="5" xfId="0" applyNumberFormat="1" applyFont="1" applyFill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right" vertical="top"/>
    </xf>
    <xf numFmtId="0" fontId="1" fillId="2" borderId="4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center" vertical="center"/>
    </xf>
    <xf numFmtId="4" fontId="5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8"/>
  <sheetViews>
    <sheetView tabSelected="1" zoomScaleNormal="100" workbookViewId="0">
      <selection activeCell="T85" sqref="T8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117</v>
      </c>
      <c r="J2" s="16"/>
      <c r="K2" s="16"/>
      <c r="L2" s="16"/>
      <c r="M2" s="16"/>
      <c r="N2" s="16"/>
      <c r="O2" s="16"/>
    </row>
    <row r="3" spans="2:15" s="1" customFormat="1" ht="28.7" customHeight="1" x14ac:dyDescent="0.2"/>
    <row r="4" spans="2:15" s="1" customFormat="1" ht="2.65" customHeight="1" x14ac:dyDescent="0.2">
      <c r="B4" s="26"/>
      <c r="C4" s="26"/>
      <c r="D4" s="26"/>
    </row>
    <row r="5" spans="2:15" s="1" customFormat="1" ht="28.7" customHeight="1" x14ac:dyDescent="0.2"/>
    <row r="6" spans="2:15" s="1" customFormat="1" ht="2.65" customHeight="1" x14ac:dyDescent="0.2">
      <c r="B6" s="26"/>
      <c r="C6" s="26"/>
      <c r="D6" s="26"/>
    </row>
    <row r="7" spans="2:15" s="1" customFormat="1" ht="28.7" customHeight="1" x14ac:dyDescent="0.2"/>
    <row r="8" spans="2:15" s="1" customFormat="1" ht="5.25" customHeight="1" x14ac:dyDescent="0.2">
      <c r="B8" s="26"/>
      <c r="C8" s="26"/>
      <c r="D8" s="26"/>
    </row>
    <row r="9" spans="2:15" s="1" customFormat="1" ht="4.3499999999999996" customHeight="1" x14ac:dyDescent="0.2"/>
    <row r="10" spans="2:15" s="1" customFormat="1" ht="6.95" customHeight="1" x14ac:dyDescent="0.2">
      <c r="B10" s="32" t="s">
        <v>103</v>
      </c>
      <c r="C10" s="32"/>
      <c r="D10" s="32"/>
    </row>
    <row r="11" spans="2:15" s="1" customFormat="1" ht="12.2" customHeight="1" x14ac:dyDescent="0.2">
      <c r="B11" s="32"/>
      <c r="C11" s="32"/>
      <c r="D11" s="32"/>
      <c r="G11" s="29"/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18" t="s">
        <v>118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9" t="s">
        <v>104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105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106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107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24" t="s">
        <v>132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65" customHeight="1" x14ac:dyDescent="0.2"/>
    <row r="26" spans="2:13" s="1" customFormat="1" ht="50.1" customHeight="1" x14ac:dyDescent="0.2">
      <c r="B26" s="23" t="s">
        <v>127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7" t="s">
        <v>108</v>
      </c>
      <c r="C29" s="27"/>
      <c r="D29" s="27"/>
      <c r="E29" s="27"/>
      <c r="F29" s="27"/>
      <c r="G29" s="27"/>
      <c r="H29" s="27"/>
      <c r="I29" s="27"/>
      <c r="J29" s="27"/>
      <c r="K29" s="2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128</v>
      </c>
      <c r="M31" s="15"/>
    </row>
    <row r="32" spans="2:13" s="1" customFormat="1" ht="19.7" customHeight="1" x14ac:dyDescent="0.2">
      <c r="B32" s="5">
        <v>1</v>
      </c>
      <c r="C32" s="6" t="s">
        <v>14</v>
      </c>
      <c r="D32" s="6" t="s">
        <v>15</v>
      </c>
      <c r="E32" s="7" t="s">
        <v>16</v>
      </c>
      <c r="F32" s="6" t="s">
        <v>13</v>
      </c>
      <c r="G32" s="8">
        <v>1946</v>
      </c>
      <c r="H32" s="10"/>
      <c r="I32" s="10">
        <f>H32*G32</f>
        <v>0</v>
      </c>
      <c r="J32" s="5">
        <v>8</v>
      </c>
      <c r="K32" s="10">
        <f>L32-I32</f>
        <v>0</v>
      </c>
      <c r="L32" s="14">
        <f>I32*1.08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27" t="s">
        <v>109</v>
      </c>
      <c r="C34" s="27"/>
      <c r="D34" s="27"/>
      <c r="E34" s="27"/>
      <c r="F34" s="27"/>
      <c r="G34" s="27"/>
      <c r="H34" s="27"/>
      <c r="I34" s="27"/>
      <c r="J34" s="27"/>
      <c r="K34" s="2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128</v>
      </c>
      <c r="M36" s="15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275</v>
      </c>
      <c r="H37" s="10"/>
      <c r="I37" s="10">
        <f t="shared" ref="I37:I38" si="0">H37*G37</f>
        <v>0</v>
      </c>
      <c r="J37" s="5">
        <v>8</v>
      </c>
      <c r="K37" s="10">
        <f t="shared" ref="K37:K38" si="1">L37-I37</f>
        <v>0</v>
      </c>
      <c r="L37" s="14">
        <f t="shared" ref="L37:L38" si="2">I37*1.08</f>
        <v>0</v>
      </c>
      <c r="M37" s="14"/>
    </row>
    <row r="38" spans="2:13" s="1" customFormat="1" ht="19.7" customHeight="1" x14ac:dyDescent="0.2">
      <c r="B38" s="5">
        <v>3</v>
      </c>
      <c r="C38" s="6" t="s">
        <v>14</v>
      </c>
      <c r="D38" s="6" t="s">
        <v>15</v>
      </c>
      <c r="E38" s="7" t="s">
        <v>16</v>
      </c>
      <c r="F38" s="6" t="s">
        <v>13</v>
      </c>
      <c r="G38" s="8">
        <v>593</v>
      </c>
      <c r="H38" s="10"/>
      <c r="I38" s="10">
        <f t="shared" si="0"/>
        <v>0</v>
      </c>
      <c r="J38" s="5">
        <v>8</v>
      </c>
      <c r="K38" s="10">
        <f t="shared" si="1"/>
        <v>0</v>
      </c>
      <c r="L38" s="14">
        <f t="shared" si="2"/>
        <v>0</v>
      </c>
      <c r="M38" s="14"/>
    </row>
    <row r="39" spans="2:13" s="1" customFormat="1" ht="3.2" customHeight="1" x14ac:dyDescent="0.2"/>
    <row r="40" spans="2:13" s="1" customFormat="1" ht="18.2" customHeight="1" x14ac:dyDescent="0.2">
      <c r="B40" s="27" t="s">
        <v>110</v>
      </c>
      <c r="C40" s="27"/>
      <c r="D40" s="27"/>
      <c r="E40" s="27"/>
      <c r="F40" s="27"/>
      <c r="G40" s="27"/>
      <c r="H40" s="27"/>
      <c r="I40" s="27"/>
      <c r="J40" s="27"/>
      <c r="K40" s="27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5" t="s">
        <v>128</v>
      </c>
      <c r="M42" s="15"/>
    </row>
    <row r="43" spans="2:13" s="1" customFormat="1" ht="19.7" customHeight="1" x14ac:dyDescent="0.2">
      <c r="B43" s="5">
        <v>4</v>
      </c>
      <c r="C43" s="6" t="s">
        <v>14</v>
      </c>
      <c r="D43" s="6" t="s">
        <v>15</v>
      </c>
      <c r="E43" s="7" t="s">
        <v>16</v>
      </c>
      <c r="F43" s="6" t="s">
        <v>13</v>
      </c>
      <c r="G43" s="8">
        <v>316</v>
      </c>
      <c r="H43" s="10"/>
      <c r="I43" s="10">
        <f>H43*G43</f>
        <v>0</v>
      </c>
      <c r="J43" s="5">
        <v>8</v>
      </c>
      <c r="K43" s="10">
        <f>L43-I43</f>
        <v>0</v>
      </c>
      <c r="L43" s="14">
        <f>I43*1.08</f>
        <v>0</v>
      </c>
      <c r="M43" s="14"/>
    </row>
    <row r="44" spans="2:13" s="1" customFormat="1" ht="3.2" customHeight="1" x14ac:dyDescent="0.2">
      <c r="H44" s="11"/>
      <c r="I44" s="11"/>
    </row>
    <row r="45" spans="2:13" s="1" customFormat="1" ht="18.2" customHeight="1" x14ac:dyDescent="0.2">
      <c r="B45" s="27" t="s">
        <v>111</v>
      </c>
      <c r="C45" s="27"/>
      <c r="D45" s="27"/>
      <c r="E45" s="27"/>
      <c r="F45" s="27"/>
      <c r="G45" s="27"/>
      <c r="H45" s="27"/>
      <c r="I45" s="27"/>
      <c r="J45" s="27"/>
      <c r="K45" s="27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5" t="s">
        <v>128</v>
      </c>
      <c r="M47" s="15"/>
    </row>
    <row r="48" spans="2:13" s="1" customFormat="1" ht="19.7" customHeight="1" x14ac:dyDescent="0.2">
      <c r="B48" s="5">
        <v>5</v>
      </c>
      <c r="C48" s="6" t="s">
        <v>14</v>
      </c>
      <c r="D48" s="6" t="s">
        <v>15</v>
      </c>
      <c r="E48" s="7" t="s">
        <v>16</v>
      </c>
      <c r="F48" s="6" t="s">
        <v>13</v>
      </c>
      <c r="G48" s="8">
        <v>845</v>
      </c>
      <c r="H48" s="10"/>
      <c r="I48" s="10">
        <f>H48*G48</f>
        <v>0</v>
      </c>
      <c r="J48" s="5">
        <v>8</v>
      </c>
      <c r="K48" s="10">
        <f>L48-I48</f>
        <v>0</v>
      </c>
      <c r="L48" s="14">
        <f>I48*1.08</f>
        <v>0</v>
      </c>
      <c r="M48" s="14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5" t="s">
        <v>128</v>
      </c>
      <c r="M50" s="15"/>
    </row>
    <row r="51" spans="2:13" s="1" customFormat="1" ht="19.7" customHeight="1" x14ac:dyDescent="0.2">
      <c r="B51" s="5">
        <v>6</v>
      </c>
      <c r="C51" s="6" t="s">
        <v>20</v>
      </c>
      <c r="D51" s="6" t="s">
        <v>21</v>
      </c>
      <c r="E51" s="7" t="s">
        <v>22</v>
      </c>
      <c r="F51" s="6" t="s">
        <v>19</v>
      </c>
      <c r="G51" s="8">
        <v>11.15</v>
      </c>
      <c r="H51" s="10"/>
      <c r="I51" s="10">
        <f t="shared" ref="I51:I76" si="3">H51*G51</f>
        <v>0</v>
      </c>
      <c r="J51" s="5">
        <v>8</v>
      </c>
      <c r="K51" s="10">
        <f t="shared" ref="K51:K64" si="4">L51-I51</f>
        <v>0</v>
      </c>
      <c r="L51" s="14">
        <f t="shared" ref="L51:L64" si="5">I51*1.08</f>
        <v>0</v>
      </c>
      <c r="M51" s="14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19</v>
      </c>
      <c r="G52" s="8">
        <v>39.5</v>
      </c>
      <c r="H52" s="10"/>
      <c r="I52" s="10">
        <f t="shared" si="3"/>
        <v>0</v>
      </c>
      <c r="J52" s="5">
        <v>8</v>
      </c>
      <c r="K52" s="10">
        <f t="shared" si="4"/>
        <v>0</v>
      </c>
      <c r="L52" s="14">
        <f t="shared" si="5"/>
        <v>0</v>
      </c>
      <c r="M52" s="14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19</v>
      </c>
      <c r="G53" s="8">
        <v>0.35</v>
      </c>
      <c r="H53" s="10"/>
      <c r="I53" s="10">
        <f t="shared" si="3"/>
        <v>0</v>
      </c>
      <c r="J53" s="5">
        <v>8</v>
      </c>
      <c r="K53" s="10">
        <f t="shared" si="4"/>
        <v>0</v>
      </c>
      <c r="L53" s="14">
        <f t="shared" si="5"/>
        <v>0</v>
      </c>
      <c r="M53" s="14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19</v>
      </c>
      <c r="G54" s="8">
        <v>12.1</v>
      </c>
      <c r="H54" s="10"/>
      <c r="I54" s="10">
        <f t="shared" si="3"/>
        <v>0</v>
      </c>
      <c r="J54" s="5">
        <v>8</v>
      </c>
      <c r="K54" s="10">
        <f t="shared" si="4"/>
        <v>0</v>
      </c>
      <c r="L54" s="14">
        <f t="shared" si="5"/>
        <v>0</v>
      </c>
      <c r="M54" s="14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19</v>
      </c>
      <c r="G55" s="8">
        <v>0.7</v>
      </c>
      <c r="H55" s="10"/>
      <c r="I55" s="10">
        <f t="shared" si="3"/>
        <v>0</v>
      </c>
      <c r="J55" s="5">
        <v>8</v>
      </c>
      <c r="K55" s="10">
        <f t="shared" si="4"/>
        <v>0</v>
      </c>
      <c r="L55" s="14">
        <f t="shared" si="5"/>
        <v>0</v>
      </c>
      <c r="M55" s="14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19</v>
      </c>
      <c r="G56" s="8">
        <v>63.8</v>
      </c>
      <c r="H56" s="10"/>
      <c r="I56" s="10">
        <f t="shared" si="3"/>
        <v>0</v>
      </c>
      <c r="J56" s="5">
        <v>8</v>
      </c>
      <c r="K56" s="10">
        <f t="shared" si="4"/>
        <v>0</v>
      </c>
      <c r="L56" s="14">
        <f t="shared" si="5"/>
        <v>0</v>
      </c>
      <c r="M56" s="14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17</v>
      </c>
      <c r="G57" s="8">
        <v>14.14</v>
      </c>
      <c r="H57" s="10"/>
      <c r="I57" s="10">
        <f t="shared" si="3"/>
        <v>0</v>
      </c>
      <c r="J57" s="5">
        <v>8</v>
      </c>
      <c r="K57" s="10">
        <f t="shared" si="4"/>
        <v>0</v>
      </c>
      <c r="L57" s="14">
        <f t="shared" si="5"/>
        <v>0</v>
      </c>
      <c r="M57" s="14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17</v>
      </c>
      <c r="G58" s="8">
        <v>42.64</v>
      </c>
      <c r="H58" s="10"/>
      <c r="I58" s="10">
        <f t="shared" si="3"/>
        <v>0</v>
      </c>
      <c r="J58" s="5">
        <v>8</v>
      </c>
      <c r="K58" s="10">
        <f t="shared" si="4"/>
        <v>0</v>
      </c>
      <c r="L58" s="14">
        <f t="shared" si="5"/>
        <v>0</v>
      </c>
      <c r="M58" s="14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17</v>
      </c>
      <c r="G59" s="8">
        <v>7.86</v>
      </c>
      <c r="H59" s="10"/>
      <c r="I59" s="10">
        <f t="shared" si="3"/>
        <v>0</v>
      </c>
      <c r="J59" s="5">
        <v>8</v>
      </c>
      <c r="K59" s="10">
        <f t="shared" si="4"/>
        <v>0</v>
      </c>
      <c r="L59" s="14">
        <f t="shared" si="5"/>
        <v>0</v>
      </c>
      <c r="M59" s="14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17</v>
      </c>
      <c r="G60" s="8">
        <v>27.41</v>
      </c>
      <c r="H60" s="10"/>
      <c r="I60" s="10">
        <f t="shared" si="3"/>
        <v>0</v>
      </c>
      <c r="J60" s="5">
        <v>8</v>
      </c>
      <c r="K60" s="10">
        <f t="shared" si="4"/>
        <v>0</v>
      </c>
      <c r="L60" s="14">
        <f t="shared" si="5"/>
        <v>0</v>
      </c>
      <c r="M60" s="14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53</v>
      </c>
      <c r="G61" s="8">
        <v>6</v>
      </c>
      <c r="H61" s="10"/>
      <c r="I61" s="10">
        <f t="shared" si="3"/>
        <v>0</v>
      </c>
      <c r="J61" s="5">
        <v>8</v>
      </c>
      <c r="K61" s="10">
        <f t="shared" si="4"/>
        <v>0</v>
      </c>
      <c r="L61" s="14">
        <f t="shared" si="5"/>
        <v>0</v>
      </c>
      <c r="M61" s="14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13</v>
      </c>
      <c r="G62" s="8">
        <v>5</v>
      </c>
      <c r="H62" s="10"/>
      <c r="I62" s="10">
        <f t="shared" si="3"/>
        <v>0</v>
      </c>
      <c r="J62" s="5">
        <v>8</v>
      </c>
      <c r="K62" s="10">
        <f t="shared" si="4"/>
        <v>0</v>
      </c>
      <c r="L62" s="14">
        <f t="shared" si="5"/>
        <v>0</v>
      </c>
      <c r="M62" s="14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13</v>
      </c>
      <c r="G63" s="8">
        <v>5</v>
      </c>
      <c r="H63" s="10"/>
      <c r="I63" s="10">
        <f t="shared" si="3"/>
        <v>0</v>
      </c>
      <c r="J63" s="5">
        <v>8</v>
      </c>
      <c r="K63" s="10">
        <f t="shared" si="4"/>
        <v>0</v>
      </c>
      <c r="L63" s="14">
        <f t="shared" si="5"/>
        <v>0</v>
      </c>
      <c r="M63" s="14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53</v>
      </c>
      <c r="G64" s="8">
        <v>1</v>
      </c>
      <c r="H64" s="10"/>
      <c r="I64" s="10">
        <f t="shared" si="3"/>
        <v>0</v>
      </c>
      <c r="J64" s="5">
        <v>8</v>
      </c>
      <c r="K64" s="10">
        <f t="shared" si="4"/>
        <v>0</v>
      </c>
      <c r="L64" s="14">
        <f t="shared" si="5"/>
        <v>0</v>
      </c>
      <c r="M64" s="14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40</v>
      </c>
      <c r="H65" s="10"/>
      <c r="I65" s="10">
        <f t="shared" si="3"/>
        <v>0</v>
      </c>
      <c r="J65" s="5">
        <v>23</v>
      </c>
      <c r="K65" s="10">
        <f>L65-I65</f>
        <v>0</v>
      </c>
      <c r="L65" s="14">
        <f>I65*1.23</f>
        <v>0</v>
      </c>
      <c r="M65" s="14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66</v>
      </c>
      <c r="G66" s="8">
        <v>1.5</v>
      </c>
      <c r="H66" s="10"/>
      <c r="I66" s="10">
        <f t="shared" si="3"/>
        <v>0</v>
      </c>
      <c r="J66" s="5">
        <v>23</v>
      </c>
      <c r="K66" s="10">
        <f t="shared" ref="K66:K70" si="6">L66-I66</f>
        <v>0</v>
      </c>
      <c r="L66" s="14">
        <f t="shared" ref="L66:L70" si="7">I66*1.23</f>
        <v>0</v>
      </c>
      <c r="M66" s="14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53</v>
      </c>
      <c r="G67" s="8">
        <v>855</v>
      </c>
      <c r="H67" s="10"/>
      <c r="I67" s="10">
        <f t="shared" si="3"/>
        <v>0</v>
      </c>
      <c r="J67" s="5">
        <v>23</v>
      </c>
      <c r="K67" s="10">
        <f t="shared" si="6"/>
        <v>0</v>
      </c>
      <c r="L67" s="14">
        <f t="shared" si="7"/>
        <v>0</v>
      </c>
      <c r="M67" s="14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53</v>
      </c>
      <c r="G68" s="8">
        <v>35</v>
      </c>
      <c r="H68" s="10"/>
      <c r="I68" s="10">
        <f t="shared" si="3"/>
        <v>0</v>
      </c>
      <c r="J68" s="5">
        <v>23</v>
      </c>
      <c r="K68" s="10">
        <f t="shared" si="6"/>
        <v>0</v>
      </c>
      <c r="L68" s="14">
        <f t="shared" si="7"/>
        <v>0</v>
      </c>
      <c r="M68" s="14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66</v>
      </c>
      <c r="G69" s="8">
        <v>6.45</v>
      </c>
      <c r="H69" s="10"/>
      <c r="I69" s="10">
        <f t="shared" si="3"/>
        <v>0</v>
      </c>
      <c r="J69" s="5">
        <v>23</v>
      </c>
      <c r="K69" s="10">
        <f t="shared" si="6"/>
        <v>0</v>
      </c>
      <c r="L69" s="14">
        <f t="shared" si="7"/>
        <v>0</v>
      </c>
      <c r="M69" s="14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707</v>
      </c>
      <c r="H70" s="10"/>
      <c r="I70" s="10">
        <f t="shared" si="3"/>
        <v>0</v>
      </c>
      <c r="J70" s="5">
        <v>23</v>
      </c>
      <c r="K70" s="10">
        <f t="shared" si="6"/>
        <v>0</v>
      </c>
      <c r="L70" s="14">
        <f t="shared" si="7"/>
        <v>0</v>
      </c>
      <c r="M70" s="14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18</v>
      </c>
      <c r="G71" s="8">
        <v>15</v>
      </c>
      <c r="H71" s="10"/>
      <c r="I71" s="10">
        <f t="shared" si="3"/>
        <v>0</v>
      </c>
      <c r="J71" s="5">
        <v>8</v>
      </c>
      <c r="K71" s="10">
        <f t="shared" ref="K71:K76" si="8">L71-I71</f>
        <v>0</v>
      </c>
      <c r="L71" s="12">
        <f t="shared" ref="L71:L76" si="9">I71*1.08</f>
        <v>0</v>
      </c>
      <c r="M71" s="13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53</v>
      </c>
      <c r="G72" s="8">
        <v>5</v>
      </c>
      <c r="H72" s="10"/>
      <c r="I72" s="10">
        <f t="shared" si="3"/>
        <v>0</v>
      </c>
      <c r="J72" s="5">
        <v>8</v>
      </c>
      <c r="K72" s="10">
        <f t="shared" si="8"/>
        <v>0</v>
      </c>
      <c r="L72" s="12">
        <f t="shared" si="9"/>
        <v>0</v>
      </c>
      <c r="M72" s="13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82</v>
      </c>
      <c r="G73" s="8">
        <v>170</v>
      </c>
      <c r="H73" s="10"/>
      <c r="I73" s="10">
        <f t="shared" si="3"/>
        <v>0</v>
      </c>
      <c r="J73" s="5">
        <v>8</v>
      </c>
      <c r="K73" s="10">
        <f t="shared" si="8"/>
        <v>0</v>
      </c>
      <c r="L73" s="12">
        <f t="shared" si="9"/>
        <v>0</v>
      </c>
      <c r="M73" s="13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82</v>
      </c>
      <c r="G74" s="8">
        <v>40</v>
      </c>
      <c r="H74" s="10"/>
      <c r="I74" s="10">
        <f t="shared" si="3"/>
        <v>0</v>
      </c>
      <c r="J74" s="5">
        <v>8</v>
      </c>
      <c r="K74" s="10">
        <f t="shared" si="8"/>
        <v>0</v>
      </c>
      <c r="L74" s="12">
        <f t="shared" si="9"/>
        <v>0</v>
      </c>
      <c r="M74" s="13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82</v>
      </c>
      <c r="G75" s="8">
        <v>10</v>
      </c>
      <c r="H75" s="10"/>
      <c r="I75" s="10">
        <f t="shared" si="3"/>
        <v>0</v>
      </c>
      <c r="J75" s="5">
        <v>8</v>
      </c>
      <c r="K75" s="10">
        <f t="shared" si="8"/>
        <v>0</v>
      </c>
      <c r="L75" s="12">
        <f t="shared" si="9"/>
        <v>0</v>
      </c>
      <c r="M75" s="13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82</v>
      </c>
      <c r="G76" s="8">
        <v>40</v>
      </c>
      <c r="H76" s="10"/>
      <c r="I76" s="10">
        <f t="shared" si="3"/>
        <v>0</v>
      </c>
      <c r="J76" s="5">
        <v>8</v>
      </c>
      <c r="K76" s="10">
        <f t="shared" si="8"/>
        <v>0</v>
      </c>
      <c r="L76" s="12">
        <f t="shared" si="9"/>
        <v>0</v>
      </c>
      <c r="M76" s="13"/>
    </row>
    <row r="77" spans="2:13" s="1" customFormat="1" ht="12" x14ac:dyDescent="0.2"/>
    <row r="78" spans="2:13" s="1" customFormat="1" ht="21.4" customHeight="1" x14ac:dyDescent="0.2">
      <c r="B78" s="28" t="s">
        <v>101</v>
      </c>
      <c r="C78" s="28"/>
      <c r="D78" s="28"/>
      <c r="E78" s="28"/>
      <c r="F78" s="19">
        <f>I76+I75+I74+I73+I72+I71+I70+I69+I68+I67+I66+I65+I64+I63+I62+I61+I60+I59+I58+I57+I56+I55+I54+I53+I52+I51+I48+I43+I38+I37+I32</f>
        <v>0</v>
      </c>
      <c r="G78" s="19"/>
      <c r="H78" s="19"/>
      <c r="I78" s="19"/>
      <c r="J78" s="19"/>
      <c r="K78" s="19"/>
      <c r="L78" s="19"/>
      <c r="M78" s="19"/>
    </row>
    <row r="79" spans="2:13" s="1" customFormat="1" ht="21.4" customHeight="1" x14ac:dyDescent="0.2">
      <c r="B79" s="28" t="s">
        <v>102</v>
      </c>
      <c r="C79" s="28"/>
      <c r="D79" s="28"/>
      <c r="E79" s="28"/>
      <c r="F79" s="20">
        <f>L76+L75+L74+L73+L72+L71+L70+L69+L68+L67+L66+L65+L64+L63+L62+L61+L60+L59+L58+L57+L56+L55+L54+L53+L52+L51+L48+L43+L38+L37+L32</f>
        <v>0</v>
      </c>
      <c r="G79" s="20"/>
      <c r="H79" s="20"/>
      <c r="I79" s="20"/>
      <c r="J79" s="20"/>
      <c r="K79" s="20"/>
      <c r="L79" s="20"/>
      <c r="M79" s="20"/>
    </row>
    <row r="80" spans="2:13" s="1" customFormat="1" ht="11.1" customHeight="1" x14ac:dyDescent="0.2"/>
    <row r="81" spans="2:14" s="1" customFormat="1" ht="61.35" customHeight="1" x14ac:dyDescent="0.2">
      <c r="B81" s="23" t="s">
        <v>119</v>
      </c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</row>
    <row r="82" spans="2:14" s="1" customFormat="1" ht="2.65" customHeight="1" x14ac:dyDescent="0.2"/>
    <row r="83" spans="2:14" s="1" customFormat="1" ht="89.1" customHeight="1" x14ac:dyDescent="0.2">
      <c r="B83" s="23" t="s">
        <v>120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</row>
    <row r="84" spans="2:14" s="1" customFormat="1" ht="5.25" customHeight="1" x14ac:dyDescent="0.2"/>
    <row r="85" spans="2:14" s="1" customFormat="1" ht="89.1" customHeight="1" x14ac:dyDescent="0.2">
      <c r="B85" s="23" t="s">
        <v>133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2:14" s="1" customFormat="1" ht="5.25" customHeight="1" x14ac:dyDescent="0.2"/>
    <row r="87" spans="2:14" s="1" customFormat="1" ht="37.9" customHeight="1" x14ac:dyDescent="0.2">
      <c r="B87" s="25" t="s">
        <v>113</v>
      </c>
      <c r="C87" s="25"/>
      <c r="D87" s="25"/>
      <c r="E87" s="25"/>
      <c r="F87" s="21" t="s">
        <v>114</v>
      </c>
      <c r="G87" s="21"/>
      <c r="H87" s="21"/>
      <c r="I87" s="21"/>
      <c r="J87" s="21"/>
      <c r="K87" s="21"/>
      <c r="L87" s="21"/>
    </row>
    <row r="88" spans="2:14" s="1" customFormat="1" ht="28.7" customHeight="1" x14ac:dyDescent="0.2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2:14" s="1" customFormat="1" ht="28.7" customHeight="1" x14ac:dyDescent="0.2"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2:14" s="1" customFormat="1" ht="28.7" customHeight="1" x14ac:dyDescent="0.2"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</row>
    <row r="91" spans="2:14" s="1" customFormat="1" ht="28.7" customHeight="1" x14ac:dyDescent="0.2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2:14" s="1" customFormat="1" ht="2.65" customHeight="1" x14ac:dyDescent="0.2"/>
    <row r="93" spans="2:14" s="1" customFormat="1" ht="158.44999999999999" customHeight="1" x14ac:dyDescent="0.2">
      <c r="B93" s="23" t="s">
        <v>129</v>
      </c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</row>
    <row r="94" spans="2:14" s="1" customFormat="1" ht="2.65" customHeight="1" x14ac:dyDescent="0.2"/>
    <row r="95" spans="2:14" s="1" customFormat="1" ht="33.6" customHeight="1" x14ac:dyDescent="0.2">
      <c r="B95" s="24" t="s">
        <v>121</v>
      </c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2:14" s="1" customFormat="1" ht="2.65" customHeight="1" x14ac:dyDescent="0.2"/>
    <row r="97" spans="2:14" s="1" customFormat="1" ht="37.9" customHeight="1" x14ac:dyDescent="0.2">
      <c r="B97" s="25" t="s">
        <v>115</v>
      </c>
      <c r="C97" s="25"/>
      <c r="D97" s="25"/>
      <c r="E97" s="25"/>
      <c r="F97" s="22" t="s">
        <v>116</v>
      </c>
      <c r="G97" s="22"/>
      <c r="H97" s="22"/>
      <c r="I97" s="22"/>
      <c r="J97" s="22"/>
      <c r="K97" s="22"/>
      <c r="L97" s="22"/>
    </row>
    <row r="98" spans="2:14" s="1" customFormat="1" ht="28.7" customHeight="1" x14ac:dyDescent="0.2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7" customHeight="1" x14ac:dyDescent="0.2"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8.7" customHeight="1" x14ac:dyDescent="0.2"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2:14" s="1" customFormat="1" ht="28.7" customHeight="1" x14ac:dyDescent="0.2"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4" s="1" customFormat="1" ht="2.65" customHeight="1" x14ac:dyDescent="0.2"/>
    <row r="103" spans="2:14" s="1" customFormat="1" ht="130.69999999999999" customHeight="1" x14ac:dyDescent="0.2">
      <c r="B103" s="23" t="s">
        <v>122</v>
      </c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</row>
    <row r="104" spans="2:14" s="1" customFormat="1" ht="2.65" customHeight="1" x14ac:dyDescent="0.2"/>
    <row r="105" spans="2:14" s="1" customFormat="1" ht="47.45" customHeight="1" x14ac:dyDescent="0.2">
      <c r="B105" s="23" t="s">
        <v>130</v>
      </c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</row>
    <row r="106" spans="2:14" s="1" customFormat="1" ht="2.65" customHeight="1" x14ac:dyDescent="0.2"/>
    <row r="107" spans="2:14" s="1" customFormat="1" ht="47.45" customHeight="1" x14ac:dyDescent="0.2">
      <c r="B107" s="23" t="s">
        <v>123</v>
      </c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</row>
    <row r="108" spans="2:14" s="1" customFormat="1" ht="2.65" customHeight="1" x14ac:dyDescent="0.2"/>
    <row r="109" spans="2:14" s="1" customFormat="1" ht="33.6" customHeight="1" x14ac:dyDescent="0.2">
      <c r="B109" s="23" t="s">
        <v>124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</row>
    <row r="110" spans="2:14" s="1" customFormat="1" ht="2.65" customHeight="1" x14ac:dyDescent="0.2"/>
    <row r="111" spans="2:14" s="1" customFormat="1" ht="116.85" customHeight="1" x14ac:dyDescent="0.2">
      <c r="B111" s="23" t="s">
        <v>125</v>
      </c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</row>
    <row r="112" spans="2:14" s="1" customFormat="1" ht="2.65" customHeight="1" x14ac:dyDescent="0.2"/>
    <row r="113" spans="2:14" s="1" customFormat="1" ht="75.2" customHeight="1" x14ac:dyDescent="0.2">
      <c r="B113" s="23" t="s">
        <v>131</v>
      </c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</row>
    <row r="114" spans="2:14" s="1" customFormat="1" ht="86.85" customHeight="1" x14ac:dyDescent="0.2"/>
    <row r="115" spans="2:14" s="1" customFormat="1" ht="17.649999999999999" customHeight="1" x14ac:dyDescent="0.2">
      <c r="I115" s="31" t="s">
        <v>112</v>
      </c>
      <c r="J115" s="31"/>
    </row>
    <row r="116" spans="2:14" s="1" customFormat="1" ht="12" x14ac:dyDescent="0.2"/>
    <row r="117" spans="2:14" s="1" customFormat="1" ht="81.599999999999994" customHeight="1" x14ac:dyDescent="0.2">
      <c r="B117" s="30" t="s">
        <v>126</v>
      </c>
      <c r="C117" s="30"/>
      <c r="D117" s="30"/>
      <c r="E117" s="30"/>
      <c r="F117" s="30"/>
      <c r="G117" s="30"/>
      <c r="H117" s="30"/>
      <c r="I117" s="30"/>
      <c r="J117" s="30"/>
    </row>
    <row r="118" spans="2:14" s="1" customFormat="1" ht="28.7" customHeight="1" x14ac:dyDescent="0.2"/>
  </sheetData>
  <mergeCells count="86">
    <mergeCell ref="B10:D11"/>
    <mergeCell ref="B100:E100"/>
    <mergeCell ref="B101:E101"/>
    <mergeCell ref="B103:N103"/>
    <mergeCell ref="B105:N105"/>
    <mergeCell ref="B24:L24"/>
    <mergeCell ref="B26:L26"/>
    <mergeCell ref="B29:K29"/>
    <mergeCell ref="B34:K34"/>
    <mergeCell ref="B79:E79"/>
    <mergeCell ref="B81:N81"/>
    <mergeCell ref="B83:N83"/>
    <mergeCell ref="B85:N85"/>
    <mergeCell ref="B87:E87"/>
    <mergeCell ref="B88:E88"/>
    <mergeCell ref="B89:E89"/>
    <mergeCell ref="B107:N107"/>
    <mergeCell ref="B109:N109"/>
    <mergeCell ref="B111:N111"/>
    <mergeCell ref="B113:N113"/>
    <mergeCell ref="B117:J117"/>
    <mergeCell ref="I115:J115"/>
    <mergeCell ref="B4:D4"/>
    <mergeCell ref="B40:K40"/>
    <mergeCell ref="B45:K45"/>
    <mergeCell ref="B6:D6"/>
    <mergeCell ref="B78:E78"/>
    <mergeCell ref="B8:D8"/>
    <mergeCell ref="G11:N12"/>
    <mergeCell ref="L43:M43"/>
    <mergeCell ref="L47:M47"/>
    <mergeCell ref="L48:M48"/>
    <mergeCell ref="L50:M50"/>
    <mergeCell ref="L51:M51"/>
    <mergeCell ref="L52:M52"/>
    <mergeCell ref="L53:M53"/>
    <mergeCell ref="L54:M54"/>
    <mergeCell ref="L55:M55"/>
    <mergeCell ref="B90:E90"/>
    <mergeCell ref="B91:E91"/>
    <mergeCell ref="B93:N93"/>
    <mergeCell ref="B95:N95"/>
    <mergeCell ref="B97:E97"/>
    <mergeCell ref="B98:E98"/>
    <mergeCell ref="B99:E99"/>
    <mergeCell ref="E14:G14"/>
    <mergeCell ref="F100:L100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L38:M38"/>
    <mergeCell ref="L42:M42"/>
    <mergeCell ref="I2:O2"/>
    <mergeCell ref="L31:M31"/>
    <mergeCell ref="L32:M32"/>
    <mergeCell ref="L36:M36"/>
    <mergeCell ref="L37:M37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6:M76"/>
    <mergeCell ref="L71:M71"/>
    <mergeCell ref="L72:M72"/>
    <mergeCell ref="L73:M73"/>
    <mergeCell ref="L74:M74"/>
    <mergeCell ref="L75:M7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Cisek - Nadleśnictwo Oleszyce</cp:lastModifiedBy>
  <cp:lastPrinted>2024-01-29T08:00:31Z</cp:lastPrinted>
  <dcterms:created xsi:type="dcterms:W3CDTF">2023-10-30T08:55:38Z</dcterms:created>
  <dcterms:modified xsi:type="dcterms:W3CDTF">2024-01-29T08:00:44Z</dcterms:modified>
</cp:coreProperties>
</file>