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fal.cisek\Documents\Zagospodarowanie 2024\Przetargi 2024\1 Usługi leśne 2024 - trzeci\Załączniki SWZ\Zał. 1 Formularz ofertowy\"/>
    </mc:Choice>
  </mc:AlternateContent>
  <bookViews>
    <workbookView xWindow="-120" yWindow="-120" windowWidth="29040" windowHeight="15840"/>
  </bookViews>
  <sheets>
    <sheet name="Formularz ofertowy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3" l="1"/>
  <c r="L71" i="3" s="1"/>
  <c r="K71" i="3" s="1"/>
  <c r="I70" i="3"/>
  <c r="L70" i="3" s="1"/>
  <c r="K70" i="3" s="1"/>
  <c r="I69" i="3"/>
  <c r="L69" i="3" s="1"/>
  <c r="K69" i="3" s="1"/>
  <c r="I68" i="3"/>
  <c r="L68" i="3" s="1"/>
  <c r="K68" i="3" s="1"/>
  <c r="I67" i="3"/>
  <c r="L67" i="3" s="1"/>
  <c r="K67" i="3" s="1"/>
  <c r="I66" i="3"/>
  <c r="L66" i="3" s="1"/>
  <c r="K66" i="3" s="1"/>
  <c r="I78" i="3"/>
  <c r="L78" i="3" s="1"/>
  <c r="K78" i="3" s="1"/>
  <c r="I77" i="3"/>
  <c r="L77" i="3" s="1"/>
  <c r="K77" i="3" s="1"/>
  <c r="I76" i="3"/>
  <c r="L76" i="3" s="1"/>
  <c r="K76" i="3" s="1"/>
  <c r="I75" i="3"/>
  <c r="L75" i="3" s="1"/>
  <c r="K75" i="3" s="1"/>
  <c r="I74" i="3"/>
  <c r="L74" i="3" s="1"/>
  <c r="K74" i="3" s="1"/>
  <c r="I73" i="3"/>
  <c r="L73" i="3" s="1"/>
  <c r="K73" i="3" s="1"/>
  <c r="I72" i="3"/>
  <c r="L72" i="3" s="1"/>
  <c r="K72" i="3" s="1"/>
  <c r="I65" i="3"/>
  <c r="L65" i="3" s="1"/>
  <c r="K65" i="3" s="1"/>
  <c r="I64" i="3"/>
  <c r="L64" i="3" s="1"/>
  <c r="K64" i="3" s="1"/>
  <c r="I63" i="3"/>
  <c r="L63" i="3" s="1"/>
  <c r="K63" i="3" s="1"/>
  <c r="I62" i="3"/>
  <c r="L62" i="3" s="1"/>
  <c r="K62" i="3" s="1"/>
  <c r="I61" i="3"/>
  <c r="L61" i="3" s="1"/>
  <c r="K61" i="3" s="1"/>
  <c r="I60" i="3"/>
  <c r="L60" i="3" s="1"/>
  <c r="K60" i="3" s="1"/>
  <c r="I59" i="3"/>
  <c r="L59" i="3" s="1"/>
  <c r="K59" i="3" s="1"/>
  <c r="I58" i="3"/>
  <c r="L58" i="3" s="1"/>
  <c r="K58" i="3" s="1"/>
  <c r="I57" i="3"/>
  <c r="L57" i="3" s="1"/>
  <c r="K57" i="3" s="1"/>
  <c r="I56" i="3"/>
  <c r="L56" i="3" s="1"/>
  <c r="K56" i="3" s="1"/>
  <c r="I55" i="3"/>
  <c r="L55" i="3" s="1"/>
  <c r="K55" i="3" s="1"/>
  <c r="I54" i="3"/>
  <c r="L54" i="3" s="1"/>
  <c r="K54" i="3" s="1"/>
  <c r="I53" i="3"/>
  <c r="L53" i="3" s="1"/>
  <c r="K53" i="3" s="1"/>
  <c r="I52" i="3"/>
  <c r="L52" i="3" s="1"/>
  <c r="K52" i="3" s="1"/>
  <c r="I49" i="3"/>
  <c r="L49" i="3" s="1"/>
  <c r="K49" i="3" s="1"/>
  <c r="I44" i="3"/>
  <c r="L44" i="3" s="1"/>
  <c r="K44" i="3" s="1"/>
  <c r="I39" i="3"/>
  <c r="L39" i="3" s="1"/>
  <c r="K39" i="3" s="1"/>
  <c r="I38" i="3"/>
  <c r="L38" i="3" s="1"/>
  <c r="K38" i="3" s="1"/>
  <c r="I33" i="3"/>
  <c r="L33" i="3" s="1"/>
  <c r="K33" i="3" s="1"/>
  <c r="I32" i="3"/>
  <c r="L32" i="3" s="1"/>
  <c r="K32" i="3" s="1"/>
  <c r="F80" i="3" l="1"/>
  <c r="F81" i="3"/>
</calcChain>
</file>

<file path=xl/sharedStrings.xml><?xml version="1.0" encoding="utf-8"?>
<sst xmlns="http://schemas.openxmlformats.org/spreadsheetml/2006/main" count="219" uniqueCount="137">
  <si>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</si>
  <si>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</si>
  <si>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</si>
  <si>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</si>
  <si>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</si>
  <si>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</si>
  <si>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</si>
  <si>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</si>
  <si>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</si>
  <si>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</si>
  <si>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</si>
  <si>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</si>
  <si>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</si>
  <si>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</si>
  <si>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</si>
  <si>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</si>
  <si>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</si>
  <si>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</si>
  <si>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</si>
  <si>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</si>
  <si>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</si>
  <si>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>M3P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</si>
  <si>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</si>
  <si>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</si>
  <si>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</si>
  <si>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</si>
  <si>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</si>
  <si>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</si>
  <si>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</si>
  <si>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</si>
  <si>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</si>
  <si>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</si>
  <si>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</si>
  <si>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</si>
  <si>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</si>
  <si>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</si>
  <si>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</si>
  <si>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</si>
  <si>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</si>
  <si>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</si>
  <si>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</si>
  <si>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</si>
  <si>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</si>
  <si>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</si>
  <si>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</si>
  <si>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</si>
  <si>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</si>
  <si>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</si>
  <si>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</si>
  <si>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</si>
  <si>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</si>
  <si>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</si>
  <si>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</si>
  <si>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</si>
  <si>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</si>
  <si>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</si>
  <si>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</si>
  <si>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</si>
  <si>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</si>
  <si>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</si>
  <si>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</si>
  <si>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</si>
  <si>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</si>
  <si>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</si>
  <si>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</si>
  <si>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</si>
  <si>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</si>
  <si>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</si>
  <si>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</si>
  <si>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</si>
  <si>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</si>
  <si>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</si>
  <si>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</si>
  <si>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</si>
  <si>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</si>
  <si>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</si>
  <si>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</si>
  <si>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</si>
  <si>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</si>
  <si>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</si>
  <si>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</si>
  <si>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</si>
  <si>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</si>
  <si>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</si>
  <si>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</si>
  <si>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</si>
  <si>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</si>
  <si>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</si>
  <si>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</si>
  <si>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</si>
  <si>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</si>
  <si>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</si>
  <si>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</si>
  <si>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</si>
  <si>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</si>
  <si>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</si>
  <si>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</si>
  <si>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</si>
  <si>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</si>
  <si>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</si>
  <si>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</si>
  <si>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</si>
  <si>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</si>
  <si>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</si>
  <si>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</si>
  <si>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</si>
  <si>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</si>
  <si>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Skarb Państwa</t>
  </si>
  <si>
    <t>Państwowe Gospodarstwo Leśne Lasy Państwowe</t>
  </si>
  <si>
    <t>Nadleśnictwo Oleszyce</t>
  </si>
  <si>
    <t xml:space="preserve">37-630 Oleszyce; Zielona 4B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</si>
  <si>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</si>
  <si>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</si>
  <si>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</si>
  <si>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</si>
  <si>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</si>
  <si>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</si>
  <si>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</si>
  <si>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</si>
  <si>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</si>
  <si>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</si>
  <si>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</si>
  <si>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</si>
  <si>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</si>
  <si>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</si>
  <si>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</si>
  <si>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</si>
  <si>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</si>
  <si>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</si>
  <si>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</si>
  <si>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</t>
  </si>
  <si>
    <t>Wartość całkowita brutto 
w PLN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</si>
  <si>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__________%.</t>
  </si>
  <si>
    <t>12. Oświadczamy, że Wykonawca jest (proszę zaznaczyć właściwe)*: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</si>
  <si>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</si>
  <si>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Oleszyce w roku 2024 - trzecie postępowanie''  składamy niniejszym ofertę na Pakiet 1 – Usługi z zakresu gospodarki leśnej w Leśnictwie Dzików tego zamówienia: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</si>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</sst>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4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8" fillId="3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  <xf numFmtId="49" fontId="8" fillId="3" borderId="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topLeftCell="A108" zoomScaleNormal="100" workbookViewId="0">
      <selection activeCell="T117" sqref="T117"/>
    </sheetView>
  </sheetViews>
  <sheetFormatPr defaultRowHeight="12.75" x14ac:dyDescent="0.2"/>
  <cols>
    <col min="1" max="1" width="0.140625" style="10" customWidth="1"/>
    <col min="2" max="2" width="5.7109375" style="10" customWidth="1"/>
    <col min="3" max="3" width="7.28515625" style="10" customWidth="1"/>
    <col min="4" max="4" width="11.140625" style="10" customWidth="1"/>
    <col min="5" max="5" width="43.85546875" style="10" customWidth="1"/>
    <col min="6" max="6" width="6.85546875" style="10" customWidth="1"/>
    <col min="7" max="7" width="10" style="10" customWidth="1"/>
    <col min="8" max="8" width="11.140625" style="10" customWidth="1"/>
    <col min="9" max="9" width="12.7109375" style="10" customWidth="1"/>
    <col min="10" max="10" width="6.85546875" style="10" customWidth="1"/>
    <col min="11" max="11" width="9.5703125" style="10" customWidth="1"/>
    <col min="12" max="12" width="9" style="10" customWidth="1"/>
    <col min="13" max="13" width="3.5703125" style="10" customWidth="1"/>
    <col min="14" max="14" width="0.7109375" style="10" customWidth="1"/>
    <col min="15" max="15" width="0.5703125" style="10" customWidth="1"/>
    <col min="16" max="16" width="0.140625" style="10" customWidth="1"/>
    <col min="17" max="17" width="4.7109375" style="10" customWidth="1"/>
    <col min="18" max="16384" width="9.140625" style="10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120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25" t="s">
        <v>106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7"/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4" t="s">
        <v>121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8" t="s">
        <v>107</v>
      </c>
      <c r="C16" s="18"/>
      <c r="D16" s="18"/>
    </row>
    <row r="17" spans="2:13" s="1" customFormat="1" ht="2.65" customHeight="1" x14ac:dyDescent="0.2"/>
    <row r="18" spans="2:13" s="1" customFormat="1" ht="20.85" customHeight="1" x14ac:dyDescent="0.2">
      <c r="B18" s="2" t="s">
        <v>108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109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110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14" t="s">
        <v>135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6" t="s">
        <v>130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111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3" t="s">
        <v>0</v>
      </c>
      <c r="C31" s="4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4" t="s">
        <v>7</v>
      </c>
      <c r="J31" s="5" t="s">
        <v>8</v>
      </c>
      <c r="K31" s="5" t="s">
        <v>9</v>
      </c>
      <c r="L31" s="30" t="s">
        <v>131</v>
      </c>
      <c r="M31" s="30"/>
    </row>
    <row r="32" spans="2:13" s="1" customFormat="1" ht="19.7" customHeight="1" x14ac:dyDescent="0.2">
      <c r="B32" s="6">
        <v>1</v>
      </c>
      <c r="C32" s="7" t="s">
        <v>10</v>
      </c>
      <c r="D32" s="7" t="s">
        <v>11</v>
      </c>
      <c r="E32" s="8" t="s">
        <v>12</v>
      </c>
      <c r="F32" s="7" t="s">
        <v>13</v>
      </c>
      <c r="G32" s="9">
        <v>1118</v>
      </c>
      <c r="H32" s="11"/>
      <c r="I32" s="11">
        <f>H32*G32</f>
        <v>0</v>
      </c>
      <c r="J32" s="6">
        <v>8</v>
      </c>
      <c r="K32" s="11">
        <f>L32-I32</f>
        <v>0</v>
      </c>
      <c r="L32" s="29">
        <f>I32*1.08</f>
        <v>0</v>
      </c>
      <c r="M32" s="29"/>
    </row>
    <row r="33" spans="2:13" s="1" customFormat="1" ht="19.7" customHeight="1" x14ac:dyDescent="0.2">
      <c r="B33" s="6">
        <v>2</v>
      </c>
      <c r="C33" s="7" t="s">
        <v>14</v>
      </c>
      <c r="D33" s="7" t="s">
        <v>15</v>
      </c>
      <c r="E33" s="8" t="s">
        <v>16</v>
      </c>
      <c r="F33" s="7" t="s">
        <v>13</v>
      </c>
      <c r="G33" s="9">
        <v>679</v>
      </c>
      <c r="H33" s="11"/>
      <c r="I33" s="11">
        <f>H33*G33</f>
        <v>0</v>
      </c>
      <c r="J33" s="6">
        <v>8</v>
      </c>
      <c r="K33" s="11">
        <f>L33-I33</f>
        <v>0</v>
      </c>
      <c r="L33" s="29">
        <f>I33*1.08</f>
        <v>0</v>
      </c>
      <c r="M33" s="29"/>
    </row>
    <row r="34" spans="2:13" s="1" customFormat="1" ht="3.2" customHeight="1" x14ac:dyDescent="0.2"/>
    <row r="35" spans="2:13" s="1" customFormat="1" ht="18.2" customHeight="1" x14ac:dyDescent="0.2">
      <c r="B35" s="18" t="s">
        <v>112</v>
      </c>
      <c r="C35" s="18"/>
      <c r="D35" s="18"/>
      <c r="E35" s="18"/>
      <c r="F35" s="18"/>
      <c r="G35" s="18"/>
      <c r="H35" s="18"/>
      <c r="I35" s="18"/>
      <c r="J35" s="18"/>
      <c r="K35" s="18"/>
    </row>
    <row r="36" spans="2:13" s="1" customFormat="1" ht="5.25" customHeight="1" x14ac:dyDescent="0.2"/>
    <row r="37" spans="2:13" s="1" customFormat="1" ht="45.4" customHeight="1" x14ac:dyDescent="0.2">
      <c r="B37" s="3" t="s">
        <v>0</v>
      </c>
      <c r="C37" s="4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4" t="s">
        <v>7</v>
      </c>
      <c r="J37" s="5" t="s">
        <v>8</v>
      </c>
      <c r="K37" s="5" t="s">
        <v>9</v>
      </c>
      <c r="L37" s="30" t="s">
        <v>131</v>
      </c>
      <c r="M37" s="30"/>
    </row>
    <row r="38" spans="2:13" s="1" customFormat="1" ht="19.7" customHeight="1" x14ac:dyDescent="0.2">
      <c r="B38" s="6">
        <v>3</v>
      </c>
      <c r="C38" s="7" t="s">
        <v>10</v>
      </c>
      <c r="D38" s="7" t="s">
        <v>11</v>
      </c>
      <c r="E38" s="8" t="s">
        <v>12</v>
      </c>
      <c r="F38" s="7" t="s">
        <v>13</v>
      </c>
      <c r="G38" s="9">
        <v>713</v>
      </c>
      <c r="H38" s="11"/>
      <c r="I38" s="11">
        <f t="shared" ref="I38:I39" si="0">H38*G38</f>
        <v>0</v>
      </c>
      <c r="J38" s="6">
        <v>8</v>
      </c>
      <c r="K38" s="11">
        <f t="shared" ref="K38:K39" si="1">L38-I38</f>
        <v>0</v>
      </c>
      <c r="L38" s="29">
        <f t="shared" ref="L38:L39" si="2">I38*1.08</f>
        <v>0</v>
      </c>
      <c r="M38" s="29"/>
    </row>
    <row r="39" spans="2:13" s="1" customFormat="1" ht="19.7" customHeight="1" x14ac:dyDescent="0.2">
      <c r="B39" s="6">
        <v>4</v>
      </c>
      <c r="C39" s="7" t="s">
        <v>14</v>
      </c>
      <c r="D39" s="7" t="s">
        <v>15</v>
      </c>
      <c r="E39" s="8" t="s">
        <v>16</v>
      </c>
      <c r="F39" s="7" t="s">
        <v>13</v>
      </c>
      <c r="G39" s="9">
        <v>271</v>
      </c>
      <c r="H39" s="11"/>
      <c r="I39" s="11">
        <f t="shared" si="0"/>
        <v>0</v>
      </c>
      <c r="J39" s="6">
        <v>8</v>
      </c>
      <c r="K39" s="11">
        <f t="shared" si="1"/>
        <v>0</v>
      </c>
      <c r="L39" s="29">
        <f t="shared" si="2"/>
        <v>0</v>
      </c>
      <c r="M39" s="29"/>
    </row>
    <row r="40" spans="2:13" s="1" customFormat="1" ht="3.2" customHeight="1" x14ac:dyDescent="0.2"/>
    <row r="41" spans="2:13" s="1" customFormat="1" ht="18.2" customHeight="1" x14ac:dyDescent="0.2">
      <c r="B41" s="18" t="s">
        <v>113</v>
      </c>
      <c r="C41" s="18"/>
      <c r="D41" s="18"/>
      <c r="E41" s="18"/>
      <c r="F41" s="18"/>
      <c r="G41" s="18"/>
      <c r="H41" s="18"/>
      <c r="I41" s="18"/>
      <c r="J41" s="18"/>
      <c r="K41" s="18"/>
    </row>
    <row r="42" spans="2:13" s="1" customFormat="1" ht="5.25" customHeight="1" x14ac:dyDescent="0.2"/>
    <row r="43" spans="2:13" s="1" customFormat="1" ht="45.4" customHeight="1" x14ac:dyDescent="0.2">
      <c r="B43" s="3" t="s">
        <v>0</v>
      </c>
      <c r="C43" s="4" t="s">
        <v>1</v>
      </c>
      <c r="D43" s="5" t="s">
        <v>2</v>
      </c>
      <c r="E43" s="5" t="s">
        <v>3</v>
      </c>
      <c r="F43" s="5" t="s">
        <v>4</v>
      </c>
      <c r="G43" s="5" t="s">
        <v>5</v>
      </c>
      <c r="H43" s="5" t="s">
        <v>6</v>
      </c>
      <c r="I43" s="4" t="s">
        <v>7</v>
      </c>
      <c r="J43" s="5" t="s">
        <v>8</v>
      </c>
      <c r="K43" s="5" t="s">
        <v>9</v>
      </c>
      <c r="L43" s="30" t="s">
        <v>131</v>
      </c>
      <c r="M43" s="30"/>
    </row>
    <row r="44" spans="2:13" s="1" customFormat="1" ht="19.7" customHeight="1" x14ac:dyDescent="0.2">
      <c r="B44" s="6">
        <v>5</v>
      </c>
      <c r="C44" s="7" t="s">
        <v>10</v>
      </c>
      <c r="D44" s="7" t="s">
        <v>11</v>
      </c>
      <c r="E44" s="8" t="s">
        <v>12</v>
      </c>
      <c r="F44" s="7" t="s">
        <v>13</v>
      </c>
      <c r="G44" s="9">
        <v>282</v>
      </c>
      <c r="H44" s="11"/>
      <c r="I44" s="11">
        <f>H44*G44</f>
        <v>0</v>
      </c>
      <c r="J44" s="6">
        <v>8</v>
      </c>
      <c r="K44" s="11">
        <f>L44-I44</f>
        <v>0</v>
      </c>
      <c r="L44" s="29">
        <f>I44*1.08</f>
        <v>0</v>
      </c>
      <c r="M44" s="29"/>
    </row>
    <row r="45" spans="2:13" s="1" customFormat="1" ht="3.2" customHeight="1" x14ac:dyDescent="0.2"/>
    <row r="46" spans="2:13" s="1" customFormat="1" ht="18.2" customHeight="1" x14ac:dyDescent="0.2">
      <c r="B46" s="18" t="s">
        <v>114</v>
      </c>
      <c r="C46" s="18"/>
      <c r="D46" s="18"/>
      <c r="E46" s="18"/>
      <c r="F46" s="18"/>
      <c r="G46" s="18"/>
      <c r="H46" s="18"/>
      <c r="I46" s="18"/>
      <c r="J46" s="18"/>
      <c r="K46" s="18"/>
    </row>
    <row r="47" spans="2:13" s="1" customFormat="1" ht="5.25" customHeight="1" x14ac:dyDescent="0.2"/>
    <row r="48" spans="2:13" s="1" customFormat="1" ht="45.4" customHeight="1" x14ac:dyDescent="0.2">
      <c r="B48" s="3" t="s">
        <v>0</v>
      </c>
      <c r="C48" s="4" t="s">
        <v>1</v>
      </c>
      <c r="D48" s="5" t="s">
        <v>2</v>
      </c>
      <c r="E48" s="5" t="s">
        <v>3</v>
      </c>
      <c r="F48" s="5" t="s">
        <v>4</v>
      </c>
      <c r="G48" s="5" t="s">
        <v>5</v>
      </c>
      <c r="H48" s="5" t="s">
        <v>6</v>
      </c>
      <c r="I48" s="4" t="s">
        <v>7</v>
      </c>
      <c r="J48" s="5" t="s">
        <v>8</v>
      </c>
      <c r="K48" s="5" t="s">
        <v>9</v>
      </c>
      <c r="L48" s="30" t="s">
        <v>131</v>
      </c>
      <c r="M48" s="30"/>
    </row>
    <row r="49" spans="2:13" s="1" customFormat="1" ht="19.7" customHeight="1" x14ac:dyDescent="0.2">
      <c r="B49" s="6">
        <v>6</v>
      </c>
      <c r="C49" s="7" t="s">
        <v>10</v>
      </c>
      <c r="D49" s="7" t="s">
        <v>11</v>
      </c>
      <c r="E49" s="8" t="s">
        <v>12</v>
      </c>
      <c r="F49" s="7" t="s">
        <v>13</v>
      </c>
      <c r="G49" s="9">
        <v>1801</v>
      </c>
      <c r="H49" s="11"/>
      <c r="I49" s="11">
        <f>H49*G49</f>
        <v>0</v>
      </c>
      <c r="J49" s="6">
        <v>8</v>
      </c>
      <c r="K49" s="11">
        <f>L49-I49</f>
        <v>0</v>
      </c>
      <c r="L49" s="29">
        <f>I49*1.08</f>
        <v>0</v>
      </c>
      <c r="M49" s="29"/>
    </row>
    <row r="50" spans="2:13" s="1" customFormat="1" ht="9" customHeight="1" x14ac:dyDescent="0.2"/>
    <row r="51" spans="2:13" s="1" customFormat="1" ht="45.4" customHeight="1" x14ac:dyDescent="0.2">
      <c r="B51" s="3" t="s">
        <v>0</v>
      </c>
      <c r="C51" s="4" t="s">
        <v>1</v>
      </c>
      <c r="D51" s="5" t="s">
        <v>2</v>
      </c>
      <c r="E51" s="5" t="s">
        <v>3</v>
      </c>
      <c r="F51" s="5" t="s">
        <v>4</v>
      </c>
      <c r="G51" s="5" t="s">
        <v>5</v>
      </c>
      <c r="H51" s="5" t="s">
        <v>6</v>
      </c>
      <c r="I51" s="4" t="s">
        <v>7</v>
      </c>
      <c r="J51" s="5" t="s">
        <v>8</v>
      </c>
      <c r="K51" s="5" t="s">
        <v>9</v>
      </c>
      <c r="L51" s="30" t="s">
        <v>131</v>
      </c>
      <c r="M51" s="30"/>
    </row>
    <row r="52" spans="2:13" s="1" customFormat="1" ht="49.15" customHeight="1" x14ac:dyDescent="0.2">
      <c r="B52" s="6">
        <v>7</v>
      </c>
      <c r="C52" s="7" t="s">
        <v>17</v>
      </c>
      <c r="D52" s="7" t="s">
        <v>18</v>
      </c>
      <c r="E52" s="8" t="s">
        <v>19</v>
      </c>
      <c r="F52" s="7" t="s">
        <v>20</v>
      </c>
      <c r="G52" s="9">
        <v>14.56</v>
      </c>
      <c r="H52" s="11"/>
      <c r="I52" s="11">
        <f t="shared" ref="I52:I65" si="3">H52*G52</f>
        <v>0</v>
      </c>
      <c r="J52" s="6">
        <v>8</v>
      </c>
      <c r="K52" s="11">
        <f t="shared" ref="K52:K66" si="4">L52-I52</f>
        <v>0</v>
      </c>
      <c r="L52" s="29">
        <f t="shared" ref="L52:L65" si="5">I52*1.08</f>
        <v>0</v>
      </c>
      <c r="M52" s="29"/>
    </row>
    <row r="53" spans="2:13" s="1" customFormat="1" ht="19.7" customHeight="1" x14ac:dyDescent="0.2">
      <c r="B53" s="6">
        <v>8</v>
      </c>
      <c r="C53" s="7" t="s">
        <v>23</v>
      </c>
      <c r="D53" s="7" t="s">
        <v>24</v>
      </c>
      <c r="E53" s="8" t="s">
        <v>25</v>
      </c>
      <c r="F53" s="7" t="s">
        <v>22</v>
      </c>
      <c r="G53" s="9">
        <v>1.4</v>
      </c>
      <c r="H53" s="11"/>
      <c r="I53" s="11">
        <f t="shared" si="3"/>
        <v>0</v>
      </c>
      <c r="J53" s="6">
        <v>8</v>
      </c>
      <c r="K53" s="11">
        <f t="shared" si="4"/>
        <v>0</v>
      </c>
      <c r="L53" s="29">
        <f t="shared" si="5"/>
        <v>0</v>
      </c>
      <c r="M53" s="29"/>
    </row>
    <row r="54" spans="2:13" s="1" customFormat="1" ht="19.7" customHeight="1" x14ac:dyDescent="0.2">
      <c r="B54" s="6">
        <v>9</v>
      </c>
      <c r="C54" s="7" t="s">
        <v>26</v>
      </c>
      <c r="D54" s="7" t="s">
        <v>27</v>
      </c>
      <c r="E54" s="8" t="s">
        <v>28</v>
      </c>
      <c r="F54" s="7" t="s">
        <v>22</v>
      </c>
      <c r="G54" s="9">
        <v>74.53</v>
      </c>
      <c r="H54" s="11"/>
      <c r="I54" s="11">
        <f t="shared" si="3"/>
        <v>0</v>
      </c>
      <c r="J54" s="6">
        <v>8</v>
      </c>
      <c r="K54" s="11">
        <f t="shared" si="4"/>
        <v>0</v>
      </c>
      <c r="L54" s="29">
        <f t="shared" si="5"/>
        <v>0</v>
      </c>
      <c r="M54" s="29"/>
    </row>
    <row r="55" spans="2:13" s="1" customFormat="1" ht="19.7" customHeight="1" x14ac:dyDescent="0.2">
      <c r="B55" s="6">
        <v>10</v>
      </c>
      <c r="C55" s="7" t="s">
        <v>29</v>
      </c>
      <c r="D55" s="7" t="s">
        <v>30</v>
      </c>
      <c r="E55" s="8" t="s">
        <v>31</v>
      </c>
      <c r="F55" s="7" t="s">
        <v>22</v>
      </c>
      <c r="G55" s="9">
        <v>40.9</v>
      </c>
      <c r="H55" s="11"/>
      <c r="I55" s="11">
        <f t="shared" si="3"/>
        <v>0</v>
      </c>
      <c r="J55" s="6">
        <v>8</v>
      </c>
      <c r="K55" s="11">
        <f t="shared" si="4"/>
        <v>0</v>
      </c>
      <c r="L55" s="29">
        <f t="shared" si="5"/>
        <v>0</v>
      </c>
      <c r="M55" s="29"/>
    </row>
    <row r="56" spans="2:13" s="1" customFormat="1" ht="19.7" customHeight="1" x14ac:dyDescent="0.2">
      <c r="B56" s="6">
        <v>11</v>
      </c>
      <c r="C56" s="7" t="s">
        <v>32</v>
      </c>
      <c r="D56" s="7" t="s">
        <v>33</v>
      </c>
      <c r="E56" s="8" t="s">
        <v>34</v>
      </c>
      <c r="F56" s="7" t="s">
        <v>22</v>
      </c>
      <c r="G56" s="9">
        <v>116.83</v>
      </c>
      <c r="H56" s="11"/>
      <c r="I56" s="11">
        <f t="shared" si="3"/>
        <v>0</v>
      </c>
      <c r="J56" s="6">
        <v>8</v>
      </c>
      <c r="K56" s="11">
        <f t="shared" si="4"/>
        <v>0</v>
      </c>
      <c r="L56" s="29">
        <f t="shared" si="5"/>
        <v>0</v>
      </c>
      <c r="M56" s="29"/>
    </row>
    <row r="57" spans="2:13" s="1" customFormat="1" ht="28.7" customHeight="1" x14ac:dyDescent="0.2">
      <c r="B57" s="6">
        <v>12</v>
      </c>
      <c r="C57" s="7" t="s">
        <v>35</v>
      </c>
      <c r="D57" s="7" t="s">
        <v>36</v>
      </c>
      <c r="E57" s="8" t="s">
        <v>37</v>
      </c>
      <c r="F57" s="7" t="s">
        <v>22</v>
      </c>
      <c r="G57" s="9">
        <v>2.72</v>
      </c>
      <c r="H57" s="11"/>
      <c r="I57" s="11">
        <f t="shared" si="3"/>
        <v>0</v>
      </c>
      <c r="J57" s="6">
        <v>8</v>
      </c>
      <c r="K57" s="11">
        <f t="shared" si="4"/>
        <v>0</v>
      </c>
      <c r="L57" s="29">
        <f t="shared" si="5"/>
        <v>0</v>
      </c>
      <c r="M57" s="29"/>
    </row>
    <row r="58" spans="2:13" s="1" customFormat="1" ht="28.7" customHeight="1" x14ac:dyDescent="0.2">
      <c r="B58" s="6">
        <v>13</v>
      </c>
      <c r="C58" s="7" t="s">
        <v>38</v>
      </c>
      <c r="D58" s="7" t="s">
        <v>39</v>
      </c>
      <c r="E58" s="8" t="s">
        <v>40</v>
      </c>
      <c r="F58" s="7" t="s">
        <v>20</v>
      </c>
      <c r="G58" s="9">
        <v>41.29</v>
      </c>
      <c r="H58" s="11"/>
      <c r="I58" s="11">
        <f t="shared" si="3"/>
        <v>0</v>
      </c>
      <c r="J58" s="6">
        <v>8</v>
      </c>
      <c r="K58" s="11">
        <f t="shared" si="4"/>
        <v>0</v>
      </c>
      <c r="L58" s="29">
        <f t="shared" si="5"/>
        <v>0</v>
      </c>
      <c r="M58" s="29"/>
    </row>
    <row r="59" spans="2:13" s="1" customFormat="1" ht="28.7" customHeight="1" x14ac:dyDescent="0.2">
      <c r="B59" s="6">
        <v>14</v>
      </c>
      <c r="C59" s="7" t="s">
        <v>41</v>
      </c>
      <c r="D59" s="7" t="s">
        <v>42</v>
      </c>
      <c r="E59" s="8" t="s">
        <v>43</v>
      </c>
      <c r="F59" s="7" t="s">
        <v>20</v>
      </c>
      <c r="G59" s="9">
        <v>25.11</v>
      </c>
      <c r="H59" s="11"/>
      <c r="I59" s="11">
        <f t="shared" si="3"/>
        <v>0</v>
      </c>
      <c r="J59" s="6">
        <v>8</v>
      </c>
      <c r="K59" s="11">
        <f t="shared" si="4"/>
        <v>0</v>
      </c>
      <c r="L59" s="29">
        <f t="shared" si="5"/>
        <v>0</v>
      </c>
      <c r="M59" s="29"/>
    </row>
    <row r="60" spans="2:13" s="1" customFormat="1" ht="28.7" customHeight="1" x14ac:dyDescent="0.2">
      <c r="B60" s="6">
        <v>15</v>
      </c>
      <c r="C60" s="7" t="s">
        <v>44</v>
      </c>
      <c r="D60" s="7" t="s">
        <v>45</v>
      </c>
      <c r="E60" s="8" t="s">
        <v>46</v>
      </c>
      <c r="F60" s="7" t="s">
        <v>20</v>
      </c>
      <c r="G60" s="9">
        <v>0.8</v>
      </c>
      <c r="H60" s="11"/>
      <c r="I60" s="11">
        <f t="shared" si="3"/>
        <v>0</v>
      </c>
      <c r="J60" s="6">
        <v>8</v>
      </c>
      <c r="K60" s="11">
        <f t="shared" si="4"/>
        <v>0</v>
      </c>
      <c r="L60" s="29">
        <f t="shared" si="5"/>
        <v>0</v>
      </c>
      <c r="M60" s="29"/>
    </row>
    <row r="61" spans="2:13" s="1" customFormat="1" ht="19.7" customHeight="1" x14ac:dyDescent="0.2">
      <c r="B61" s="6">
        <v>16</v>
      </c>
      <c r="C61" s="7" t="s">
        <v>47</v>
      </c>
      <c r="D61" s="7" t="s">
        <v>48</v>
      </c>
      <c r="E61" s="8" t="s">
        <v>49</v>
      </c>
      <c r="F61" s="7" t="s">
        <v>20</v>
      </c>
      <c r="G61" s="9">
        <v>15.1</v>
      </c>
      <c r="H61" s="11"/>
      <c r="I61" s="11">
        <f t="shared" si="3"/>
        <v>0</v>
      </c>
      <c r="J61" s="6">
        <v>8</v>
      </c>
      <c r="K61" s="11">
        <f t="shared" si="4"/>
        <v>0</v>
      </c>
      <c r="L61" s="29">
        <f t="shared" si="5"/>
        <v>0</v>
      </c>
      <c r="M61" s="29"/>
    </row>
    <row r="62" spans="2:13" s="1" customFormat="1" ht="19.7" customHeight="1" x14ac:dyDescent="0.2">
      <c r="B62" s="6">
        <v>17</v>
      </c>
      <c r="C62" s="7" t="s">
        <v>50</v>
      </c>
      <c r="D62" s="7" t="s">
        <v>51</v>
      </c>
      <c r="E62" s="8" t="s">
        <v>52</v>
      </c>
      <c r="F62" s="7" t="s">
        <v>20</v>
      </c>
      <c r="G62" s="9">
        <v>23.94</v>
      </c>
      <c r="H62" s="11"/>
      <c r="I62" s="11">
        <f t="shared" si="3"/>
        <v>0</v>
      </c>
      <c r="J62" s="6">
        <v>8</v>
      </c>
      <c r="K62" s="11">
        <f t="shared" si="4"/>
        <v>0</v>
      </c>
      <c r="L62" s="29">
        <f t="shared" si="5"/>
        <v>0</v>
      </c>
      <c r="M62" s="29"/>
    </row>
    <row r="63" spans="2:13" s="1" customFormat="1" ht="28.7" customHeight="1" x14ac:dyDescent="0.2">
      <c r="B63" s="6">
        <v>18</v>
      </c>
      <c r="C63" s="7" t="s">
        <v>53</v>
      </c>
      <c r="D63" s="7" t="s">
        <v>54</v>
      </c>
      <c r="E63" s="8" t="s">
        <v>55</v>
      </c>
      <c r="F63" s="7" t="s">
        <v>20</v>
      </c>
      <c r="G63" s="9">
        <v>3.93</v>
      </c>
      <c r="H63" s="11"/>
      <c r="I63" s="11">
        <f t="shared" si="3"/>
        <v>0</v>
      </c>
      <c r="J63" s="6">
        <v>8</v>
      </c>
      <c r="K63" s="11">
        <f t="shared" si="4"/>
        <v>0</v>
      </c>
      <c r="L63" s="29">
        <f t="shared" si="5"/>
        <v>0</v>
      </c>
      <c r="M63" s="29"/>
    </row>
    <row r="64" spans="2:13" s="1" customFormat="1" ht="19.7" customHeight="1" x14ac:dyDescent="0.2">
      <c r="B64" s="6">
        <v>19</v>
      </c>
      <c r="C64" s="7" t="s">
        <v>56</v>
      </c>
      <c r="D64" s="7" t="s">
        <v>57</v>
      </c>
      <c r="E64" s="8" t="s">
        <v>58</v>
      </c>
      <c r="F64" s="7" t="s">
        <v>59</v>
      </c>
      <c r="G64" s="9">
        <v>7</v>
      </c>
      <c r="H64" s="11"/>
      <c r="I64" s="11">
        <f t="shared" si="3"/>
        <v>0</v>
      </c>
      <c r="J64" s="6">
        <v>8</v>
      </c>
      <c r="K64" s="11">
        <f t="shared" si="4"/>
        <v>0</v>
      </c>
      <c r="L64" s="29">
        <f t="shared" si="5"/>
        <v>0</v>
      </c>
      <c r="M64" s="29"/>
    </row>
    <row r="65" spans="2:13" s="1" customFormat="1" ht="28.7" customHeight="1" x14ac:dyDescent="0.2">
      <c r="B65" s="6">
        <v>20</v>
      </c>
      <c r="C65" s="7" t="s">
        <v>60</v>
      </c>
      <c r="D65" s="7" t="s">
        <v>61</v>
      </c>
      <c r="E65" s="8" t="s">
        <v>62</v>
      </c>
      <c r="F65" s="7" t="s">
        <v>59</v>
      </c>
      <c r="G65" s="9">
        <v>3</v>
      </c>
      <c r="H65" s="11"/>
      <c r="I65" s="11">
        <f t="shared" si="3"/>
        <v>0</v>
      </c>
      <c r="J65" s="6">
        <v>8</v>
      </c>
      <c r="K65" s="11">
        <f t="shared" si="4"/>
        <v>0</v>
      </c>
      <c r="L65" s="29">
        <f t="shared" si="5"/>
        <v>0</v>
      </c>
      <c r="M65" s="29"/>
    </row>
    <row r="66" spans="2:13" s="1" customFormat="1" ht="19.7" customHeight="1" x14ac:dyDescent="0.2">
      <c r="B66" s="6">
        <v>21</v>
      </c>
      <c r="C66" s="7" t="s">
        <v>63</v>
      </c>
      <c r="D66" s="7" t="s">
        <v>64</v>
      </c>
      <c r="E66" s="8" t="s">
        <v>65</v>
      </c>
      <c r="F66" s="7" t="s">
        <v>66</v>
      </c>
      <c r="G66" s="9">
        <v>34.5</v>
      </c>
      <c r="H66" s="11"/>
      <c r="I66" s="11">
        <f>H66*G66</f>
        <v>0</v>
      </c>
      <c r="J66" s="6">
        <v>23</v>
      </c>
      <c r="K66" s="11">
        <f t="shared" si="4"/>
        <v>0</v>
      </c>
      <c r="L66" s="29">
        <f>I66*1.23</f>
        <v>0</v>
      </c>
      <c r="M66" s="29"/>
    </row>
    <row r="67" spans="2:13" s="1" customFormat="1" ht="19.7" customHeight="1" x14ac:dyDescent="0.2">
      <c r="B67" s="6">
        <v>22</v>
      </c>
      <c r="C67" s="7" t="s">
        <v>67</v>
      </c>
      <c r="D67" s="7" t="s">
        <v>68</v>
      </c>
      <c r="E67" s="8" t="s">
        <v>69</v>
      </c>
      <c r="F67" s="7" t="s">
        <v>66</v>
      </c>
      <c r="G67" s="9">
        <v>13</v>
      </c>
      <c r="H67" s="11"/>
      <c r="I67" s="11">
        <f t="shared" ref="I67:I71" si="6">H67*G67</f>
        <v>0</v>
      </c>
      <c r="J67" s="6">
        <v>23</v>
      </c>
      <c r="K67" s="11">
        <f t="shared" ref="K67:K71" si="7">L67-I67</f>
        <v>0</v>
      </c>
      <c r="L67" s="29">
        <f t="shared" ref="L67:L71" si="8">I67*1.23</f>
        <v>0</v>
      </c>
      <c r="M67" s="29"/>
    </row>
    <row r="68" spans="2:13" s="1" customFormat="1" ht="19.7" customHeight="1" x14ac:dyDescent="0.2">
      <c r="B68" s="6">
        <v>23</v>
      </c>
      <c r="C68" s="7" t="s">
        <v>70</v>
      </c>
      <c r="D68" s="7" t="s">
        <v>71</v>
      </c>
      <c r="E68" s="8" t="s">
        <v>72</v>
      </c>
      <c r="F68" s="7" t="s">
        <v>59</v>
      </c>
      <c r="G68" s="9">
        <v>440</v>
      </c>
      <c r="H68" s="11"/>
      <c r="I68" s="11">
        <f t="shared" si="6"/>
        <v>0</v>
      </c>
      <c r="J68" s="6">
        <v>23</v>
      </c>
      <c r="K68" s="11">
        <f t="shared" si="7"/>
        <v>0</v>
      </c>
      <c r="L68" s="29">
        <f t="shared" si="8"/>
        <v>0</v>
      </c>
      <c r="M68" s="29"/>
    </row>
    <row r="69" spans="2:13" s="1" customFormat="1" ht="19.7" customHeight="1" x14ac:dyDescent="0.2">
      <c r="B69" s="6">
        <v>24</v>
      </c>
      <c r="C69" s="7" t="s">
        <v>73</v>
      </c>
      <c r="D69" s="7" t="s">
        <v>74</v>
      </c>
      <c r="E69" s="8" t="s">
        <v>75</v>
      </c>
      <c r="F69" s="7" t="s">
        <v>59</v>
      </c>
      <c r="G69" s="9">
        <v>820</v>
      </c>
      <c r="H69" s="11"/>
      <c r="I69" s="11">
        <f t="shared" si="6"/>
        <v>0</v>
      </c>
      <c r="J69" s="6">
        <v>23</v>
      </c>
      <c r="K69" s="11">
        <f t="shared" si="7"/>
        <v>0</v>
      </c>
      <c r="L69" s="29">
        <f t="shared" si="8"/>
        <v>0</v>
      </c>
      <c r="M69" s="29"/>
    </row>
    <row r="70" spans="2:13" s="1" customFormat="1" ht="19.7" customHeight="1" x14ac:dyDescent="0.2">
      <c r="B70" s="6">
        <v>25</v>
      </c>
      <c r="C70" s="7" t="s">
        <v>76</v>
      </c>
      <c r="D70" s="7" t="s">
        <v>77</v>
      </c>
      <c r="E70" s="8" t="s">
        <v>78</v>
      </c>
      <c r="F70" s="7" t="s">
        <v>66</v>
      </c>
      <c r="G70" s="9">
        <v>23.75</v>
      </c>
      <c r="H70" s="11"/>
      <c r="I70" s="11">
        <f t="shared" si="6"/>
        <v>0</v>
      </c>
      <c r="J70" s="6">
        <v>23</v>
      </c>
      <c r="K70" s="11">
        <f t="shared" si="7"/>
        <v>0</v>
      </c>
      <c r="L70" s="29">
        <f t="shared" si="8"/>
        <v>0</v>
      </c>
      <c r="M70" s="29"/>
    </row>
    <row r="71" spans="2:13" s="1" customFormat="1" ht="19.7" customHeight="1" x14ac:dyDescent="0.2">
      <c r="B71" s="6">
        <v>26</v>
      </c>
      <c r="C71" s="7" t="s">
        <v>79</v>
      </c>
      <c r="D71" s="7" t="s">
        <v>80</v>
      </c>
      <c r="E71" s="8" t="s">
        <v>81</v>
      </c>
      <c r="F71" s="7" t="s">
        <v>82</v>
      </c>
      <c r="G71" s="9">
        <v>328</v>
      </c>
      <c r="H71" s="11"/>
      <c r="I71" s="11">
        <f t="shared" si="6"/>
        <v>0</v>
      </c>
      <c r="J71" s="6">
        <v>23</v>
      </c>
      <c r="K71" s="11">
        <f t="shared" si="7"/>
        <v>0</v>
      </c>
      <c r="L71" s="29">
        <f t="shared" si="8"/>
        <v>0</v>
      </c>
      <c r="M71" s="29"/>
    </row>
    <row r="72" spans="2:13" s="1" customFormat="1" ht="19.7" customHeight="1" x14ac:dyDescent="0.2">
      <c r="B72" s="6">
        <v>27</v>
      </c>
      <c r="C72" s="7" t="s">
        <v>83</v>
      </c>
      <c r="D72" s="7" t="s">
        <v>84</v>
      </c>
      <c r="E72" s="8" t="s">
        <v>85</v>
      </c>
      <c r="F72" s="7" t="s">
        <v>21</v>
      </c>
      <c r="G72" s="9">
        <v>100</v>
      </c>
      <c r="H72" s="11"/>
      <c r="I72" s="11">
        <f t="shared" ref="I72:I78" si="9">H72*G72</f>
        <v>0</v>
      </c>
      <c r="J72" s="6">
        <v>8</v>
      </c>
      <c r="K72" s="11">
        <f t="shared" ref="K72:K78" si="10">L72-I72</f>
        <v>0</v>
      </c>
      <c r="L72" s="29">
        <f t="shared" ref="L72:L78" si="11">I72*1.08</f>
        <v>0</v>
      </c>
      <c r="M72" s="29"/>
    </row>
    <row r="73" spans="2:13" s="1" customFormat="1" ht="28.7" customHeight="1" x14ac:dyDescent="0.2">
      <c r="B73" s="6">
        <v>28</v>
      </c>
      <c r="C73" s="7" t="s">
        <v>86</v>
      </c>
      <c r="D73" s="7" t="s">
        <v>87</v>
      </c>
      <c r="E73" s="8" t="s">
        <v>88</v>
      </c>
      <c r="F73" s="7" t="s">
        <v>21</v>
      </c>
      <c r="G73" s="9">
        <v>314</v>
      </c>
      <c r="H73" s="11"/>
      <c r="I73" s="11">
        <f t="shared" si="9"/>
        <v>0</v>
      </c>
      <c r="J73" s="6">
        <v>8</v>
      </c>
      <c r="K73" s="11">
        <f t="shared" si="10"/>
        <v>0</v>
      </c>
      <c r="L73" s="29">
        <f t="shared" si="11"/>
        <v>0</v>
      </c>
      <c r="M73" s="29"/>
    </row>
    <row r="74" spans="2:13" s="1" customFormat="1" ht="19.7" customHeight="1" x14ac:dyDescent="0.2">
      <c r="B74" s="6">
        <v>29</v>
      </c>
      <c r="C74" s="7" t="s">
        <v>89</v>
      </c>
      <c r="D74" s="7" t="s">
        <v>90</v>
      </c>
      <c r="E74" s="8" t="s">
        <v>91</v>
      </c>
      <c r="F74" s="7" t="s">
        <v>59</v>
      </c>
      <c r="G74" s="9">
        <v>10</v>
      </c>
      <c r="H74" s="11"/>
      <c r="I74" s="11">
        <f t="shared" si="9"/>
        <v>0</v>
      </c>
      <c r="J74" s="6">
        <v>8</v>
      </c>
      <c r="K74" s="11">
        <f t="shared" si="10"/>
        <v>0</v>
      </c>
      <c r="L74" s="29">
        <f t="shared" si="11"/>
        <v>0</v>
      </c>
      <c r="M74" s="29"/>
    </row>
    <row r="75" spans="2:13" s="1" customFormat="1" ht="19.7" customHeight="1" x14ac:dyDescent="0.2">
      <c r="B75" s="6">
        <v>30</v>
      </c>
      <c r="C75" s="7" t="s">
        <v>92</v>
      </c>
      <c r="D75" s="7" t="s">
        <v>93</v>
      </c>
      <c r="E75" s="8" t="s">
        <v>94</v>
      </c>
      <c r="F75" s="7" t="s">
        <v>82</v>
      </c>
      <c r="G75" s="9">
        <v>130</v>
      </c>
      <c r="H75" s="11"/>
      <c r="I75" s="11">
        <f t="shared" si="9"/>
        <v>0</v>
      </c>
      <c r="J75" s="6">
        <v>8</v>
      </c>
      <c r="K75" s="11">
        <f t="shared" si="10"/>
        <v>0</v>
      </c>
      <c r="L75" s="29">
        <f t="shared" si="11"/>
        <v>0</v>
      </c>
      <c r="M75" s="29"/>
    </row>
    <row r="76" spans="2:13" s="1" customFormat="1" ht="19.7" customHeight="1" x14ac:dyDescent="0.2">
      <c r="B76" s="6">
        <v>31</v>
      </c>
      <c r="C76" s="7" t="s">
        <v>95</v>
      </c>
      <c r="D76" s="7" t="s">
        <v>96</v>
      </c>
      <c r="E76" s="8" t="s">
        <v>97</v>
      </c>
      <c r="F76" s="7" t="s">
        <v>82</v>
      </c>
      <c r="G76" s="9">
        <v>40</v>
      </c>
      <c r="H76" s="11"/>
      <c r="I76" s="11">
        <f t="shared" si="9"/>
        <v>0</v>
      </c>
      <c r="J76" s="6">
        <v>8</v>
      </c>
      <c r="K76" s="11">
        <f t="shared" si="10"/>
        <v>0</v>
      </c>
      <c r="L76" s="29">
        <f t="shared" si="11"/>
        <v>0</v>
      </c>
      <c r="M76" s="29"/>
    </row>
    <row r="77" spans="2:13" s="1" customFormat="1" ht="19.7" customHeight="1" x14ac:dyDescent="0.2">
      <c r="B77" s="6">
        <v>32</v>
      </c>
      <c r="C77" s="7" t="s">
        <v>98</v>
      </c>
      <c r="D77" s="7" t="s">
        <v>99</v>
      </c>
      <c r="E77" s="8" t="s">
        <v>100</v>
      </c>
      <c r="F77" s="7" t="s">
        <v>82</v>
      </c>
      <c r="G77" s="9">
        <v>10</v>
      </c>
      <c r="H77" s="11"/>
      <c r="I77" s="11">
        <f t="shared" si="9"/>
        <v>0</v>
      </c>
      <c r="J77" s="6">
        <v>8</v>
      </c>
      <c r="K77" s="11">
        <f t="shared" si="10"/>
        <v>0</v>
      </c>
      <c r="L77" s="29">
        <f t="shared" si="11"/>
        <v>0</v>
      </c>
      <c r="M77" s="29"/>
    </row>
    <row r="78" spans="2:13" s="1" customFormat="1" ht="19.7" customHeight="1" x14ac:dyDescent="0.2">
      <c r="B78" s="6">
        <v>33</v>
      </c>
      <c r="C78" s="7" t="s">
        <v>101</v>
      </c>
      <c r="D78" s="7" t="s">
        <v>102</v>
      </c>
      <c r="E78" s="8" t="s">
        <v>103</v>
      </c>
      <c r="F78" s="7" t="s">
        <v>82</v>
      </c>
      <c r="G78" s="9">
        <v>34</v>
      </c>
      <c r="H78" s="11"/>
      <c r="I78" s="11">
        <f t="shared" si="9"/>
        <v>0</v>
      </c>
      <c r="J78" s="6">
        <v>8</v>
      </c>
      <c r="K78" s="11">
        <f t="shared" si="10"/>
        <v>0</v>
      </c>
      <c r="L78" s="29">
        <f t="shared" si="11"/>
        <v>0</v>
      </c>
      <c r="M78" s="29"/>
    </row>
    <row r="79" spans="2:13" s="1" customFormat="1" ht="12" x14ac:dyDescent="0.2"/>
    <row r="80" spans="2:13" s="1" customFormat="1" ht="21.4" customHeight="1" x14ac:dyDescent="0.2">
      <c r="B80" s="19" t="s">
        <v>104</v>
      </c>
      <c r="C80" s="19"/>
      <c r="D80" s="19"/>
      <c r="E80" s="19"/>
      <c r="F80" s="20">
        <f>I78+I77+I76+I75+I74+I73+I72+I71+I70+I69+I68+I67+I66+I65+I64+I63+I62+I61+I60+I59+I58+I57+I56+I55+I54+I53+I52+I49+I44+I39+I38+I33+I32</f>
        <v>0</v>
      </c>
      <c r="G80" s="20"/>
      <c r="H80" s="20"/>
      <c r="I80" s="20"/>
      <c r="J80" s="20"/>
      <c r="K80" s="20"/>
      <c r="L80" s="20"/>
      <c r="M80" s="20"/>
    </row>
    <row r="81" spans="2:14" s="1" customFormat="1" ht="21.4" customHeight="1" x14ac:dyDescent="0.2">
      <c r="B81" s="19" t="s">
        <v>105</v>
      </c>
      <c r="C81" s="19"/>
      <c r="D81" s="19"/>
      <c r="E81" s="19"/>
      <c r="F81" s="21">
        <f>L78+L77+L76+L75+L74+L73+L72+L71+L70+L69+L68+L67+L66+L65+L64+L63+L62+L61+L60+L59+L58+L57+L56+L55+L54+L53+L52+L49+L44+L39+L38+L33+L32</f>
        <v>0</v>
      </c>
      <c r="G81" s="21"/>
      <c r="H81" s="21"/>
      <c r="I81" s="21"/>
      <c r="J81" s="21"/>
      <c r="K81" s="21"/>
      <c r="L81" s="21"/>
      <c r="M81" s="21"/>
    </row>
    <row r="82" spans="2:14" s="1" customFormat="1" ht="11.1" customHeight="1" x14ac:dyDescent="0.2"/>
    <row r="83" spans="2:14" s="1" customFormat="1" ht="61.35" customHeight="1" x14ac:dyDescent="0.2">
      <c r="B83" s="16" t="s">
        <v>122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65" customHeight="1" x14ac:dyDescent="0.2"/>
    <row r="85" spans="2:14" s="1" customFormat="1" ht="89.1" customHeight="1" x14ac:dyDescent="0.2">
      <c r="B85" s="16" t="s">
        <v>132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93" customHeight="1" x14ac:dyDescent="0.2">
      <c r="B87" s="16" t="s">
        <v>136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37.9" customHeight="1" x14ac:dyDescent="0.2">
      <c r="B89" s="15" t="s">
        <v>116</v>
      </c>
      <c r="C89" s="15"/>
      <c r="D89" s="15"/>
      <c r="E89" s="15"/>
      <c r="F89" s="22" t="s">
        <v>117</v>
      </c>
      <c r="G89" s="22"/>
      <c r="H89" s="22"/>
      <c r="I89" s="22"/>
      <c r="J89" s="22"/>
      <c r="K89" s="22"/>
      <c r="L89" s="2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.65" customHeight="1" x14ac:dyDescent="0.2"/>
    <row r="95" spans="2:14" s="1" customFormat="1" ht="158.44999999999999" customHeight="1" x14ac:dyDescent="0.2">
      <c r="B95" s="13" t="s">
        <v>123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3.6" customHeight="1" x14ac:dyDescent="0.2">
      <c r="B97" s="14" t="s">
        <v>124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</row>
    <row r="98" spans="2:14" s="1" customFormat="1" ht="2.65" customHeight="1" x14ac:dyDescent="0.2"/>
    <row r="99" spans="2:14" s="1" customFormat="1" ht="37.9" customHeight="1" x14ac:dyDescent="0.2">
      <c r="B99" s="15" t="s">
        <v>118</v>
      </c>
      <c r="C99" s="15"/>
      <c r="D99" s="15"/>
      <c r="E99" s="15"/>
      <c r="F99" s="26" t="s">
        <v>119</v>
      </c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.65" customHeight="1" x14ac:dyDescent="0.2"/>
    <row r="105" spans="2:14" s="1" customFormat="1" ht="130.69999999999999" customHeight="1" x14ac:dyDescent="0.2">
      <c r="B105" s="16" t="s">
        <v>125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51.75" customHeight="1" x14ac:dyDescent="0.2">
      <c r="B107" s="16" t="s">
        <v>126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47.45" customHeight="1" x14ac:dyDescent="0.2">
      <c r="B109" s="16" t="s">
        <v>127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33.6" customHeight="1" x14ac:dyDescent="0.2">
      <c r="B111" s="16" t="s">
        <v>128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2.65" customHeight="1" x14ac:dyDescent="0.2"/>
    <row r="113" spans="2:14" s="1" customFormat="1" ht="116.85" customHeight="1" x14ac:dyDescent="0.2">
      <c r="B113" s="16" t="s">
        <v>133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  <row r="114" spans="2:14" s="1" customFormat="1" ht="2.65" customHeight="1" x14ac:dyDescent="0.2"/>
    <row r="115" spans="2:14" s="1" customFormat="1" ht="84.75" customHeight="1" x14ac:dyDescent="0.2">
      <c r="B115" s="16" t="s">
        <v>129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86.85" customHeight="1" x14ac:dyDescent="0.2"/>
    <row r="117" spans="2:14" s="1" customFormat="1" ht="17.649999999999999" customHeight="1" x14ac:dyDescent="0.2">
      <c r="I117" s="28" t="s">
        <v>115</v>
      </c>
      <c r="J117" s="28"/>
    </row>
    <row r="118" spans="2:14" s="1" customFormat="1" ht="12" x14ac:dyDescent="0.2"/>
    <row r="119" spans="2:14" s="1" customFormat="1" ht="81.599999999999994" customHeight="1" x14ac:dyDescent="0.2">
      <c r="B119" s="17" t="s">
        <v>134</v>
      </c>
      <c r="C119" s="17"/>
      <c r="D119" s="17"/>
      <c r="E119" s="17"/>
      <c r="F119" s="17"/>
      <c r="G119" s="17"/>
      <c r="H119" s="17"/>
      <c r="I119" s="17"/>
      <c r="J119" s="17"/>
    </row>
    <row r="120" spans="2:14" s="1" customFormat="1" ht="28.7" customHeight="1" x14ac:dyDescent="0.2"/>
  </sheetData>
  <mergeCells count="89">
    <mergeCell ref="L76:M76"/>
    <mergeCell ref="L77:M77"/>
    <mergeCell ref="L78:M78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I2:O2"/>
    <mergeCell ref="L31:M31"/>
    <mergeCell ref="L32:M32"/>
    <mergeCell ref="L33:M33"/>
    <mergeCell ref="L37:M37"/>
    <mergeCell ref="F92:L92"/>
    <mergeCell ref="F93:L93"/>
    <mergeCell ref="F99:L99"/>
    <mergeCell ref="G11:N12"/>
    <mergeCell ref="I117:J117"/>
    <mergeCell ref="L38:M38"/>
    <mergeCell ref="L39:M39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B4:D4"/>
    <mergeCell ref="B41:K41"/>
    <mergeCell ref="B46:K46"/>
    <mergeCell ref="B6:D6"/>
    <mergeCell ref="B8:D8"/>
    <mergeCell ref="E14:G14"/>
    <mergeCell ref="B10:D11"/>
    <mergeCell ref="B16:D16"/>
    <mergeCell ref="B115:N115"/>
    <mergeCell ref="B119:J119"/>
    <mergeCell ref="B24:L24"/>
    <mergeCell ref="B26:L26"/>
    <mergeCell ref="B29:K29"/>
    <mergeCell ref="B35:K35"/>
    <mergeCell ref="B80:E80"/>
    <mergeCell ref="B81:E81"/>
    <mergeCell ref="B83:N83"/>
    <mergeCell ref="B85:N85"/>
    <mergeCell ref="B87:N87"/>
    <mergeCell ref="B89:E89"/>
    <mergeCell ref="F80:M80"/>
    <mergeCell ref="F81:M81"/>
    <mergeCell ref="F89:L89"/>
    <mergeCell ref="F90:L90"/>
    <mergeCell ref="B105:N105"/>
    <mergeCell ref="B107:N107"/>
    <mergeCell ref="B109:N109"/>
    <mergeCell ref="B111:N111"/>
    <mergeCell ref="B113:N113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  <mergeCell ref="F102:L102"/>
    <mergeCell ref="F103:L103"/>
    <mergeCell ref="F91:L91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Cisek - Nadleśnictwo Oleszyce</cp:lastModifiedBy>
  <cp:lastPrinted>2024-01-29T07:56:17Z</cp:lastPrinted>
  <dcterms:created xsi:type="dcterms:W3CDTF">2023-10-30T08:54:45Z</dcterms:created>
  <dcterms:modified xsi:type="dcterms:W3CDTF">2024-01-29T07:56:34Z</dcterms:modified>
</cp:coreProperties>
</file>